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style1.xml" ContentType="application/vnd.ms-office.chartstyle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29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tility\Currect Cases\Exhibit Updates\"/>
    </mc:Choice>
  </mc:AlternateContent>
  <xr:revisionPtr revIDLastSave="0" documentId="13_ncr:1_{EA2E44D2-8DF1-4F58-9F82-12D638D7D3CA}" xr6:coauthVersionLast="47" xr6:coauthVersionMax="47" xr10:uidLastSave="{00000000-0000-0000-0000-000000000000}"/>
  <bookViews>
    <workbookView xWindow="9096" yWindow="696" windowWidth="13344" windowHeight="12792" xr2:uid="{535B3AE4-1125-45B0-A018-0BC2D286410C}"/>
  </bookViews>
  <sheets>
    <sheet name="JRW-12.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R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\Z">#REF!</definedName>
    <definedName name="______________________DAT3">#REF!</definedName>
    <definedName name="______________________DAT5">#REF!</definedName>
    <definedName name="______________________DAT6">#REF!</definedName>
    <definedName name="______________DAT3">#REF!</definedName>
    <definedName name="______________DAT5">#REF!</definedName>
    <definedName name="______________DAT6">#REF!</definedName>
    <definedName name="____________DAT3">#REF!</definedName>
    <definedName name="____________DAT5">#REF!</definedName>
    <definedName name="____________DAT6">#REF!</definedName>
    <definedName name="___________DAT1">#REF!</definedName>
    <definedName name="___________DAT2">#REF!</definedName>
    <definedName name="___________DAT4">#REF!</definedName>
    <definedName name="__________bb" hidden="1">#REF!</definedName>
    <definedName name="__________DAT3">#REF!</definedName>
    <definedName name="__________DAT5">#REF!</definedName>
    <definedName name="__________DAT6">#REF!</definedName>
    <definedName name="__________sort" hidden="1">#REF!</definedName>
    <definedName name="_________bb" hidden="1">#REF!</definedName>
    <definedName name="_________DAT1">#REF!</definedName>
    <definedName name="_________DAT2">#REF!</definedName>
    <definedName name="_________DAT3">#REF!</definedName>
    <definedName name="_________DAT4">#REF!</definedName>
    <definedName name="_________DAT5">#REF!</definedName>
    <definedName name="_________DAT6">#REF!</definedName>
    <definedName name="_________Sort" hidden="1">#REF!</definedName>
    <definedName name="________DAT1">#REF!</definedName>
    <definedName name="________DAT2">#REF!</definedName>
    <definedName name="________DAT3">#REF!</definedName>
    <definedName name="________DAT4">#REF!</definedName>
    <definedName name="________DAT5">#REF!</definedName>
    <definedName name="________DAT6">#REF!</definedName>
    <definedName name="_______DAT3">#REF!</definedName>
    <definedName name="_______DAT5">#REF!</definedName>
    <definedName name="_______DAT6">#REF!</definedName>
    <definedName name="_______kay1" hidden="1">#REF!</definedName>
    <definedName name="_______ke1" hidden="1">#REF!</definedName>
    <definedName name="_______key1" hidden="1">#REF!</definedName>
    <definedName name="_______sort" hidden="1">#REF!</definedName>
    <definedName name="______DAT1">#REF!</definedName>
    <definedName name="______DAT2">#REF!</definedName>
    <definedName name="______DAT4">#REF!</definedName>
    <definedName name="______ebe1">#REF!</definedName>
    <definedName name="______ebe2">#REF!</definedName>
    <definedName name="______ebe3">#REF!</definedName>
    <definedName name="______ebe4">#REF!</definedName>
    <definedName name="______ebe5">#REF!</definedName>
    <definedName name="______ebe6">#REF!</definedName>
    <definedName name="______ebe7">#REF!</definedName>
    <definedName name="______ebx1">#REF!</definedName>
    <definedName name="______ebx2">#REF!</definedName>
    <definedName name="______key1" hidden="1">#REF!</definedName>
    <definedName name="______sort1" hidden="1">#REF!</definedName>
    <definedName name="_____BB" hidden="1">#REF!</definedName>
    <definedName name="_____DAT1">#REF!</definedName>
    <definedName name="_____DAT2">#REF!</definedName>
    <definedName name="_____DAT4">#REF!</definedName>
    <definedName name="_____ebe1">#REF!</definedName>
    <definedName name="_____ebe2">#REF!</definedName>
    <definedName name="_____ebe3">#REF!</definedName>
    <definedName name="_____ebe4">#REF!</definedName>
    <definedName name="_____ebe5">#REF!</definedName>
    <definedName name="_____ebe6">#REF!</definedName>
    <definedName name="_____ebe7">#REF!</definedName>
    <definedName name="_____ebx1">#REF!</definedName>
    <definedName name="_____ebx2">#REF!</definedName>
    <definedName name="_____Sort" hidden="1">#REF!</definedName>
    <definedName name="____DAT1">#REF!</definedName>
    <definedName name="____DAT2">#REF!</definedName>
    <definedName name="____DAT3">#REF!</definedName>
    <definedName name="____DAT4">#REF!</definedName>
    <definedName name="____DAT5">#REF!</definedName>
    <definedName name="____DAT6">#REF!</definedName>
    <definedName name="____ebe1">#REF!</definedName>
    <definedName name="____ebe2">#REF!</definedName>
    <definedName name="____ebe3">#REF!</definedName>
    <definedName name="____ebe4">#REF!</definedName>
    <definedName name="____ebe5">#REF!</definedName>
    <definedName name="____ebe6">#REF!</definedName>
    <definedName name="____ebe7">#REF!</definedName>
    <definedName name="____ebx1">#REF!</definedName>
    <definedName name="____ebx2">#REF!</definedName>
    <definedName name="____sort" hidden="1">#REF!</definedName>
    <definedName name="___181">#REF!</definedName>
    <definedName name="___bb" hidden="1">#REF!</definedName>
    <definedName name="___DAT1">#REF!</definedName>
    <definedName name="___DAT2">#REF!</definedName>
    <definedName name="___DAT3">#REF!</definedName>
    <definedName name="___DAT4">#REF!</definedName>
    <definedName name="___DAT5">#REF!</definedName>
    <definedName name="___DAT6">#REF!</definedName>
    <definedName name="___ebe1">#REF!</definedName>
    <definedName name="___ebe2">#REF!</definedName>
    <definedName name="___ebe3">#REF!</definedName>
    <definedName name="___ebe4">#REF!</definedName>
    <definedName name="___ebe5">#REF!</definedName>
    <definedName name="___ebe6">#REF!</definedName>
    <definedName name="___ebe7">#REF!</definedName>
    <definedName name="___ebx1">#REF!</definedName>
    <definedName name="___ebx2">#REF!</definedName>
    <definedName name="___Key1" hidden="1">#REF!</definedName>
    <definedName name="___Sort" hidden="1">#REF!</definedName>
    <definedName name="__123Graph_A" hidden="1">[1]G!#REF!</definedName>
    <definedName name="__123Graph_B" hidden="1">[1]G!#REF!</definedName>
    <definedName name="__123Graph_C" hidden="1">[1]G!#REF!</definedName>
    <definedName name="__123Graph_D" hidden="1">'[2]C-3.10'!#REF!</definedName>
    <definedName name="__123Graph_E" hidden="1">[1]G!#REF!</definedName>
    <definedName name="__123Graph_ECURRENT" hidden="1">[3]coss!#REF!</definedName>
    <definedName name="__123Graph_F" hidden="1">[1]G!#REF!</definedName>
    <definedName name="__181">#REF!</definedName>
    <definedName name="__BB" hidden="1">#REF!</definedName>
    <definedName name="__DAT1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ebe1">#REF!</definedName>
    <definedName name="__ebe2">#REF!</definedName>
    <definedName name="__ebe3">#REF!</definedName>
    <definedName name="__ebe4">#REF!</definedName>
    <definedName name="__ebe5">#REF!</definedName>
    <definedName name="__ebe6">#REF!</definedName>
    <definedName name="__ebe7">#REF!</definedName>
    <definedName name="__ebx1">#REF!</definedName>
    <definedName name="__ebx2">#REF!</definedName>
    <definedName name="__key1" hidden="1">#REF!</definedName>
    <definedName name="__Sort" hidden="1">#REF!</definedName>
    <definedName name="__Sort1" hidden="1">#REF!</definedName>
    <definedName name="_1">#REF!</definedName>
    <definedName name="_1_181">#REF!</definedName>
    <definedName name="_12MEACT">'[4]Page 1'!#REF!</definedName>
    <definedName name="_12MEBUD">'[4]Page 1'!#REF!</definedName>
    <definedName name="_181">#REF!</definedName>
    <definedName name="_1Q_0_Regressio" hidden="1">#REF!</definedName>
    <definedName name="_2">#REF!</definedName>
    <definedName name="_2_181">#REF!</definedName>
    <definedName name="_2B_15">#REF!</definedName>
    <definedName name="_2S_0_Regressio" hidden="1">#REF!</definedName>
    <definedName name="_3">#REF!</definedName>
    <definedName name="_331">'[2]C-3.10'!#REF!</definedName>
    <definedName name="_34">'[2]C-3.10'!#REF!</definedName>
    <definedName name="_347">'[2]C-3.10'!#REF!</definedName>
    <definedName name="_348">'[2]C-3.10'!#REF!</definedName>
    <definedName name="_34a1">'[2]C-3.10'!#REF!</definedName>
    <definedName name="_34a2">'[2]C-3.10'!#REF!</definedName>
    <definedName name="_34E">'[2]C-3.10'!#REF!</definedName>
    <definedName name="_35">'[2]C-3.10'!#REF!</definedName>
    <definedName name="_351">'[2]C-3.10'!#REF!</definedName>
    <definedName name="_36">'[2]C-3.10'!#REF!</definedName>
    <definedName name="_3TEFIS_00_08">#REF!</definedName>
    <definedName name="_4B_15">#REF!</definedName>
    <definedName name="_6TEFIS_00_08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DAT1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ebe1">#REF!</definedName>
    <definedName name="_ebe2">#REF!</definedName>
    <definedName name="_ebe3">#REF!</definedName>
    <definedName name="_ebe4">#REF!</definedName>
    <definedName name="_ebe5">#REF!</definedName>
    <definedName name="_ebe6">#REF!</definedName>
    <definedName name="_ebe7">#REF!</definedName>
    <definedName name="_ebx1">#REF!</definedName>
    <definedName name="_ebx2">#REF!</definedName>
    <definedName name="_Fill" hidden="1">'[5]Bond Returns'!$A$8:$A$107</definedName>
    <definedName name="_Key1" hidden="1">#REF!</definedName>
    <definedName name="_Key11" hidden="1">#REF!</definedName>
    <definedName name="_Key2" hidden="1">#REF!</definedName>
    <definedName name="_lslkdjf" hidden="1">#REF!</definedName>
    <definedName name="_M">#REF!</definedName>
    <definedName name="_MatMult_A" hidden="1">'[6]Fall 2008 Forecast'!#REF!</definedName>
    <definedName name="_new23" hidden="1">{#N/A,#N/A,FALSE,"SCA";#N/A,#N/A,FALSE,"NCA";#N/A,#N/A,FALSE,"SAZ";#N/A,#N/A,FALSE,"CAZ";#N/A,#N/A,FALSE,"SNV";#N/A,#N/A,FALSE,"NNV";#N/A,#N/A,FALSE,"PP";#N/A,#N/A,FALSE,"SA"}</definedName>
    <definedName name="_new37" hidden="1">{#N/A,#N/A,FALSE,"SCA";#N/A,#N/A,FALSE,"NCA";#N/A,#N/A,FALSE,"SAZ";#N/A,#N/A,FALSE,"CAZ";#N/A,#N/A,FALSE,"SNV";#N/A,#N/A,FALSE,"NNV";#N/A,#N/A,FALSE,"PP";#N/A,#N/A,FALSE,"SA"}</definedName>
    <definedName name="_new41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43" hidden="1">{#N/A,#N/A,FALSE,"SCA";#N/A,#N/A,FALSE,"NCA";#N/A,#N/A,FALSE,"SAZ";#N/A,#N/A,FALSE,"CAZ";#N/A,#N/A,FALSE,"SNV";#N/A,#N/A,FALSE,"NNV";#N/A,#N/A,FALSE,"PP";#N/A,#N/A,FALSE,"SA"}</definedName>
    <definedName name="_new57" hidden="1">{#N/A,#N/A,FALSE,"SCA";#N/A,#N/A,FALSE,"NCA";#N/A,#N/A,FALSE,"SAZ";#N/A,#N/A,FALSE,"CAZ";#N/A,#N/A,FALSE,"SNV";#N/A,#N/A,FALSE,"NNV";#N/A,#N/A,FALSE,"PP";#N/A,#N/A,FALSE,"SA"}</definedName>
    <definedName name="_new58" hidden="1">{#N/A,#N/A,FALSE,"SCA";#N/A,#N/A,FALSE,"NCA";#N/A,#N/A,FALSE,"SAZ";#N/A,#N/A,FALSE,"CAZ";#N/A,#N/A,FALSE,"SNV";#N/A,#N/A,FALSE,"NNV";#N/A,#N/A,FALSE,"PP";#N/A,#N/A,FALSE,"SA"}</definedName>
    <definedName name="_new61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1" hidden="1">{#N/A,#N/A,FALSE,"SCA";#N/A,#N/A,FALSE,"NCA";#N/A,#N/A,FALSE,"SAZ";#N/A,#N/A,FALSE,"CAZ";#N/A,#N/A,FALSE,"SNV";#N/A,#N/A,FALSE,"NNV";#N/A,#N/A,FALSE,"PP";#N/A,#N/A,FALSE,"SA"}</definedName>
    <definedName name="_new72" hidden="1">{#N/A,#N/A,FALSE,"SCA";#N/A,#N/A,FALSE,"NCA";#N/A,#N/A,FALSE,"SAZ";#N/A,#N/A,FALSE,"CAZ";#N/A,#N/A,FALSE,"SNV";#N/A,#N/A,FALSE,"NNV";#N/A,#N/A,FALSE,"PP";#N/A,#N/A,FALSE,"SA"}</definedName>
    <definedName name="_new73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new74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5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Order1" hidden="1">255</definedName>
    <definedName name="_Order2" hidden="1">255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sort2" hidden="1">#REF!</definedName>
    <definedName name="_x" hidden="1">#REF!</definedName>
    <definedName name="A">#REF!</definedName>
    <definedName name="ACwvu.DATABASE." hidden="1">[7]DATABASE!#REF!</definedName>
    <definedName name="ACwvu.OP." hidden="1">#REF!</definedName>
    <definedName name="ADJTS">#REF!</definedName>
    <definedName name="aedf" hidden="1">#REF!</definedName>
    <definedName name="aewc12" hidden="1">#REF!</definedName>
    <definedName name="ajw2n" hidden="1">#REF!</definedName>
    <definedName name="ALL">[8]A!$P$10:$Q$117</definedName>
    <definedName name="anscount">1</definedName>
    <definedName name="ap" hidden="1">#REF!</definedName>
    <definedName name="AP_OTHER">#REF!</definedName>
    <definedName name="AS2DocOpenMode" hidden="1">"AS2DocumentEdit"</definedName>
    <definedName name="AS2NamedRange" hidden="1">7</definedName>
    <definedName name="ASD">#REF!</definedName>
    <definedName name="asdf" hidden="1">#REF!</definedName>
    <definedName name="asdij" hidden="1">#REF!</definedName>
    <definedName name="asf" hidden="1">#REF!</definedName>
    <definedName name="aspd" hidden="1">#REF!</definedName>
    <definedName name="ASSUMPTIONS">#REF!</definedName>
    <definedName name="aswac" hidden="1">#REF!</definedName>
    <definedName name="aswc" hidden="1">#REF!</definedName>
    <definedName name="aw3dq" hidden="1">#REF!</definedName>
    <definedName name="awd" hidden="1">#REF!</definedName>
    <definedName name="awef" hidden="1">#REF!</definedName>
    <definedName name="AWS" hidden="1">#REF!</definedName>
    <definedName name="az" hidden="1">#REF!</definedName>
    <definedName name="B">#REF!</definedName>
    <definedName name="BACKUP">'[9]CAPM Backup (Sc 12 - p. 2)'!$A$18:$K$79</definedName>
    <definedName name="BAL">#REF!</definedName>
    <definedName name="BalDatData">#REF!</definedName>
    <definedName name="BB" hidden="1">#REF!</definedName>
    <definedName name="bb_mdm" hidden="1">#REF!</definedName>
    <definedName name="bb_MDMyNTU0NDRBODY1NDVEQz" hidden="1">#REF!</definedName>
    <definedName name="bbbb" hidden="1">#REF!</definedName>
    <definedName name="BegMonth">#REF!</definedName>
    <definedName name="BENEFITS_EXP">#REF!</definedName>
    <definedName name="BETA">#REF!</definedName>
    <definedName name="betaadj">#REF!</definedName>
    <definedName name="bl" hidden="1">#REF!</definedName>
    <definedName name="Bloomberg_Beta">#REF!</definedName>
    <definedName name="Bloomberg_Beta_Ticker">#REF!</definedName>
    <definedName name="Bloomberg_Earnings_Growth">#REF!</definedName>
    <definedName name="BLPH2" hidden="1">'[10]Commercial Paper'!#REF!</definedName>
    <definedName name="BLPH3" hidden="1">'[10]Commercial Paper'!#REF!</definedName>
    <definedName name="BLPH4" hidden="1">'[10]Commercial Paper'!#REF!</definedName>
    <definedName name="BLPH5" hidden="1">'[10]Commercial Paper'!#REF!</definedName>
    <definedName name="BLPH6" hidden="1">'[10]Commercial Paper'!#REF!</definedName>
    <definedName name="bnca" hidden="1">#REF!</definedName>
    <definedName name="bned" hidden="1">#REF!</definedName>
    <definedName name="BORDER1">#REF!</definedName>
    <definedName name="BORDER2">#REF!</definedName>
    <definedName name="borst" hidden="1">#REF!</definedName>
    <definedName name="BOTH">#REF!</definedName>
    <definedName name="BR">#REF!</definedName>
    <definedName name="BR_SV">#REF!</definedName>
    <definedName name="bruce">#REF!</definedName>
    <definedName name="BS_Forecast">#REF!</definedName>
    <definedName name="BS_Plan">#REF!</definedName>
    <definedName name="BS_Plan2">#REF!</definedName>
    <definedName name="BTLTAX">#REF!</definedName>
    <definedName name="BTLTAXES">#REF!</definedName>
    <definedName name="BTLTXBUD">#REF!</definedName>
    <definedName name="BUDGET3">#REF!</definedName>
    <definedName name="C_">#REF!</definedName>
    <definedName name="ca" hidden="1">#REF!</definedName>
    <definedName name="capitalization">'[11]CS Data'!$B$11:$I$64</definedName>
    <definedName name="CASHFLS">'[12]CASH FLOWS BKUP'!#REF!</definedName>
    <definedName name="cbwe" hidden="1">#REF!</definedName>
    <definedName name="CF_Forecast">#REF!</definedName>
    <definedName name="CF_Plan2">#REF!</definedName>
    <definedName name="chj" hidden="1">#REF!</definedName>
    <definedName name="CMACT">'[4]Page 1'!#REF!</definedName>
    <definedName name="CMBUD">'[4]Page 1'!#REF!</definedName>
    <definedName name="COAST1">#REF!</definedName>
    <definedName name="COM_COASTX">#REF!</definedName>
    <definedName name="COM_EBE">#REF!</definedName>
    <definedName name="COM_EBX">#REF!</definedName>
    <definedName name="COM_OAP">#REF!</definedName>
    <definedName name="COM_ONAQ">#REF!</definedName>
    <definedName name="COM_SBAE">#REF!</definedName>
    <definedName name="COM_TOTAL">#REF!</definedName>
    <definedName name="COM_WATER">#REF!</definedName>
    <definedName name="Common" hidden="1">{#N/A,#N/A,FALSE,"SCA";#N/A,#N/A,FALSE,"NCA";#N/A,#N/A,FALSE,"SAZ";#N/A,#N/A,FALSE,"CAZ";#N/A,#N/A,FALSE,"SNV";#N/A,#N/A,FALSE,"NNV";#N/A,#N/A,FALSE,"PP";#N/A,#N/A,FALSE,"SA"}</definedName>
    <definedName name="Company_Data_Analysts">#REF!</definedName>
    <definedName name="Company_Data_Avg_Beta">#REF!</definedName>
    <definedName name="Company_Data_B_Beta">#REF!</definedName>
    <definedName name="Company_Data_Coal">#REF!</definedName>
    <definedName name="Company_Data_Credit_Rating">#REF!</definedName>
    <definedName name="Company_Data_Gen_Assets">#REF!</definedName>
    <definedName name="Company_Data_Hydro">#REF!</definedName>
    <definedName name="Company_Data_MA">#REF!</definedName>
    <definedName name="Company_Data_Nuclear">#REF!</definedName>
    <definedName name="Company_Data_Oil">#REF!</definedName>
    <definedName name="Company_Data_Other">#REF!</definedName>
    <definedName name="Company_Data_Pays_Dividends">#REF!</definedName>
    <definedName name="Company_Data_Purchased_Power">#REF!</definedName>
    <definedName name="Company_Data_Reg_Assets">#REF!</definedName>
    <definedName name="Company_Data_Reg_Elec_Assets_To_Total_Assets">#REF!</definedName>
    <definedName name="Company_Data_Reg_Elec_Assets_To_Total_Reg">#REF!</definedName>
    <definedName name="Company_Data_Reg_Elec_Inc_To_Total_Inc">#REF!</definedName>
    <definedName name="Company_Data_Reg_Elec_Inc_To_Total_Reg">#REF!</definedName>
    <definedName name="Company_Data_Reg_Elec_Rev_To_Total_Reg">#REF!</definedName>
    <definedName name="Company_Data_Reg_Elec_Rev_To_Total_Rev">#REF!</definedName>
    <definedName name="Company_Data_Reg_Gas_Assets_To_Total_Assets">#REF!</definedName>
    <definedName name="Company_Data_Reg_Gas_Assets_To_Total_Reg">#REF!</definedName>
    <definedName name="Company_Data_Reg_Gas_Inc_To_Total_Inc">#REF!</definedName>
    <definedName name="Company_Data_Reg_Gas_Inc_To_Total_Reg">#REF!</definedName>
    <definedName name="Company_Data_Reg_Gas_Rev_To_Total_Reg">#REF!</definedName>
    <definedName name="Company_Data_Reg_Gas_Rev_To_Total_Rev">#REF!</definedName>
    <definedName name="Company_Data_Reg_Gen_Assets">#REF!</definedName>
    <definedName name="Company_Data_Reg_Inc">#REF!</definedName>
    <definedName name="Company_Data_Reg_Market">#REF!</definedName>
    <definedName name="Company_Data_Reg_Rev">#REF!</definedName>
    <definedName name="Company_Data_Ticker">#REF!</definedName>
    <definedName name="Company_Data_VL_Beta">#REF!</definedName>
    <definedName name="Composite">#REF!</definedName>
    <definedName name="CONSCF4A">#REF!</definedName>
    <definedName name="CONSCF4B">#REF!</definedName>
    <definedName name="CONSOLP1">#REF!</definedName>
    <definedName name="CONSOLP2">#REF!</definedName>
    <definedName name="CONSOLP3">#REF!</definedName>
    <definedName name="CONSOLP4">#REF!</definedName>
    <definedName name="Constant_DCF_All_Growth">#REF!</definedName>
    <definedName name="Constant_DCF_Average_Growth">#REF!</definedName>
    <definedName name="Constant_DCF_Ticker">#REF!</definedName>
    <definedName name="cover" hidden="1">#REF!</definedName>
    <definedName name="Credit_Rating">#REF!</definedName>
    <definedName name="Credit_Rating_Ticker">#REF!</definedName>
    <definedName name="cvdsza" hidden="1">#REF!</definedName>
    <definedName name="D">'[2]C-3.10'!#REF!</definedName>
    <definedName name="da3a" hidden="1">#REF!</definedName>
    <definedName name="DAT">'[13]DAT ACCOUNTS'!$A$1:$D$65536</definedName>
    <definedName name="DATA">#N/A</definedName>
    <definedName name="Date">'[14]Debt Info'!$B$3</definedName>
    <definedName name="db" hidden="1">#REF!</definedName>
    <definedName name="DCpropor">#REF!</definedName>
    <definedName name="DEC">#REF!</definedName>
    <definedName name="DEC_Proj">#REF!</definedName>
    <definedName name="DETAIL146234">#REF!</definedName>
    <definedName name="dfghj" hidden="1">#REF!</definedName>
    <definedName name="dfl" hidden="1">#REF!</definedName>
    <definedName name="Dividend">#REF!</definedName>
    <definedName name="Dividend_Ticker">#REF!</definedName>
    <definedName name="dle" hidden="1">#REF!</definedName>
    <definedName name="DocketNum">'[15]ANNUALIZE CTs'!$B$5</definedName>
    <definedName name="DOWNLOAD">[16]Download!$A$1:$D$2443</definedName>
    <definedName name="DOWNLOAD_1099">#REF!</definedName>
    <definedName name="dp" hidden="1">#REF!</definedName>
    <definedName name="dsac" hidden="1">#REF!</definedName>
    <definedName name="dslakfjk" hidden="1">#REF!</definedName>
    <definedName name="dsld" hidden="1">#REF!</definedName>
    <definedName name="E">'[2]C-3.10'!#REF!</definedName>
    <definedName name="ecao" hidden="1">#REF!</definedName>
    <definedName name="ecsaop" hidden="1">#REF!</definedName>
    <definedName name="EGY12MIS">#REF!</definedName>
    <definedName name="EGYASSTS">#REF!</definedName>
    <definedName name="EGYCFSCH">#REF!</definedName>
    <definedName name="EGYCMIS">#REF!</definedName>
    <definedName name="EGYLIABS">#REF!</definedName>
    <definedName name="EGYPCFSH">#REF!</definedName>
    <definedName name="EGYPCFSHPORT">#REF!</definedName>
    <definedName name="EGYPRIS">#REF!</definedName>
    <definedName name="EGYRESCH">#REF!</definedName>
    <definedName name="er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ert" hidden="1">#REF!</definedName>
    <definedName name="ertyu" hidden="1">#REF!</definedName>
    <definedName name="ESOP_GOAL">#REF!</definedName>
    <definedName name="ESOPWP">#REF!</definedName>
    <definedName name="EV__ALLOWSTOPEXPAND__" hidden="1">1</definedName>
    <definedName name="EV__EVCOM_OPTIONS__" hidden="1">8</definedName>
    <definedName name="EV__EXPOPTIONS__" hidden="1">1</definedName>
    <definedName name="EV__LASTREFTIME__" hidden="1">39198.5712152778</definedName>
    <definedName name="EV__LOCKEDCVW__BGE_FP" hidden="1">"INCOMESTATEMENT,ACTUAL,ALL_COMPANIES,NO_ORG,TOTALADJ,2002.TOTAL,PERIODIC,"</definedName>
    <definedName name="EV__LOCKEDCVW__CAPITAL" hidden="1">"ACTUAL,3XXXXX,CAPITAL_EXP_TYPES,MAJOR_CATEGORY,FACTORS,TOTAL_PORTFOLIO,2002.TOTAL,PERIODIC,"</definedName>
    <definedName name="EV__LOCKEDCVW__CPA" hidden="1">"O_M,ALL_ACTIVITIES,ACTUAL,ALL_SPENDERS,ALL_EXPTYPES,ALL_PROCESSES,OM_MAJOR_CATEGORY,2005.TOTAL,PERIODIC,"</definedName>
    <definedName name="EV__LOCKEDCVW__SLR" hidden="1">"2005_ORIGBUDGET,ALL_EXPTYPES,IN_UNIT,ALL_COMPANIES,ALL_EMPLOYEES,ALL_SPENDERS,2006.TOTAL,PERIODIC,"</definedName>
    <definedName name="EV__LOCKEDCVW__STAFF_PLANNING" hidden="1">"ALL_STAT_ACCOUNTS,ACTUAL,BGE_CC,ALL_EXP_RESOURCES,ALL_RESOURCES,2002.TOTAL,PERIODIC,"</definedName>
    <definedName name="EV__LOCKSTATUS__" hidden="1">1</definedName>
    <definedName name="EV__MAXEXPCOLS__" hidden="1">100</definedName>
    <definedName name="EV__MAXEXPROWS__" hidden="1">20000</definedName>
    <definedName name="EV__MEMORYCVW__" hidden="1">0</definedName>
    <definedName name="EV__WBEVMODE__" hidden="1">0</definedName>
    <definedName name="EV__WBREFOPTIONS__" hidden="1">134217799</definedName>
    <definedName name="EV__WBVERSION__" hidden="1">0</definedName>
    <definedName name="f" hidden="1">#REF!</definedName>
    <definedName name="F_1">#REF!</definedName>
    <definedName name="F_2">#REF!</definedName>
    <definedName name="F_2_2">#REF!</definedName>
    <definedName name="F_4">#REF!</definedName>
    <definedName name="F_6">#REF!</definedName>
    <definedName name="F_7">#REF!</definedName>
    <definedName name="F_8">#REF!</definedName>
    <definedName name="fdv" hidden="1">#REF!</definedName>
    <definedName name="ff" hidden="1">#REF!</definedName>
    <definedName name="fff" hidden="1">#REF!</definedName>
    <definedName name="fffff" hidden="1">#REF!</definedName>
    <definedName name="ffffff" hidden="1">#REF!</definedName>
    <definedName name="fffffffffffffffffffff" hidden="1">#REF!</definedName>
    <definedName name="ffkf" hidden="1">#REF!</definedName>
    <definedName name="FILE">#REF!</definedName>
    <definedName name="FINANCIALREQ">#REF!</definedName>
    <definedName name="FIVEYR">#REF!</definedName>
    <definedName name="fkfkf" hidden="1">#REF!</definedName>
    <definedName name="FOR_DENISE_O.">#REF!</definedName>
    <definedName name="fpfl" hidden="1">#REF!</definedName>
    <definedName name="fvgbn" hidden="1">#REF!</definedName>
    <definedName name="FY4_LACTUAL">"a"</definedName>
    <definedName name="gfhj" hidden="1">#REF!</definedName>
    <definedName name="gggggg" hidden="1">#REF!</definedName>
    <definedName name="ghjk" hidden="1">#REF!</definedName>
    <definedName name="GLDOWNLOAD">#REF!</definedName>
    <definedName name="got" hidden="1">#REF!</definedName>
    <definedName name="GRANDTOT">#REF!</definedName>
    <definedName name="GROWTH">#REF!</definedName>
    <definedName name="Growth_Rates_Ticker">#REF!</definedName>
    <definedName name="hhhhh" hidden="1">#REF!</definedName>
    <definedName name="HistYear">[17]Sheet1!$B$17</definedName>
    <definedName name="hldgpd">#REF!</definedName>
    <definedName name="HTML_CodePage" hidden="1">1252</definedName>
    <definedName name="HTML_Control" hidden="1">{"'Sheet1'!$A$1:$O$40"}</definedName>
    <definedName name="HTML_Description" hidden="1">""</definedName>
    <definedName name="HTML_Email" hidden="1">""</definedName>
    <definedName name="HTML_Header" hidden="1">"Sheet1"</definedName>
    <definedName name="HTML_LastUpdate" hidden="1">"2/5/99"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HD:HomePageStuff:pc:datasets:implprem.html"</definedName>
    <definedName name="HTML_Title" hidden="1">"S&amp;P Implied Equity Premiums"</definedName>
    <definedName name="HTML1_1" hidden="1">"[RiskPremiumUS]Sheet1!$A$1:$M$38"</definedName>
    <definedName name="HTML1_10" hidden="1">""</definedName>
    <definedName name="HTML1_11" hidden="1">1</definedName>
    <definedName name="HTML1_12" hidden="1">"Zip 100:New_Home_Page:datafile:implpr.html"</definedName>
    <definedName name="HTML1_2" hidden="1">1</definedName>
    <definedName name="HTML1_3" hidden="1">"RiskPremiumUS"</definedName>
    <definedName name="HTML1_4" hidden="1">"Implied Risk Premiums for US"</definedName>
    <definedName name="HTML1_5" hidden="1">""</definedName>
    <definedName name="HTML1_6" hidden="1">-4146</definedName>
    <definedName name="HTML1_7" hidden="1">-4146</definedName>
    <definedName name="HTML1_8" hidden="1">"3/19/97"</definedName>
    <definedName name="HTML1_9" hidden="1">"Aswath Damodaran"</definedName>
    <definedName name="HTMLCount" hidden="1">1</definedName>
    <definedName name="ifch" hidden="1">#REF!</definedName>
    <definedName name="INPUT">#REF!</definedName>
    <definedName name="Inputs_Credit_Rating">#REF!</definedName>
    <definedName name="Inputs_Credit_Rating_YesNo">#REF!</definedName>
    <definedName name="Inputs_Group">#REF!</definedName>
    <definedName name="Inputs_Ticker">#REF!</definedName>
    <definedName name="INTEXP">#REF!</definedName>
    <definedName name="ipowAC" hidden="1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EST" hidden="1">"c399"</definedName>
    <definedName name="IQ_EPS_EST_REUT" hidden="1">"c5453"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40164.5046875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39623.4334259259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_Forecast">#REF!</definedName>
    <definedName name="IS_Monthly">#REF!</definedName>
    <definedName name="IS_Plan">#REF!</definedName>
    <definedName name="IS_Plan2">#REF!</definedName>
    <definedName name="iuy" hidden="1">#REF!</definedName>
    <definedName name="iuyt" hidden="1">#REF!</definedName>
    <definedName name="j" hidden="1">#REF!</definedName>
    <definedName name="jdn" hidden="1">#REF!</definedName>
    <definedName name="je" hidden="1">{#N/A,#N/A,FALSE,"SCA";#N/A,#N/A,FALSE,"NCA";#N/A,#N/A,FALSE,"SAZ";#N/A,#N/A,FALSE,"CAZ";#N/A,#N/A,FALSE,"SNV";#N/A,#N/A,FALSE,"NNV";#N/A,#N/A,FALSE,"PP";#N/A,#N/A,FALSE,"SA"}</definedName>
    <definedName name="jhlkqFL" hidden="1">{"'Sheet1'!$A$1:$O$40"}</definedName>
    <definedName name="JIM">#REF!</definedName>
    <definedName name="jkdf" hidden="1">#REF!</definedName>
    <definedName name="jkdsac" hidden="1">#REF!</definedName>
    <definedName name="jkfoo" hidden="1">#REF!</definedName>
    <definedName name="jseqf" hidden="1">#REF!</definedName>
    <definedName name="jz" hidden="1">#REF!</definedName>
    <definedName name="jzs" hidden="1">#REF!</definedName>
    <definedName name="K2_WBEVMODE" hidden="1">0</definedName>
    <definedName name="kal" hidden="1">#REF!</definedName>
    <definedName name="kaw" hidden="1">#REF!</definedName>
    <definedName name="kdkd" hidden="1">#REF!</definedName>
    <definedName name="kdkjrt" hidden="1">#REF!</definedName>
    <definedName name="kdsfj" hidden="1">#REF!</definedName>
    <definedName name="kfdlsg" hidden="1">#REF!</definedName>
    <definedName name="kfkf" hidden="1">#REF!</definedName>
    <definedName name="kfkfkf" hidden="1">#REF!</definedName>
    <definedName name="kfkfkfkf" hidden="1">#REF!</definedName>
    <definedName name="kfkfkfl" hidden="1">#REF!</definedName>
    <definedName name="kfkfksm" hidden="1">#REF!</definedName>
    <definedName name="KI" hidden="1">#REF!,#REF!</definedName>
    <definedName name="kiujh" hidden="1">#REF!</definedName>
    <definedName name="kjfjffnnf" hidden="1">#REF!</definedName>
    <definedName name="kjhg" hidden="1">#REF!</definedName>
    <definedName name="kjhgf" hidden="1">#REF!</definedName>
    <definedName name="kjzd" hidden="1">#REF!</definedName>
    <definedName name="kkkkk" hidden="1">#REF!</definedName>
    <definedName name="KL" hidden="1">#REF!</definedName>
    <definedName name="kldk" hidden="1">#REF!</definedName>
    <definedName name="klfeqw" hidden="1">#REF!</definedName>
    <definedName name="kqwh" hidden="1">#REF!</definedName>
    <definedName name="ksadfl" hidden="1">#REF!</definedName>
    <definedName name="kw" hidden="1">#REF!</definedName>
    <definedName name="kz" hidden="1">#REF!</definedName>
    <definedName name="l" hidden="1">#REF!</definedName>
    <definedName name="lfkfjnn" hidden="1">#REF!</definedName>
    <definedName name="ListOffset" hidden="1">1</definedName>
    <definedName name="lkajsdfg" hidden="1">#REF!</definedName>
    <definedName name="lkjh" hidden="1">#REF!</definedName>
    <definedName name="lkohsvd" hidden="1">#REF!</definedName>
    <definedName name="llllllllll" hidden="1">#REF!</definedName>
    <definedName name="loke" hidden="1">#REF!</definedName>
    <definedName name="LORICLARKDATA">#REF!</definedName>
    <definedName name="lpoicea" hidden="1">#REF!</definedName>
    <definedName name="LYN">#REF!</definedName>
    <definedName name="map">#REF!</definedName>
    <definedName name="MB">[8]A!$I$125:$HH$180</definedName>
    <definedName name="misc" hidden="1">#REF!</definedName>
    <definedName name="mlaw" hidden="1">#REF!</definedName>
    <definedName name="mnbv" hidden="1">#REF!</definedName>
    <definedName name="mnkp" hidden="1">#REF!</definedName>
    <definedName name="mo" hidden="1">#REF!</definedName>
    <definedName name="mol" hidden="1">#REF!</definedName>
    <definedName name="molp" hidden="1">#REF!</definedName>
    <definedName name="N">#REF!</definedName>
    <definedName name="NADA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NAME">#REF!</definedName>
    <definedName name="namefield" hidden="1">#REF!</definedName>
    <definedName name="naow" hidden="1">#REF!</definedName>
    <definedName name="nbeo" hidden="1">#REF!</definedName>
    <definedName name="NBUDGET3">#REF!</definedName>
    <definedName name="nbw" hidden="1">#REF!</definedName>
    <definedName name="niPO" hidden="1">#REF!</definedName>
    <definedName name="nipxre" hidden="1">#REF!</definedName>
    <definedName name="nixre" hidden="1">#REF!</definedName>
    <definedName name="nk" hidden="1">#REF!</definedName>
    <definedName name="nki" hidden="1">#REF!</definedName>
    <definedName name="nkiw" hidden="1">#REF!</definedName>
    <definedName name="nKLqw" hidden="1">#REF!</definedName>
    <definedName name="nkse" hidden="1">#REF!</definedName>
    <definedName name="nkw" hidden="1">#REF!</definedName>
    <definedName name="NMN" hidden="1">#REF!</definedName>
    <definedName name="nmop" hidden="1">#REF!</definedName>
    <definedName name="nmwqi" hidden="1">#REF!</definedName>
    <definedName name="nnnnnnn" hidden="1">#REF!</definedName>
    <definedName name="no" hidden="1">#REF!</definedName>
    <definedName name="NOI">#REF!</definedName>
    <definedName name="noip" hidden="1">#REF!</definedName>
    <definedName name="noipx" hidden="1">#REF!</definedName>
    <definedName name="NONE" hidden="1">{#N/A,#N/A,FALSE,"SCA";#N/A,#N/A,FALSE,"NCA";#N/A,#N/A,FALSE,"SAZ";#N/A,#N/A,FALSE,"CAZ";#N/A,#N/A,FALSE,"SNV";#N/A,#N/A,FALSE,"NNV";#N/A,#N/A,FALSE,"PP";#N/A,#N/A,FALSE,"SA"}</definedName>
    <definedName name="nop" hidden="1">#REF!</definedName>
    <definedName name="nope" hidden="1">#REF!</definedName>
    <definedName name="noper" hidden="1">#REF!</definedName>
    <definedName name="nsz" hidden="1">#REF!</definedName>
    <definedName name="NvsASD">"V2000-12-31"</definedName>
    <definedName name="NvsAutoDrillOk">"VN"</definedName>
    <definedName name="NvsElapsedTime">0.000288657407509163</definedName>
    <definedName name="NvsEndTime">36964.5993967593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"VUI"</definedName>
    <definedName name="NvsPanelEffdt">"V1900-01-01"</definedName>
    <definedName name="NvsPanelSetid">"VUI"</definedName>
    <definedName name="NvsParentRef">"[FERCINC.xls]Sheet1!$F$11"</definedName>
    <definedName name="NvsReqBU">"VUI"</definedName>
    <definedName name="NvsReqBUOnly">"VY"</definedName>
    <definedName name="NvsTransLed">"VN"</definedName>
    <definedName name="NvsTreeASD">"V2000-12-31"</definedName>
    <definedName name="NvsValTbl.ACCOUNT">"GL_ACCOUNT_TBL"</definedName>
    <definedName name="NvsValTbl.BUSINESS_UNIT">"BUS_UNIT_TBL_GL"</definedName>
    <definedName name="NvsValTbl.OPERATING_UNIT">"OPERUNIT_ALL_VW"</definedName>
    <definedName name="NvsValTbl.PROJECT_ID">"PROJECT_VW"</definedName>
    <definedName name="NvsValTbl.UI_COST_CLASS">"UI_CSTCL_ALL_VW"</definedName>
    <definedName name="NvsValTbl.UI_RC">"UI_RC_ALL_VW"</definedName>
    <definedName name="o" hidden="1">#REF!</definedName>
    <definedName name="ocq" hidden="1">#REF!</definedName>
    <definedName name="odezscv" hidden="1">#REF!</definedName>
    <definedName name="OFFAQ1">#REF!</definedName>
    <definedName name="OFFAQ2">#REF!</definedName>
    <definedName name="OFFAQ3">#REF!</definedName>
    <definedName name="OFFAQ4">#REF!</definedName>
    <definedName name="OFFAQ5">#REF!</definedName>
    <definedName name="OFFAQ6">#REF!</definedName>
    <definedName name="OFFAQ7">#REF!</definedName>
    <definedName name="ofooooo" hidden="1">#REF!</definedName>
    <definedName name="oia" hidden="1">#REF!</definedName>
    <definedName name="oiacew" hidden="1">#REF!</definedName>
    <definedName name="oicw" hidden="1">#REF!</definedName>
    <definedName name="oieac" hidden="1">#REF!</definedName>
    <definedName name="oiewq" hidden="1">#REF!</definedName>
    <definedName name="oihyecv" hidden="1">#REF!</definedName>
    <definedName name="oips" hidden="1">#REF!</definedName>
    <definedName name="ok" hidden="1">#REF!</definedName>
    <definedName name="okey" hidden="1">#REF!</definedName>
    <definedName name="okeydokey" hidden="1">#REF!</definedName>
    <definedName name="oklpwa" hidden="1">#REF!</definedName>
    <definedName name="olpuwce" hidden="1">#REF!</definedName>
    <definedName name="oluw" hidden="1">#REF!</definedName>
    <definedName name="one">#REF!</definedName>
    <definedName name="oooofp" hidden="1">#REF!</definedName>
    <definedName name="opec" hidden="1">#REF!</definedName>
    <definedName name="opewqr" hidden="1">#REF!</definedName>
    <definedName name="opicaew" hidden="1">#REF!</definedName>
    <definedName name="opiecv" hidden="1">#REF!</definedName>
    <definedName name="opiyu" hidden="1">#REF!</definedName>
    <definedName name="oplpp" hidden="1">#REF!</definedName>
    <definedName name="opp" hidden="1">#REF!</definedName>
    <definedName name="opuafw" hidden="1">#REF!</definedName>
    <definedName name="opuc3e" hidden="1">#REF!</definedName>
    <definedName name="opueac" hidden="1">#REF!</definedName>
    <definedName name="opufw" hidden="1">#REF!</definedName>
    <definedName name="opuwa" hidden="1">#REF!</definedName>
    <definedName name="opvs" hidden="1">#REF!</definedName>
    <definedName name="os" hidden="1">#REF!</definedName>
    <definedName name="OTHER_CF">#REF!</definedName>
    <definedName name="OTHER_CR">#REF!</definedName>
    <definedName name="oupc" hidden="1">#REF!</definedName>
    <definedName name="OUTPUT">[18]A!$C$11:$Z$98</definedName>
    <definedName name="ovwe" hidden="1">#REF!</definedName>
    <definedName name="Page_8">'[19]LTD Principal'!#REF!</definedName>
    <definedName name="PAGE1">#REF!</definedName>
    <definedName name="PAGE10">#REF!</definedName>
    <definedName name="PAGE1A">'[20]Page 1 last month YTD'!#REF!</definedName>
    <definedName name="PAGE1C">'[20]Page 1 last month YTD'!#REF!</definedName>
    <definedName name="PAGE1D">'[20]Page 1 last month YTD'!#REF!</definedName>
    <definedName name="PAGE1D2">'[20]Page 1 last month YTD'!#REF!</definedName>
    <definedName name="PAGE2">#REF!</definedName>
    <definedName name="PAGE2A">#REF!</definedName>
    <definedName name="PAGE2B">#REF!</definedName>
    <definedName name="PAGE3">#REF!</definedName>
    <definedName name="PAGE4">#REF!</definedName>
    <definedName name="PAGE5">#REF!</definedName>
    <definedName name="PAGE6">#REF!</definedName>
    <definedName name="PAGE7">#REF!</definedName>
    <definedName name="PAGE8">#REF!</definedName>
    <definedName name="PAGE9">#REF!</definedName>
    <definedName name="Payout_Ratio_1">#REF!</definedName>
    <definedName name="Payout_Ratio_2">#REF!</definedName>
    <definedName name="Payout_Ratio_3">#REF!</definedName>
    <definedName name="PE_CPYIS">'[4]PEC Income Stmt'!#REF!</definedName>
    <definedName name="PED">'[21]04 '!#REF!</definedName>
    <definedName name="peqafd" hidden="1">#REF!</definedName>
    <definedName name="PERO" hidden="1">{#N/A,#N/A,FALSE,"SCA";#N/A,#N/A,FALSE,"NCA";#N/A,#N/A,FALSE,"SAZ";#N/A,#N/A,FALSE,"CAZ";#N/A,#N/A,FALSE,"SNV";#N/A,#N/A,FALSE,"NNV";#N/A,#N/A,FALSE,"PP";#N/A,#N/A,FALSE,"SA"}</definedName>
    <definedName name="pert" hidden="1">#REF!</definedName>
    <definedName name="PLine1">'[15]ANNUALIZE CTs'!$B$8</definedName>
    <definedName name="PLine2">'[15]ANNUALIZE CTs'!$B$9</definedName>
    <definedName name="PLine3">'[15]ANNUALIZE CTs'!$B$10</definedName>
    <definedName name="PLine4">[17]Sheet1!$B$11</definedName>
    <definedName name="plk" hidden="1">#REF!</definedName>
    <definedName name="plo" hidden="1">#REF!</definedName>
    <definedName name="plvsanj" hidden="1">#REF!</definedName>
    <definedName name="pocq" hidden="1">#REF!</definedName>
    <definedName name="poe" hidden="1">#REF!</definedName>
    <definedName name="poeac" hidden="1">#REF!</definedName>
    <definedName name="poec" hidden="1">#REF!</definedName>
    <definedName name="poeca" hidden="1">#REF!</definedName>
    <definedName name="poert" hidden="1">#REF!</definedName>
    <definedName name="poi" hidden="1">#REF!</definedName>
    <definedName name="poica" hidden="1">#REF!</definedName>
    <definedName name="poiea" hidden="1">#REF!</definedName>
    <definedName name="poiv" hidden="1">#REF!</definedName>
    <definedName name="poiy" hidden="1">#REF!</definedName>
    <definedName name="poiyw" hidden="1">#REF!</definedName>
    <definedName name="PopCache_GL_INTERFACE_REFERENCE7" hidden="1">[22]PopCache!$A$1:$A$2</definedName>
    <definedName name="pouac" hidden="1">#REF!</definedName>
    <definedName name="pouce" hidden="1">#REF!</definedName>
    <definedName name="povrs" hidden="1">#REF!</definedName>
    <definedName name="POWER1">#REF!</definedName>
    <definedName name="POWER2">#REF!</definedName>
    <definedName name="POWER3">#REF!</definedName>
    <definedName name="POWER4">#REF!</definedName>
    <definedName name="pppppppp" hidden="1">#REF!</definedName>
    <definedName name="Price">#REF!</definedName>
    <definedName name="Price_Ticker">#REF!</definedName>
    <definedName name="_xlnm.Print_Area" localSheetId="0">'JRW-12.1'!$B$1:$H$68</definedName>
    <definedName name="_xlnm.Print_Area">#REF!</definedName>
    <definedName name="Print_Area_MI">#REF!</definedName>
    <definedName name="Print_Area_Reset">#N/A</definedName>
    <definedName name="_xlnm.Print_Titles">#N/A</definedName>
    <definedName name="printa1a_d12">#N/A</definedName>
    <definedName name="PRINTALL">#REF!</definedName>
    <definedName name="PriorYear">[17]Sheet1!$B$16</definedName>
    <definedName name="PRN">[8]A!$S$11</definedName>
    <definedName name="PRNGROWTH">[8]A!$S$11</definedName>
    <definedName name="PRTALL">#REF!</definedName>
    <definedName name="PRTPG1">#REF!</definedName>
    <definedName name="PRTPG10">#REF!</definedName>
    <definedName name="PRTPG2">#REF!</definedName>
    <definedName name="PRTPG3">#REF!</definedName>
    <definedName name="PRTPG4">#REF!</definedName>
    <definedName name="PRTPG5">#REF!</definedName>
    <definedName name="PRTPG6">#REF!</definedName>
    <definedName name="PRTPG7">#REF!</definedName>
    <definedName name="PRTPG8">#REF!</definedName>
    <definedName name="PRTPG9">#REF!</definedName>
    <definedName name="pslf" hidden="1">#REF!</definedName>
    <definedName name="psrfdgl" hidden="1">#REF!</definedName>
    <definedName name="pwe" hidden="1">#REF!</definedName>
    <definedName name="PYEGYASSTS">#REF!</definedName>
    <definedName name="PYEGYLIABS">#REF!</definedName>
    <definedName name="PYISWP">#REF!</definedName>
    <definedName name="qaw" hidden="1">#REF!</definedName>
    <definedName name="qwr" hidden="1">#REF!</definedName>
    <definedName name="Rankings">#REF!</definedName>
    <definedName name="RATE1">#REF!</definedName>
    <definedName name="Ratios">'[23]SNL Data'!$A$6:$Y$226</definedName>
    <definedName name="RECON_ASSETS">#REF!</definedName>
    <definedName name="RECON_LIABILITIES">#REF!</definedName>
    <definedName name="RECON_SUMMARY">#REF!</definedName>
    <definedName name="repeat" hidden="1">#REF!</definedName>
    <definedName name="RETURN">[8]A!$M$129:$M$143</definedName>
    <definedName name="RID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easures">'[11]Combination Utility Group'!$B$8:$N$60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prem">#REF!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k" hidden="1">{#N/A,#N/A,FALSE,"SCA";#N/A,#N/A,FALSE,"NCA";#N/A,#N/A,FALSE,"SAZ";#N/A,#N/A,FALSE,"CAZ";#N/A,#N/A,FALSE,"SNV";#N/A,#N/A,FALSE,"NNV";#N/A,#N/A,FALSE,"PP";#N/A,#N/A,FALSE,"SA"}</definedName>
    <definedName name="ROE_COMPARISON">#REF!</definedName>
    <definedName name="ROR_Rate">'[24]Input '!$C$25</definedName>
    <definedName name="RORD">[25]ROR!$A$2:$O$201</definedName>
    <definedName name="rtyui" hidden="1">#REF!</definedName>
    <definedName name="rtyuiop" hidden="1">#REF!</definedName>
    <definedName name="s">[26]Sheet1!$B$10</definedName>
    <definedName name="sac" hidden="1">#REF!</definedName>
    <definedName name="sadf" hidden="1">#REF!</definedName>
    <definedName name="sadfkj" hidden="1">#REF!</definedName>
    <definedName name="SAPBEXrevision" hidden="1">41</definedName>
    <definedName name="SAPBEXsysID" hidden="1">"PBW"</definedName>
    <definedName name="SAPBEXwbID" hidden="1">"3TD2FVG7ME7U056LVECBWI4A2"</definedName>
    <definedName name="SBA">#REF!</definedName>
    <definedName name="Schedule_3">#REF!</definedName>
    <definedName name="Schedule_4">'[27]JRW-2.4'!#REF!</definedName>
    <definedName name="Schedule_5">'[27]JRW-2.4'!#REF!</definedName>
    <definedName name="Schedule_5_1">#REF!</definedName>
    <definedName name="Schedule_6">#REF!</definedName>
    <definedName name="Schedule_7">#REF!</definedName>
    <definedName name="Schedule_8">#REF!</definedName>
    <definedName name="sd" hidden="1">#REF!</definedName>
    <definedName name="sdf" hidden="1">#REF!</definedName>
    <definedName name="sdfp" hidden="1">#REF!</definedName>
    <definedName name="sdklofj" hidden="1">#REF!</definedName>
    <definedName name="sdld" hidden="1">#REF!</definedName>
    <definedName name="sdljgfj" hidden="1">#REF!</definedName>
    <definedName name="sdop" hidden="1">#REF!</definedName>
    <definedName name="sdsdl" hidden="1">#REF!</definedName>
    <definedName name="sdv" hidden="1">#REF!</definedName>
    <definedName name="sedf" hidden="1">#REF!</definedName>
    <definedName name="SERIES1">#REF!</definedName>
    <definedName name="SERIES2">#REF!</definedName>
    <definedName name="SERIES3">#REF!</definedName>
    <definedName name="SERIES4">#REF!</definedName>
    <definedName name="SERIES5">#REF!</definedName>
    <definedName name="SERIES6">#REF!</definedName>
    <definedName name="sevw" hidden="1">#REF!</definedName>
    <definedName name="sfdv" hidden="1">#REF!</definedName>
    <definedName name="SI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slkd" hidden="1">#REF!</definedName>
    <definedName name="SPWS_WBID">"5C3BEB3C-3631-11D4-B07C-00104BC5D17F"</definedName>
    <definedName name="ssdo" hidden="1">#REF!</definedName>
    <definedName name="sssset" hidden="1">#REF!</definedName>
    <definedName name="START">#REF!</definedName>
    <definedName name="Stockprice">'[28]Stock Price (Electric)'!$C$1:$AY$33</definedName>
    <definedName name="SUMMARY">#REF!</definedName>
    <definedName name="SURV">'[29]SURV ACCOUNTS'!$A$1:$C$453</definedName>
    <definedName name="sv" hidden="1">#REF!</definedName>
    <definedName name="svfdv" hidden="1">#REF!</definedName>
    <definedName name="swae" hidden="1">#REF!</definedName>
    <definedName name="Swvu.DATABASE." hidden="1">[7]DATABASE!#REF!</definedName>
    <definedName name="Swvu.OP." hidden="1">#REF!</definedName>
    <definedName name="TEAB">#REF!</definedName>
    <definedName name="TEFIS99">#REF!</definedName>
    <definedName name="TEMP">'[5]Bond Returns'!$O$8</definedName>
    <definedName name="TEST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TEST0">#REF!</definedName>
    <definedName name="TESTHKEY">#REF!</definedName>
    <definedName name="TESTKEYS">#REF!</definedName>
    <definedName name="TESTVKEY">#REF!</definedName>
    <definedName name="TestYear">[17]Sheet1!$B$15</definedName>
    <definedName name="three">#REF!</definedName>
    <definedName name="Ticker">""</definedName>
    <definedName name="tttt" hidden="1">#REF!</definedName>
    <definedName name="tw" hidden="1">#REF!</definedName>
    <definedName name="two">#REF!</definedName>
    <definedName name="Uncoll">#REF!</definedName>
    <definedName name="Value_Line_Book_Value_Growth">#REF!</definedName>
    <definedName name="Value_Line_Dividends_Growth">#REF!</definedName>
    <definedName name="Value_Line_Earnings_Growth">#REF!</definedName>
    <definedName name="vlapp">'[9]CAPM VL Appr Pot. (Sc 12 - WP)'!$A$1:$J$51</definedName>
    <definedName name="vldatabase">'[11]Value Line Data'!$B$8:$AE$60</definedName>
    <definedName name="WATER1">#REF!</definedName>
    <definedName name="WATER2">#REF!</definedName>
    <definedName name="WATER3">#REF!</definedName>
    <definedName name="WATER4">#REF!</definedName>
    <definedName name="WATER5">#REF!</definedName>
    <definedName name="WATER6">#REF!</definedName>
    <definedName name="WC_AVG">#REF!</definedName>
    <definedName name="WC_CHECK">#REF!</definedName>
    <definedName name="WC_FUEL_CONSRV_ECRC">#REF!</definedName>
    <definedName name="WC_INVESTOR_Funds">#REF!</definedName>
    <definedName name="WC_NONUTILITY_Assets">#REF!</definedName>
    <definedName name="WC_NONUTILITY_Liabilities">#REF!</definedName>
    <definedName name="WC_OTHER_Adjustments">#REF!</definedName>
    <definedName name="WC_OTHERRETURN_Assets">#REF!</definedName>
    <definedName name="WC_OTHERRETURN_Liabilities">#REF!</definedName>
    <definedName name="WC_SCH_Assets">#REF!</definedName>
    <definedName name="WC_SCH_Liabilities">#REF!</definedName>
    <definedName name="WC_SUMMARY">#REF!</definedName>
    <definedName name="wepfo" hidden="1">#REF!</definedName>
    <definedName name="willdo" hidden="1">#REF!</definedName>
    <definedName name="wrn.agexpense." hidden="1">{"pb",#N/A,FALSE,"Sheet3";"pd",#N/A,FALSE,"Sheet3";"pe",#N/A,FALSE,"Sheet3"}</definedName>
    <definedName name="wrn.Aging._.and._.Trend._.Analysis." hidden="1">{#N/A,#N/A,FALSE,"Aging Summary";#N/A,#N/A,FALSE,"Ratio Analysis";#N/A,#N/A,FALSE,"Test 120 Day Accts";#N/A,#N/A,FALSE,"Tickmarks"}</definedName>
    <definedName name="wrn.AllRjs." hidden="1">{#N/A,#N/A,FALSE,"SCA";#N/A,#N/A,FALSE,"NCA";#N/A,#N/A,FALSE,"SAZ";#N/A,#N/A,FALSE,"CAZ";#N/A,#N/A,FALSE,"SNV";#N/A,#N/A,FALSE,"NNV";#N/A,#N/A,FALSE,"PP";#N/A,#N/A,FALSE,"SA"}</definedName>
    <definedName name="wrn.alrjs." hidden="1">{#N/A,#N/A,FALSE,"SCA";#N/A,#N/A,FALSE,"NCA";#N/A,#N/A,FALSE,"SAZ";#N/A,#N/A,FALSE,"CAZ";#N/A,#N/A,FALSE,"SNV";#N/A,#N/A,FALSE,"NNV";#N/A,#N/A,FALSE,"PP";#N/A,#N/A,FALSE,"SA"}</definedName>
    <definedName name="wrn.Budget._.Exhibits.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wrn.Config._.and._.Calcs." hidden="1">{#N/A,#N/A,FALSE,"Configuration";#N/A,#N/A,FALSE,"Summary of Transaction";#N/A,#N/A,FALSE,"Calculations"}</definedName>
    <definedName name="wrn.Exhibits._.Clean." hidden="1">{"Exhibit 1",#N/A,FALSE,"MCMANEUS EXH 1";"Exhibit 5",#N/A,FALSE,"MCMANEUS EXH 5";"Exhibit 6",#N/A,FALSE,"MCMANEUS EXH 6";"Exhibit 7",#N/A,FALSE,"MCMANEUS EXH 7";"Exhibit 8",#N/A,FALSE,"MCMANEUS EXH 8";"Exhibit 9",#N/A,FALSE,"MCMANEUS EXH 9"}</definedName>
    <definedName name="wrn.InterSystem." hidden="1">{"Purchases",#N/A,TRUE,"Sheet1";"Sales",#N/A,TRUE,"Sheet1"}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MFRENT.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2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ND._.Schedules._.Clean." hidden="1">{"ND2300a",#N/A,FALSE,"ND2300(a)";"ND2300b",#N/A,FALSE,"ND2300(b)";"ND2300c",#N/A,FALSE,"ND2300(c)";"ND2301",#N/A,FALSE,"ND2301";"ND2302a",#N/A,FALSE,"ND2302(a)";"ND2302b",#N/A,FALSE,"ND2302(b)";"ND2302c",#N/A,FALSE,"ND2302(c)";"ND2304",#N/A,FALSE,"ND2304";"ND2305",#N/A,FALSE,"ND2305";"ND2306",#N/A,FALSE,"ND2306";"ND2310a",#N/A,FALSE,"ND2310(a)";"ND2310b",#N/A,FALSE,"ND2310(b)";"ND2310c",#N/A,FALSE,"ND2310(c)";"ND2320",#N/A,FALSE,"ND2320";"ND2321",#N/A,FALSE,"ND2321";"ND2330a",#N/A,FALSE,"ND2330(a)";"ND2330b",#N/A,FALSE,"ND2330(b)";"ND2330c",#N/A,FALSE,"ND2330(c)";"ND2332",#N/A,FALSE,"ND2332";"ND2340",#N/A,FALSE,"ND2340";"ND2341",#N/A,FALSE,"ND2341";"ND2350a",#N/A,FALSE,"ND2350(a)";"ND2350b",#N/A,FALSE,"ND2350(b)";"ND2350c",#N/A,FALSE,"ND2350(c)";"ND2360",#N/A,FALSE,"ND2360";"ND2410",#N/A,FALSE,"ND2410"}</definedName>
    <definedName name="wrn.OMEXPENSE." hidden="1">{"PF",#N/A,FALSE,"Sheet4";"PG",#N/A,FALSE,"Sheet4";"PH",#N/A,FALSE,"Sheet4";"PI",#N/A,FALSE,"Sheet4";"PJ",#N/A,FALSE,"Sheet4"}</definedName>
    <definedName name="wrn.PPJOURNAL._.ENTRY." hidden="1">{"PPDEFERREDBAL",#N/A,FALSE,"PRIOR PERIOD ADJMT";#N/A,#N/A,FALSE,"PRIOR PERIOD ADJMT";"PPJOURNALENTRY",#N/A,FALSE,"PRIOR PERIOD ADJMT"}</definedName>
    <definedName name="wrn.PrintExhibits." hidden="1">{"EXHSPortrait1",#N/A,FALSE,"EXHIBITS";"EXHSLandscape",#N/A,FALSE,"EXHIBITS";"EXHSPortrait2",#N/A,FALSE,"EXHIBITS";"EXHSPortrait3",#N/A,FALSE,"EXHIBITS";"EXHSPortrait4",#N/A,FALSE,"EXHIBITS"}</definedName>
    <definedName name="wrn.printtable1." hidden="1">{"print1",#N/A,FALSE,"D21CUSTS"}</definedName>
    <definedName name="wrn.printtable2." hidden="1">{"print2",#N/A,FALSE,"D21CUSTS"}</definedName>
    <definedName name="wrn.printtable3." hidden="1">{"print3",#N/A,FALSE,"D21CUSTS"}</definedName>
    <definedName name="wrn.printtable4." hidden="1">{"print4",#N/A,FALSE,"D21CUSTS"}</definedName>
    <definedName name="wrn.PRIOR._.PERIOD._.ADJMT." hidden="1">{#N/A,#N/A,FALSE,"PRIOR PERIOD ADJMT"}</definedName>
    <definedName name="wrn.Projected._.Def._.Adjustments.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wrn.Projected._.Defiency.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wrn.Schedule._.2c." hidden="1">{"Schedule 2c",#N/A,FALSE,"SCHEDULE2c"}</definedName>
    <definedName name="wrn.STETSON.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tables." hidden="1">{"print1",#N/A,FALSE,"D21CUSTS";"print2",#N/A,FALSE,"D21CUSTS";"print3",#N/A,FALSE,"D21CUSTS";"print4",#N/A,FALSE,"D21CUSTS"}</definedName>
    <definedName name="wrn.TESTS." hidden="1">{"PAGE_1",#N/A,FALSE,"MONTH"}</definedName>
    <definedName name="wrn.Workfile." hidden="1">{"Sch 2c Workfile",#N/A,FALSE,"SCHEDULE2c";"Sch 2c Coal Workfile",#N/A,FALSE,"SCHEDULE2c";"Sch 2c SB3 Workfile",#N/A,FALSE,"SCHEDULE2c";"Sch 2c CT Gen Workfile",#N/A,FALSE,"SCHEDULE2c";"Sch 2c Hydro Workfile",#N/A,FALSE,"SCHEDULE2c";"Sch 2c Nuc $ Workfile",#N/A,FALSE,"SCHEDULE2c";"Sch 2c Nuc Cap Workfile",#N/A,FALSE,"SCHEDULE2c";"Sch 2c Recovery Workfile",#N/A,FALSE,"SCHEDULE2c"}</definedName>
    <definedName name="wrn.Workfile._.All." hidden="1">{"Inputs Workfile",#N/A,FALSE,"INPUTS";"Env Cost Workfile",#N/A,FALSE,"Env Costs";"NucGen Workfile",#N/A,FALSE,"NUCGEN";"Catawba Workfile",#N/A,FALSE,"CATAWBA";"Sales Workfile",#N/A,FALSE,"SALES";"Outages Workfile",#N/A,FALSE,"OUTAGES";"ProjFuel Workfile",#N/A,FALSE,"PROJ FUEL";"ProjGen Workfile",#N/A,FALSE,"PROJ GEN";"Price for Forecast Workfile",#N/A,FALSE,"Price for Forecast Sales";"Exhibit 1 Workfile",#N/A,FALSE,"MCMANEUS EXH 1";"Exhibit 5 Workfile",#N/A,FALSE,"MCMANEUS EXH 5";"Exhibit 6 Workfile",#N/A,FALSE,"MCMANEUS EXH 6";"Exhibit 7 Workfile",#N/A,FALSE,"MCMANEUS EXH 7";"Exhibit 8 Workfile",#N/A,FALSE,"MCMANEUS EXH 8";"Exhibit 9 Workfile",#N/A,FALSE,"MCMANEUS EXH 9";"Analysis Workfile",#N/A,FALSE,"Fuel Factor Analysis"}</definedName>
    <definedName name="WTP">#REF!</definedName>
    <definedName name="wvu.DATABASE.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wvu.OP.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wvu.WP1.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X">#REF!</definedName>
    <definedName name="XRefColumnsCount">3</definedName>
    <definedName name="XRefCopyRangeCount">3</definedName>
    <definedName name="XRefPasteRangeCount">2</definedName>
    <definedName name="xx">'[30]C-3.10'!$A$1:$I$22</definedName>
    <definedName name="xxx" hidden="1">{"'Sheet1'!$A$1:$O$40"}</definedName>
    <definedName name="xxxx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x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Y" hidden="1">#REF!</definedName>
    <definedName name="Yahoo_Earnings_Growth">#REF!</definedName>
    <definedName name="yes" hidden="1">#REF!</definedName>
    <definedName name="yesindeed" hidden="1">#REF!</definedName>
    <definedName name="yesir" hidden="1">#REF!</definedName>
    <definedName name="Yield">'[31]Dividend Yield - Utility'!$B$4:$D$52</definedName>
    <definedName name="YIELDS">#REF!</definedName>
    <definedName name="YTDACT">'[4]Page 1'!#REF!</definedName>
    <definedName name="YTDBUD">'[4]Page 1'!#REF!</definedName>
    <definedName name="yyyyyy" hidden="1">#REF!</definedName>
    <definedName name="Z">#REF!</definedName>
    <definedName name="Z_055ABE5A_5E06_11D2_8EED_0008C7BCAF29_.wvu.PrintArea" hidden="1">#REF!</definedName>
    <definedName name="Z_055ABE5A_5E06_11D2_8EED_0008C7BCAF29_.wvu.PrintTitles" hidden="1">#REF!</definedName>
    <definedName name="Z_055ABE69_5E06_11D2_8EED_0008C7BCAF29_.wvu.PrintArea" hidden="1">#REF!</definedName>
    <definedName name="Z_055ABE69_5E06_11D2_8EED_0008C7BCAF29_.wvu.PrintTitles" hidden="1">#REF!</definedName>
    <definedName name="Z_055ABE76_5E06_11D2_8EED_0008C7BCAF29_.wvu.PrintArea" hidden="1">#REF!</definedName>
    <definedName name="Z_055ABE76_5E06_11D2_8EED_0008C7BCAF29_.wvu.PrintTitles" hidden="1">#REF!,#REF!</definedName>
    <definedName name="Z_055ABE84_5E06_11D2_8EED_0008C7BCAF29_.wvu.PrintArea" hidden="1">#REF!</definedName>
    <definedName name="Z_055ABE84_5E06_11D2_8EED_0008C7BCAF29_.wvu.PrintTitles" hidden="1">#REF!</definedName>
    <definedName name="Z_055ABE93_5E06_11D2_8EED_0008C7BCAF29_.wvu.PrintArea" hidden="1">#REF!</definedName>
    <definedName name="Z_055ABE93_5E06_11D2_8EED_0008C7BCAF29_.wvu.PrintTitles" hidden="1">#REF!</definedName>
    <definedName name="Z_055ABEA0_5E06_11D2_8EED_0008C7BCAF29_.wvu.PrintArea" hidden="1">#REF!</definedName>
    <definedName name="Z_055ABEA0_5E06_11D2_8EED_0008C7BCAF29_.wvu.PrintTitles" hidden="1">#REF!,#REF!</definedName>
    <definedName name="Z_05DE23E1_1046_11D2_8E70_0008C77C0743_.wvu.PrintArea" hidden="1">#REF!</definedName>
    <definedName name="Z_05DE23E1_1046_11D2_8E70_0008C77C0743_.wvu.PrintTitles" hidden="1">#REF!,#REF!</definedName>
    <definedName name="Z_05DE23E4_1046_11D2_8E70_0008C77C0743_.wvu.PrintArea" hidden="1">#REF!</definedName>
    <definedName name="Z_05DE23E4_1046_11D2_8E70_0008C77C0743_.wvu.PrintTitles" hidden="1">#REF!</definedName>
    <definedName name="Z_05DE23E9_1046_11D2_8E70_0008C77C0743_.wvu.PrintArea" hidden="1">#REF!</definedName>
    <definedName name="Z_05DE23E9_1046_11D2_8E70_0008C77C0743_.wvu.PrintTitles" hidden="1">#REF!,#REF!</definedName>
    <definedName name="Z_05DE23EB_1046_11D2_8E70_0008C77C0743_.wvu.PrintArea" hidden="1">#REF!</definedName>
    <definedName name="Z_05DE23EB_1046_11D2_8E70_0008C77C0743_.wvu.PrintTitles" hidden="1">#REF!,#REF!</definedName>
    <definedName name="Z_05DE23EE_1046_11D2_8E70_0008C77C0743_.wvu.PrintArea" hidden="1">#REF!</definedName>
    <definedName name="Z_05DE23EE_1046_11D2_8E70_0008C77C0743_.wvu.PrintTitles" hidden="1">#REF!</definedName>
    <definedName name="Z_05DE23F3_1046_11D2_8E70_0008C77C0743_.wvu.PrintArea" hidden="1">#REF!</definedName>
    <definedName name="Z_05DE23F3_1046_11D2_8E70_0008C77C0743_.wvu.PrintTitles" hidden="1">#REF!,#REF!</definedName>
    <definedName name="Z_05DE23F6_1046_11D2_8E70_0008C77C0743_.wvu.PrintArea" hidden="1">#REF!</definedName>
    <definedName name="Z_05DE23F6_1046_11D2_8E70_0008C77C0743_.wvu.PrintTitles" hidden="1">#REF!,#REF!</definedName>
    <definedName name="Z_0CE6A482_5DEF_11D2_8EC3_0008C77C0743_.wvu.PrintArea" hidden="1">#REF!</definedName>
    <definedName name="Z_0CE6A482_5DEF_11D2_8EC3_0008C77C0743_.wvu.PrintTitles" hidden="1">#REF!</definedName>
    <definedName name="Z_0CE6A491_5DEF_11D2_8EC3_0008C77C0743_.wvu.PrintArea" hidden="1">#REF!</definedName>
    <definedName name="Z_0CE6A491_5DEF_11D2_8EC3_0008C77C0743_.wvu.PrintTitles" hidden="1">#REF!</definedName>
    <definedName name="Z_0CE6A49E_5DEF_11D2_8EC3_0008C77C0743_.wvu.PrintArea" hidden="1">#REF!</definedName>
    <definedName name="Z_0CE6A49E_5DEF_11D2_8EC3_0008C77C0743_.wvu.PrintTitles" hidden="1">#REF!,#REF!</definedName>
    <definedName name="Z_0CE6A4AB_5DEF_11D2_8EC3_0008C77C0743_.wvu.PrintArea" hidden="1">#REF!</definedName>
    <definedName name="Z_0CE6A4AB_5DEF_11D2_8EC3_0008C77C0743_.wvu.PrintTitles" hidden="1">#REF!</definedName>
    <definedName name="Z_0CE6A4BA_5DEF_11D2_8EC3_0008C77C0743_.wvu.PrintArea" hidden="1">#REF!</definedName>
    <definedName name="Z_0CE6A4BA_5DEF_11D2_8EC3_0008C77C0743_.wvu.PrintTitles" hidden="1">#REF!</definedName>
    <definedName name="Z_0CE6A4C7_5DEF_11D2_8EC3_0008C77C0743_.wvu.PrintArea" hidden="1">#REF!</definedName>
    <definedName name="Z_0CE6A4C7_5DEF_11D2_8EC3_0008C77C0743_.wvu.PrintTitles" hidden="1">#REF!,#REF!</definedName>
    <definedName name="Z_0CE6A4D4_5DEF_11D2_8EC3_0008C77C0743_.wvu.PrintArea" hidden="1">#REF!</definedName>
    <definedName name="Z_0CE6A4D4_5DEF_11D2_8EC3_0008C77C0743_.wvu.PrintTitles" hidden="1">#REF!</definedName>
    <definedName name="Z_0CE6A4E3_5DEF_11D2_8EC3_0008C77C0743_.wvu.PrintArea" hidden="1">#REF!</definedName>
    <definedName name="Z_0CE6A4E3_5DEF_11D2_8EC3_0008C77C0743_.wvu.PrintTitles" hidden="1">#REF!</definedName>
    <definedName name="Z_0CE6A4F0_5DEF_11D2_8EC3_0008C77C0743_.wvu.PrintArea" hidden="1">#REF!</definedName>
    <definedName name="Z_0CE6A4F0_5DEF_11D2_8EC3_0008C77C0743_.wvu.PrintTitles" hidden="1">#REF!,#REF!</definedName>
    <definedName name="Z_0CE6A4FD_5DEF_11D2_8EC3_0008C77C0743_.wvu.PrintArea" hidden="1">#REF!</definedName>
    <definedName name="Z_0CE6A4FD_5DEF_11D2_8EC3_0008C77C0743_.wvu.PrintTitles" hidden="1">#REF!</definedName>
    <definedName name="Z_0CE6A50C_5DEF_11D2_8EC3_0008C77C0743_.wvu.PrintArea" hidden="1">#REF!</definedName>
    <definedName name="Z_0CE6A50C_5DEF_11D2_8EC3_0008C77C0743_.wvu.PrintTitles" hidden="1">#REF!</definedName>
    <definedName name="Z_0CE6A519_5DEF_11D2_8EC3_0008C77C0743_.wvu.PrintArea" hidden="1">#REF!</definedName>
    <definedName name="Z_0CE6A519_5DEF_11D2_8EC3_0008C77C0743_.wvu.PrintTitles" hidden="1">#REF!,#REF!</definedName>
    <definedName name="Z_0E8DEF60_5D61_11D2_8EEB_0008C7BCAF29_.wvu.PrintArea" hidden="1">#REF!</definedName>
    <definedName name="Z_0E8DEF60_5D61_11D2_8EEB_0008C7BCAF29_.wvu.PrintTitles" hidden="1">#REF!,#REF!</definedName>
    <definedName name="Z_0E8DEF63_5D61_11D2_8EEB_0008C7BCAF29_.wvu.PrintArea" hidden="1">#REF!</definedName>
    <definedName name="Z_0E8DEF63_5D61_11D2_8EEB_0008C7BCAF29_.wvu.PrintTitles" hidden="1">#REF!</definedName>
    <definedName name="Z_0E8DEF68_5D61_11D2_8EEB_0008C7BCAF29_.wvu.PrintArea" hidden="1">#REF!</definedName>
    <definedName name="Z_0E8DEF68_5D61_11D2_8EEB_0008C7BCAF29_.wvu.PrintTitles" hidden="1">#REF!,#REF!</definedName>
    <definedName name="Z_0E8DEF6A_5D61_11D2_8EEB_0008C7BCAF29_.wvu.PrintArea" hidden="1">#REF!</definedName>
    <definedName name="Z_0E8DEF6A_5D61_11D2_8EEB_0008C7BCAF29_.wvu.PrintTitles" hidden="1">#REF!,#REF!</definedName>
    <definedName name="Z_0E8DEF6D_5D61_11D2_8EEB_0008C7BCAF29_.wvu.PrintArea" hidden="1">#REF!</definedName>
    <definedName name="Z_0E8DEF6D_5D61_11D2_8EEB_0008C7BCAF29_.wvu.PrintTitles" hidden="1">#REF!</definedName>
    <definedName name="Z_0E8DEF72_5D61_11D2_8EEB_0008C7BCAF29_.wvu.PrintArea" hidden="1">#REF!</definedName>
    <definedName name="Z_0E8DEF72_5D61_11D2_8EEB_0008C7BCAF29_.wvu.PrintTitles" hidden="1">#REF!,#REF!</definedName>
    <definedName name="Z_0E8DEF75_5D61_11D2_8EEB_0008C7BCAF29_.wvu.PrintArea" hidden="1">#REF!</definedName>
    <definedName name="Z_0E8DEF75_5D61_11D2_8EEB_0008C7BCAF29_.wvu.PrintTitles" hidden="1">#REF!,#REF!</definedName>
    <definedName name="Z_179EFDC8_A1B1_11D3_8FA9_0008C7809E09_.wvu.PrintArea" hidden="1">#REF!</definedName>
    <definedName name="Z_179EFDC8_A1B1_11D3_8FA9_0008C7809E09_.wvu.PrintTitles" hidden="1">#REF!,#REF!</definedName>
    <definedName name="Z_179EFDC9_A1B1_11D3_8FA9_0008C7809E09_.wvu.PrintArea" hidden="1">#REF!</definedName>
    <definedName name="Z_179EFDC9_A1B1_11D3_8FA9_0008C7809E09_.wvu.PrintTitles" hidden="1">#REF!,#REF!</definedName>
    <definedName name="Z_179EFDCA_A1B1_11D3_8FA9_0008C7809E09_.wvu.PrintArea" hidden="1">#REF!</definedName>
    <definedName name="Z_179EFDCA_A1B1_11D3_8FA9_0008C7809E09_.wvu.PrintTitles" hidden="1">#REF!,#REF!</definedName>
    <definedName name="Z_179EFDCB_A1B1_11D3_8FA9_0008C7809E09_.wvu.PrintArea" hidden="1">#REF!</definedName>
    <definedName name="Z_179EFDCB_A1B1_11D3_8FA9_0008C7809E09_.wvu.PrintTitles" hidden="1">#REF!,#REF!</definedName>
    <definedName name="Z_179EFDCC_A1B1_11D3_8FA9_0008C7809E09_.wvu.PrintArea" hidden="1">#REF!</definedName>
    <definedName name="Z_179EFDCC_A1B1_11D3_8FA9_0008C7809E09_.wvu.PrintTitles" hidden="1">#REF!,#REF!</definedName>
    <definedName name="Z_179EFDCD_A1B1_11D3_8FA9_0008C7809E09_.wvu.PrintArea" hidden="1">#REF!</definedName>
    <definedName name="Z_179EFDCD_A1B1_11D3_8FA9_0008C7809E09_.wvu.PrintTitles" hidden="1">#REF!,#REF!</definedName>
    <definedName name="Z_179EFDCE_A1B1_11D3_8FA9_0008C7809E09_.wvu.PrintArea" hidden="1">#REF!</definedName>
    <definedName name="Z_179EFDCE_A1B1_11D3_8FA9_0008C7809E09_.wvu.PrintTitles" hidden="1">#REF!,#REF!</definedName>
    <definedName name="Z_179EFDCF_A1B1_11D3_8FA9_0008C7809E09_.wvu.PrintArea" hidden="1">#REF!</definedName>
    <definedName name="Z_179EFDCF_A1B1_11D3_8FA9_0008C7809E09_.wvu.PrintTitles" hidden="1">#REF!,#REF!</definedName>
    <definedName name="Z_179EFDD0_A1B1_11D3_8FA9_0008C7809E09_.wvu.PrintArea" hidden="1">#REF!</definedName>
    <definedName name="Z_179EFDD0_A1B1_11D3_8FA9_0008C7809E09_.wvu.PrintTitles" hidden="1">#REF!,#REF!</definedName>
    <definedName name="Z_179EFDD1_A1B1_11D3_8FA9_0008C7809E09_.wvu.PrintArea" hidden="1">#REF!</definedName>
    <definedName name="Z_179EFDD1_A1B1_11D3_8FA9_0008C7809E09_.wvu.PrintTitles" hidden="1">#REF!,#REF!</definedName>
    <definedName name="Z_179EFDD2_A1B1_11D3_8FA9_0008C7809E09_.wvu.PrintArea" hidden="1">#REF!</definedName>
    <definedName name="Z_179EFDD2_A1B1_11D3_8FA9_0008C7809E09_.wvu.PrintTitles" hidden="1">#REF!,#REF!</definedName>
    <definedName name="Z_179EFDD3_A1B1_11D3_8FA9_0008C7809E09_.wvu.PrintArea" hidden="1">#REF!</definedName>
    <definedName name="Z_179EFDD3_A1B1_11D3_8FA9_0008C7809E09_.wvu.PrintTitles" hidden="1">#REF!,#REF!</definedName>
    <definedName name="Z_179EFDD4_A1B1_11D3_8FA9_0008C7809E09_.wvu.PrintArea" hidden="1">#REF!</definedName>
    <definedName name="Z_179EFDD4_A1B1_11D3_8FA9_0008C7809E09_.wvu.PrintTitles" hidden="1">#REF!,#REF!</definedName>
    <definedName name="Z_179EFDD5_A1B1_11D3_8FA9_0008C7809E09_.wvu.PrintArea" hidden="1">#REF!</definedName>
    <definedName name="Z_179EFDD5_A1B1_11D3_8FA9_0008C7809E09_.wvu.PrintTitles" hidden="1">#REF!,#REF!</definedName>
    <definedName name="Z_179EFDD6_A1B1_11D3_8FA9_0008C7809E09_.wvu.PrintArea" hidden="1">#REF!</definedName>
    <definedName name="Z_179EFDD6_A1B1_11D3_8FA9_0008C7809E09_.wvu.PrintTitles" hidden="1">#REF!,#REF!</definedName>
    <definedName name="Z_179EFDD7_A1B1_11D3_8FA9_0008C7809E09_.wvu.PrintArea" hidden="1">#REF!</definedName>
    <definedName name="Z_179EFDD7_A1B1_11D3_8FA9_0008C7809E09_.wvu.PrintTitles" hidden="1">#REF!,#REF!</definedName>
    <definedName name="Z_179EFDD8_A1B1_11D3_8FA9_0008C7809E09_.wvu.PrintArea" hidden="1">#REF!</definedName>
    <definedName name="Z_179EFDD8_A1B1_11D3_8FA9_0008C7809E09_.wvu.PrintTitles" hidden="1">#REF!,#REF!</definedName>
    <definedName name="Z_179EFDD9_A1B1_11D3_8FA9_0008C7809E09_.wvu.PrintArea" hidden="1">#REF!</definedName>
    <definedName name="Z_179EFDD9_A1B1_11D3_8FA9_0008C7809E09_.wvu.PrintTitles" hidden="1">#REF!,#REF!</definedName>
    <definedName name="Z_179EFDDA_A1B1_11D3_8FA9_0008C7809E09_.wvu.PrintArea" hidden="1">#REF!</definedName>
    <definedName name="Z_179EFDDA_A1B1_11D3_8FA9_0008C7809E09_.wvu.PrintTitles" hidden="1">#REF!,#REF!</definedName>
    <definedName name="Z_179EFDDB_A1B1_11D3_8FA9_0008C7809E09_.wvu.PrintArea" hidden="1">#REF!</definedName>
    <definedName name="Z_179EFDDB_A1B1_11D3_8FA9_0008C7809E09_.wvu.PrintTitles" hidden="1">#REF!,#REF!</definedName>
    <definedName name="Z_179EFDDC_A1B1_11D3_8FA9_0008C7809E09_.wvu.PrintArea" hidden="1">#REF!</definedName>
    <definedName name="Z_179EFDDC_A1B1_11D3_8FA9_0008C7809E09_.wvu.PrintTitles" hidden="1">#REF!,#REF!</definedName>
    <definedName name="Z_179EFDDD_A1B1_11D3_8FA9_0008C7809E09_.wvu.PrintArea" hidden="1">#REF!</definedName>
    <definedName name="Z_179EFDDD_A1B1_11D3_8FA9_0008C7809E09_.wvu.PrintTitles" hidden="1">#REF!,#REF!</definedName>
    <definedName name="Z_179EFDDE_A1B1_11D3_8FA9_0008C7809E09_.wvu.PrintArea" hidden="1">#REF!</definedName>
    <definedName name="Z_179EFDDE_A1B1_11D3_8FA9_0008C7809E09_.wvu.PrintTitles" hidden="1">#REF!,#REF!</definedName>
    <definedName name="Z_179EFDDF_A1B1_11D3_8FA9_0008C7809E09_.wvu.PrintArea" hidden="1">#REF!</definedName>
    <definedName name="Z_179EFDDF_A1B1_11D3_8FA9_0008C7809E09_.wvu.PrintTitles" hidden="1">#REF!,#REF!</definedName>
    <definedName name="Z_179EFDE0_A1B1_11D3_8FA9_0008C7809E09_.wvu.PrintArea" hidden="1">#REF!</definedName>
    <definedName name="Z_179EFDE0_A1B1_11D3_8FA9_0008C7809E09_.wvu.PrintTitles" hidden="1">#REF!,#REF!</definedName>
    <definedName name="Z_179EFDE1_A1B1_11D3_8FA9_0008C7809E09_.wvu.PrintArea" hidden="1">#REF!</definedName>
    <definedName name="Z_179EFDE1_A1B1_11D3_8FA9_0008C7809E09_.wvu.PrintTitles" hidden="1">#REF!,#REF!</definedName>
    <definedName name="Z_179EFDE2_A1B1_11D3_8FA9_0008C7809E09_.wvu.PrintArea" hidden="1">#REF!</definedName>
    <definedName name="Z_179EFDE2_A1B1_11D3_8FA9_0008C7809E09_.wvu.PrintTitles" hidden="1">#REF!,#REF!</definedName>
    <definedName name="Z_179EFDE3_A1B1_11D3_8FA9_0008C7809E09_.wvu.PrintArea" hidden="1">#REF!</definedName>
    <definedName name="Z_179EFDE3_A1B1_11D3_8FA9_0008C7809E09_.wvu.PrintTitles" hidden="1">#REF!,#REF!</definedName>
    <definedName name="Z_179EFDE4_A1B1_11D3_8FA9_0008C7809E09_.wvu.PrintArea" hidden="1">#REF!</definedName>
    <definedName name="Z_179EFDE4_A1B1_11D3_8FA9_0008C7809E09_.wvu.PrintTitles" hidden="1">#REF!,#REF!</definedName>
    <definedName name="Z_179EFDE5_A1B1_11D3_8FA9_0008C7809E09_.wvu.PrintArea" hidden="1">#REF!</definedName>
    <definedName name="Z_179EFDE5_A1B1_11D3_8FA9_0008C7809E09_.wvu.PrintTitles" hidden="1">#REF!,#REF!</definedName>
    <definedName name="Z_179EFDE6_A1B1_11D3_8FA9_0008C7809E09_.wvu.PrintArea" hidden="1">#REF!</definedName>
    <definedName name="Z_179EFDE6_A1B1_11D3_8FA9_0008C7809E09_.wvu.PrintTitles" hidden="1">#REF!</definedName>
    <definedName name="Z_179EFDE7_A1B1_11D3_8FA9_0008C7809E09_.wvu.PrintArea" hidden="1">#REF!</definedName>
    <definedName name="Z_179EFDE7_A1B1_11D3_8FA9_0008C7809E09_.wvu.PrintTitles" hidden="1">#REF!</definedName>
    <definedName name="Z_179EFDE8_A1B1_11D3_8FA9_0008C7809E09_.wvu.PrintArea" hidden="1">#REF!</definedName>
    <definedName name="Z_179EFDE8_A1B1_11D3_8FA9_0008C7809E09_.wvu.PrintTitles" hidden="1">#REF!</definedName>
    <definedName name="Z_179EFDE9_A1B1_11D3_8FA9_0008C7809E09_.wvu.PrintArea" hidden="1">#REF!</definedName>
    <definedName name="Z_179EFDE9_A1B1_11D3_8FA9_0008C7809E09_.wvu.PrintTitles" hidden="1">#REF!</definedName>
    <definedName name="Z_179EFDEA_A1B1_11D3_8FA9_0008C7809E09_.wvu.PrintArea" hidden="1">#REF!</definedName>
    <definedName name="Z_179EFDEA_A1B1_11D3_8FA9_0008C7809E09_.wvu.PrintTitles" hidden="1">#REF!</definedName>
    <definedName name="Z_179EFDEB_A1B1_11D3_8FA9_0008C7809E09_.wvu.PrintArea" hidden="1">#REF!</definedName>
    <definedName name="Z_179EFDEB_A1B1_11D3_8FA9_0008C7809E09_.wvu.PrintTitles" hidden="1">#REF!</definedName>
    <definedName name="Z_179EFDEC_A1B1_11D3_8FA9_0008C7809E09_.wvu.PrintArea" hidden="1">#REF!</definedName>
    <definedName name="Z_179EFDEC_A1B1_11D3_8FA9_0008C7809E09_.wvu.PrintTitles" hidden="1">#REF!</definedName>
    <definedName name="Z_179EFDED_A1B1_11D3_8FA9_0008C7809E09_.wvu.PrintArea" hidden="1">#REF!</definedName>
    <definedName name="Z_179EFDED_A1B1_11D3_8FA9_0008C7809E09_.wvu.PrintTitles" hidden="1">#REF!</definedName>
    <definedName name="Z_179EFDEE_A1B1_11D3_8FA9_0008C7809E09_.wvu.PrintArea" hidden="1">#REF!</definedName>
    <definedName name="Z_179EFDEE_A1B1_11D3_8FA9_0008C7809E09_.wvu.PrintTitles" hidden="1">#REF!</definedName>
    <definedName name="Z_179EFDEF_A1B1_11D3_8FA9_0008C7809E09_.wvu.PrintArea" hidden="1">#REF!</definedName>
    <definedName name="Z_179EFDEF_A1B1_11D3_8FA9_0008C7809E09_.wvu.PrintTitles" hidden="1">#REF!</definedName>
    <definedName name="Z_179EFDF0_A1B1_11D3_8FA9_0008C7809E09_.wvu.PrintArea" hidden="1">#REF!</definedName>
    <definedName name="Z_179EFDF0_A1B1_11D3_8FA9_0008C7809E09_.wvu.PrintTitles" hidden="1">#REF!</definedName>
    <definedName name="Z_179EFDF1_A1B1_11D3_8FA9_0008C7809E09_.wvu.PrintArea" hidden="1">#REF!</definedName>
    <definedName name="Z_179EFDF1_A1B1_11D3_8FA9_0008C7809E09_.wvu.PrintTitles" hidden="1">#REF!</definedName>
    <definedName name="Z_179EFDF2_A1B1_11D3_8FA9_0008C7809E09_.wvu.PrintArea" hidden="1">#REF!</definedName>
    <definedName name="Z_179EFDF2_A1B1_11D3_8FA9_0008C7809E09_.wvu.PrintTitles" hidden="1">#REF!</definedName>
    <definedName name="Z_179EFDF3_A1B1_11D3_8FA9_0008C7809E09_.wvu.PrintArea" hidden="1">#REF!</definedName>
    <definedName name="Z_179EFDF3_A1B1_11D3_8FA9_0008C7809E09_.wvu.PrintTitles" hidden="1">#REF!,#REF!</definedName>
    <definedName name="Z_179EFDF4_A1B1_11D3_8FA9_0008C7809E09_.wvu.PrintArea" hidden="1">#REF!</definedName>
    <definedName name="Z_179EFDF4_A1B1_11D3_8FA9_0008C7809E09_.wvu.PrintTitles" hidden="1">#REF!,#REF!</definedName>
    <definedName name="Z_179EFDF5_A1B1_11D3_8FA9_0008C7809E09_.wvu.PrintArea" hidden="1">#REF!</definedName>
    <definedName name="Z_179EFDF5_A1B1_11D3_8FA9_0008C7809E09_.wvu.PrintTitles" hidden="1">#REF!,#REF!</definedName>
    <definedName name="Z_179EFDF6_A1B1_11D3_8FA9_0008C7809E09_.wvu.PrintArea" hidden="1">#REF!</definedName>
    <definedName name="Z_179EFDF6_A1B1_11D3_8FA9_0008C7809E09_.wvu.PrintTitles" hidden="1">#REF!,#REF!</definedName>
    <definedName name="Z_179EFDF7_A1B1_11D3_8FA9_0008C7809E09_.wvu.PrintArea" hidden="1">#REF!</definedName>
    <definedName name="Z_179EFDF7_A1B1_11D3_8FA9_0008C7809E09_.wvu.PrintTitles" hidden="1">#REF!,#REF!</definedName>
    <definedName name="Z_179EFDF8_A1B1_11D3_8FA9_0008C7809E09_.wvu.PrintArea" hidden="1">#REF!</definedName>
    <definedName name="Z_179EFDF8_A1B1_11D3_8FA9_0008C7809E09_.wvu.PrintTitles" hidden="1">#REF!,#REF!</definedName>
    <definedName name="Z_179EFDF9_A1B1_11D3_8FA9_0008C7809E09_.wvu.PrintArea" hidden="1">#REF!</definedName>
    <definedName name="Z_179EFDF9_A1B1_11D3_8FA9_0008C7809E09_.wvu.PrintTitles" hidden="1">#REF!,#REF!</definedName>
    <definedName name="Z_179EFDFA_A1B1_11D3_8FA9_0008C7809E09_.wvu.PrintArea" hidden="1">#REF!</definedName>
    <definedName name="Z_179EFDFA_A1B1_11D3_8FA9_0008C7809E09_.wvu.PrintTitles" hidden="1">#REF!,#REF!</definedName>
    <definedName name="Z_179EFDFB_A1B1_11D3_8FA9_0008C7809E09_.wvu.PrintArea" hidden="1">#REF!</definedName>
    <definedName name="Z_179EFDFB_A1B1_11D3_8FA9_0008C7809E09_.wvu.PrintTitles" hidden="1">#REF!,#REF!</definedName>
    <definedName name="Z_179EFDFC_A1B1_11D3_8FA9_0008C7809E09_.wvu.PrintArea" hidden="1">#REF!</definedName>
    <definedName name="Z_179EFDFC_A1B1_11D3_8FA9_0008C7809E09_.wvu.PrintTitles" hidden="1">#REF!,#REF!</definedName>
    <definedName name="Z_179EFDFD_A1B1_11D3_8FA9_0008C7809E09_.wvu.PrintArea" hidden="1">#REF!</definedName>
    <definedName name="Z_179EFDFD_A1B1_11D3_8FA9_0008C7809E09_.wvu.PrintTitles" hidden="1">#REF!,#REF!</definedName>
    <definedName name="Z_179EFDFE_A1B1_11D3_8FA9_0008C7809E09_.wvu.PrintArea" hidden="1">#REF!</definedName>
    <definedName name="Z_179EFDFE_A1B1_11D3_8FA9_0008C7809E09_.wvu.PrintTitles" hidden="1">#REF!,#REF!</definedName>
    <definedName name="Z_179EFDFF_A1B1_11D3_8FA9_0008C7809E09_.wvu.PrintArea" hidden="1">#REF!</definedName>
    <definedName name="Z_179EFDFF_A1B1_11D3_8FA9_0008C7809E09_.wvu.PrintTitles" hidden="1">#REF!,#REF!</definedName>
    <definedName name="Z_179EFE00_A1B1_11D3_8FA9_0008C7809E09_.wvu.PrintArea" hidden="1">#REF!</definedName>
    <definedName name="Z_179EFE00_A1B1_11D3_8FA9_0008C7809E09_.wvu.PrintTitles" hidden="1">#REF!,#REF!</definedName>
    <definedName name="Z_179EFE01_A1B1_11D3_8FA9_0008C7809E09_.wvu.PrintArea" hidden="1">#REF!</definedName>
    <definedName name="Z_179EFE01_A1B1_11D3_8FA9_0008C7809E09_.wvu.PrintTitles" hidden="1">#REF!,#REF!</definedName>
    <definedName name="Z_179EFE02_A1B1_11D3_8FA9_0008C7809E09_.wvu.PrintArea" hidden="1">#REF!</definedName>
    <definedName name="Z_179EFE02_A1B1_11D3_8FA9_0008C7809E09_.wvu.PrintTitles" hidden="1">#REF!,#REF!</definedName>
    <definedName name="Z_179EFE03_A1B1_11D3_8FA9_0008C7809E09_.wvu.PrintArea" hidden="1">#REF!</definedName>
    <definedName name="Z_179EFE03_A1B1_11D3_8FA9_0008C7809E09_.wvu.PrintTitles" hidden="1">#REF!,#REF!</definedName>
    <definedName name="Z_179EFE04_A1B1_11D3_8FA9_0008C7809E09_.wvu.PrintArea" hidden="1">#REF!</definedName>
    <definedName name="Z_179EFE04_A1B1_11D3_8FA9_0008C7809E09_.wvu.PrintTitles" hidden="1">#REF!,#REF!</definedName>
    <definedName name="Z_179EFE05_A1B1_11D3_8FA9_0008C7809E09_.wvu.PrintArea" hidden="1">#REF!</definedName>
    <definedName name="Z_179EFE05_A1B1_11D3_8FA9_0008C7809E09_.wvu.PrintTitles" hidden="1">#REF!,#REF!</definedName>
    <definedName name="Z_179EFE06_A1B1_11D3_8FA9_0008C7809E09_.wvu.PrintArea" hidden="1">#REF!</definedName>
    <definedName name="Z_179EFE06_A1B1_11D3_8FA9_0008C7809E09_.wvu.PrintTitles" hidden="1">#REF!,#REF!</definedName>
    <definedName name="Z_179EFE07_A1B1_11D3_8FA9_0008C7809E09_.wvu.PrintArea" hidden="1">#REF!</definedName>
    <definedName name="Z_179EFE07_A1B1_11D3_8FA9_0008C7809E09_.wvu.PrintTitles" hidden="1">#REF!,#REF!</definedName>
    <definedName name="Z_179EFE08_A1B1_11D3_8FA9_0008C7809E09_.wvu.PrintArea" hidden="1">#REF!</definedName>
    <definedName name="Z_179EFE08_A1B1_11D3_8FA9_0008C7809E09_.wvu.PrintTitles" hidden="1">#REF!,#REF!</definedName>
    <definedName name="Z_179EFE09_A1B1_11D3_8FA9_0008C7809E09_.wvu.PrintArea" hidden="1">#REF!</definedName>
    <definedName name="Z_179EFE09_A1B1_11D3_8FA9_0008C7809E09_.wvu.PrintTitles" hidden="1">#REF!,#REF!</definedName>
    <definedName name="Z_179EFE0A_A1B1_11D3_8FA9_0008C7809E09_.wvu.PrintArea" hidden="1">#REF!</definedName>
    <definedName name="Z_179EFE0A_A1B1_11D3_8FA9_0008C7809E09_.wvu.PrintTitles" hidden="1">#REF!,#REF!</definedName>
    <definedName name="Z_179EFE0B_A1B1_11D3_8FA9_0008C7809E09_.wvu.PrintArea" hidden="1">#REF!</definedName>
    <definedName name="Z_179EFE0B_A1B1_11D3_8FA9_0008C7809E09_.wvu.PrintTitles" hidden="1">#REF!,#REF!</definedName>
    <definedName name="Z_179EFE0C_A1B1_11D3_8FA9_0008C7809E09_.wvu.PrintArea" hidden="1">#REF!</definedName>
    <definedName name="Z_179EFE0C_A1B1_11D3_8FA9_0008C7809E09_.wvu.PrintTitles" hidden="1">#REF!,#REF!</definedName>
    <definedName name="Z_179EFE0D_A1B1_11D3_8FA9_0008C7809E09_.wvu.PrintArea" hidden="1">#REF!</definedName>
    <definedName name="Z_179EFE0D_A1B1_11D3_8FA9_0008C7809E09_.wvu.PrintTitles" hidden="1">#REF!,#REF!</definedName>
    <definedName name="Z_179EFE0E_A1B1_11D3_8FA9_0008C7809E09_.wvu.PrintArea" hidden="1">#REF!</definedName>
    <definedName name="Z_179EFE0E_A1B1_11D3_8FA9_0008C7809E09_.wvu.PrintTitles" hidden="1">#REF!,#REF!</definedName>
    <definedName name="Z_179EFE0F_A1B1_11D3_8FA9_0008C7809E09_.wvu.PrintArea" hidden="1">#REF!</definedName>
    <definedName name="Z_179EFE0F_A1B1_11D3_8FA9_0008C7809E09_.wvu.PrintTitles" hidden="1">#REF!,#REF!</definedName>
    <definedName name="Z_179EFE10_A1B1_11D3_8FA9_0008C7809E09_.wvu.PrintArea" hidden="1">#REF!</definedName>
    <definedName name="Z_179EFE10_A1B1_11D3_8FA9_0008C7809E09_.wvu.PrintTitles" hidden="1">#REF!,#REF!</definedName>
    <definedName name="Z_179EFE11_A1B1_11D3_8FA9_0008C7809E09_.wvu.PrintArea" hidden="1">#REF!</definedName>
    <definedName name="Z_179EFE11_A1B1_11D3_8FA9_0008C7809E09_.wvu.PrintTitles" hidden="1">#REF!,#REF!</definedName>
    <definedName name="Z_179EFE12_A1B1_11D3_8FA9_0008C7809E09_.wvu.PrintArea" hidden="1">#REF!</definedName>
    <definedName name="Z_179EFE12_A1B1_11D3_8FA9_0008C7809E09_.wvu.PrintTitles" hidden="1">#REF!,#REF!</definedName>
    <definedName name="Z_179EFE13_A1B1_11D3_8FA9_0008C7809E09_.wvu.PrintArea" hidden="1">#REF!</definedName>
    <definedName name="Z_179EFE13_A1B1_11D3_8FA9_0008C7809E09_.wvu.PrintTitles" hidden="1">#REF!,#REF!</definedName>
    <definedName name="Z_179EFE14_A1B1_11D3_8FA9_0008C7809E09_.wvu.PrintArea" hidden="1">#REF!</definedName>
    <definedName name="Z_179EFE14_A1B1_11D3_8FA9_0008C7809E09_.wvu.PrintTitles" hidden="1">#REF!,#REF!</definedName>
    <definedName name="Z_179EFE15_A1B1_11D3_8FA9_0008C7809E09_.wvu.PrintArea" hidden="1">#REF!</definedName>
    <definedName name="Z_179EFE15_A1B1_11D3_8FA9_0008C7809E09_.wvu.PrintTitles" hidden="1">#REF!,#REF!</definedName>
    <definedName name="Z_179EFE16_A1B1_11D3_8FA9_0008C7809E09_.wvu.PrintArea" hidden="1">#REF!</definedName>
    <definedName name="Z_179EFE16_A1B1_11D3_8FA9_0008C7809E09_.wvu.PrintTitles" hidden="1">#REF!,#REF!</definedName>
    <definedName name="Z_179EFE17_A1B1_11D3_8FA9_0008C7809E09_.wvu.PrintArea" hidden="1">#REF!</definedName>
    <definedName name="Z_179EFE17_A1B1_11D3_8FA9_0008C7809E09_.wvu.PrintTitles" hidden="1">#REF!,#REF!</definedName>
    <definedName name="Z_179EFE18_A1B1_11D3_8FA9_0008C7809E09_.wvu.PrintArea" hidden="1">#REF!</definedName>
    <definedName name="Z_179EFE18_A1B1_11D3_8FA9_0008C7809E09_.wvu.PrintTitles" hidden="1">#REF!,#REF!</definedName>
    <definedName name="Z_179EFE19_A1B1_11D3_8FA9_0008C7809E09_.wvu.PrintArea" hidden="1">#REF!</definedName>
    <definedName name="Z_179EFE19_A1B1_11D3_8FA9_0008C7809E09_.wvu.PrintTitles" hidden="1">#REF!,#REF!</definedName>
    <definedName name="Z_179EFE1A_A1B1_11D3_8FA9_0008C7809E09_.wvu.PrintArea" hidden="1">#REF!</definedName>
    <definedName name="Z_179EFE1A_A1B1_11D3_8FA9_0008C7809E09_.wvu.PrintTitles" hidden="1">#REF!,#REF!</definedName>
    <definedName name="Z_179EFE1B_A1B1_11D3_8FA9_0008C7809E09_.wvu.PrintArea" hidden="1">#REF!</definedName>
    <definedName name="Z_179EFE1B_A1B1_11D3_8FA9_0008C7809E09_.wvu.PrintTitles" hidden="1">#REF!,#REF!</definedName>
    <definedName name="Z_179EFE1C_A1B1_11D3_8FA9_0008C7809E09_.wvu.PrintArea" hidden="1">#REF!</definedName>
    <definedName name="Z_179EFE1C_A1B1_11D3_8FA9_0008C7809E09_.wvu.PrintTitles" hidden="1">#REF!,#REF!</definedName>
    <definedName name="Z_179EFE1D_A1B1_11D3_8FA9_0008C7809E09_.wvu.PrintArea" hidden="1">#REF!</definedName>
    <definedName name="Z_179EFE1D_A1B1_11D3_8FA9_0008C7809E09_.wvu.PrintTitles" hidden="1">#REF!,#REF!</definedName>
    <definedName name="Z_179EFE1E_A1B1_11D3_8FA9_0008C7809E09_.wvu.PrintArea" hidden="1">#REF!</definedName>
    <definedName name="Z_179EFE1E_A1B1_11D3_8FA9_0008C7809E09_.wvu.PrintTitles" hidden="1">#REF!,#REF!</definedName>
    <definedName name="Z_179EFE1F_A1B1_11D3_8FA9_0008C7809E09_.wvu.PrintArea" hidden="1">#REF!</definedName>
    <definedName name="Z_179EFE1F_A1B1_11D3_8FA9_0008C7809E09_.wvu.PrintTitles" hidden="1">#REF!,#REF!</definedName>
    <definedName name="Z_179EFE20_A1B1_11D3_8FA9_0008C7809E09_.wvu.PrintArea" hidden="1">#REF!</definedName>
    <definedName name="Z_179EFE20_A1B1_11D3_8FA9_0008C7809E09_.wvu.PrintTitles" hidden="1">#REF!,#REF!</definedName>
    <definedName name="Z_179EFE21_A1B1_11D3_8FA9_0008C7809E09_.wvu.PrintArea" hidden="1">#REF!</definedName>
    <definedName name="Z_179EFE21_A1B1_11D3_8FA9_0008C7809E09_.wvu.PrintTitles" hidden="1">#REF!,#REF!</definedName>
    <definedName name="Z_179EFE22_A1B1_11D3_8FA9_0008C7809E09_.wvu.PrintArea" hidden="1">#REF!</definedName>
    <definedName name="Z_179EFE22_A1B1_11D3_8FA9_0008C7809E09_.wvu.PrintTitles" hidden="1">#REF!,#REF!</definedName>
    <definedName name="Z_179EFE23_A1B1_11D3_8FA9_0008C7809E09_.wvu.PrintArea" hidden="1">#REF!</definedName>
    <definedName name="Z_179EFE23_A1B1_11D3_8FA9_0008C7809E09_.wvu.PrintTitles" hidden="1">#REF!,#REF!</definedName>
    <definedName name="Z_179EFE24_A1B1_11D3_8FA9_0008C7809E09_.wvu.PrintArea" hidden="1">#REF!</definedName>
    <definedName name="Z_179EFE24_A1B1_11D3_8FA9_0008C7809E09_.wvu.PrintTitles" hidden="1">#REF!,#REF!</definedName>
    <definedName name="Z_179EFE25_A1B1_11D3_8FA9_0008C7809E09_.wvu.PrintArea" hidden="1">#REF!</definedName>
    <definedName name="Z_179EFE25_A1B1_11D3_8FA9_0008C7809E09_.wvu.PrintTitles" hidden="1">#REF!,#REF!</definedName>
    <definedName name="Z_179EFE26_A1B1_11D3_8FA9_0008C7809E09_.wvu.PrintArea" hidden="1">#REF!</definedName>
    <definedName name="Z_179EFE26_A1B1_11D3_8FA9_0008C7809E09_.wvu.PrintTitles" hidden="1">#REF!,#REF!</definedName>
    <definedName name="Z_179EFE27_A1B1_11D3_8FA9_0008C7809E09_.wvu.PrintArea" hidden="1">#REF!</definedName>
    <definedName name="Z_179EFE27_A1B1_11D3_8FA9_0008C7809E09_.wvu.PrintTitles" hidden="1">#REF!,#REF!</definedName>
    <definedName name="Z_179EFE28_A1B1_11D3_8FA9_0008C7809E09_.wvu.PrintArea" hidden="1">#REF!</definedName>
    <definedName name="Z_179EFE28_A1B1_11D3_8FA9_0008C7809E09_.wvu.PrintTitles" hidden="1">#REF!,#REF!</definedName>
    <definedName name="Z_179EFE29_A1B1_11D3_8FA9_0008C7809E09_.wvu.PrintArea" hidden="1">#REF!</definedName>
    <definedName name="Z_179EFE29_A1B1_11D3_8FA9_0008C7809E09_.wvu.PrintTitles" hidden="1">#REF!,#REF!</definedName>
    <definedName name="Z_179EFE2A_A1B1_11D3_8FA9_0008C7809E09_.wvu.PrintArea" hidden="1">#REF!</definedName>
    <definedName name="Z_179EFE2A_A1B1_11D3_8FA9_0008C7809E09_.wvu.PrintTitles" hidden="1">#REF!,#REF!</definedName>
    <definedName name="Z_179EFE2B_A1B1_11D3_8FA9_0008C7809E09_.wvu.PrintArea" hidden="1">#REF!</definedName>
    <definedName name="Z_179EFE2B_A1B1_11D3_8FA9_0008C7809E09_.wvu.PrintTitles" hidden="1">#REF!,#REF!</definedName>
    <definedName name="Z_179EFE2C_A1B1_11D3_8FA9_0008C7809E09_.wvu.PrintArea" hidden="1">#REF!</definedName>
    <definedName name="Z_179EFE2C_A1B1_11D3_8FA9_0008C7809E09_.wvu.PrintTitles" hidden="1">#REF!,#REF!</definedName>
    <definedName name="Z_179EFE2D_A1B1_11D3_8FA9_0008C7809E09_.wvu.PrintArea" hidden="1">#REF!</definedName>
    <definedName name="Z_179EFE2D_A1B1_11D3_8FA9_0008C7809E09_.wvu.PrintTitles" hidden="1">#REF!,#REF!</definedName>
    <definedName name="Z_179EFE2E_A1B1_11D3_8FA9_0008C7809E09_.wvu.PrintArea" hidden="1">#REF!</definedName>
    <definedName name="Z_179EFE2E_A1B1_11D3_8FA9_0008C7809E09_.wvu.PrintTitles" hidden="1">#REF!,#REF!</definedName>
    <definedName name="Z_179EFE2F_A1B1_11D3_8FA9_0008C7809E09_.wvu.PrintArea" hidden="1">#REF!</definedName>
    <definedName name="Z_179EFE2F_A1B1_11D3_8FA9_0008C7809E09_.wvu.PrintTitles" hidden="1">#REF!</definedName>
    <definedName name="Z_179EFE30_A1B1_11D3_8FA9_0008C7809E09_.wvu.PrintArea" hidden="1">#REF!</definedName>
    <definedName name="Z_179EFE30_A1B1_11D3_8FA9_0008C7809E09_.wvu.PrintTitles" hidden="1">#REF!</definedName>
    <definedName name="Z_179EFE31_A1B1_11D3_8FA9_0008C7809E09_.wvu.PrintArea" hidden="1">#REF!</definedName>
    <definedName name="Z_179EFE31_A1B1_11D3_8FA9_0008C7809E09_.wvu.PrintTitles" hidden="1">#REF!</definedName>
    <definedName name="Z_179EFE32_A1B1_11D3_8FA9_0008C7809E09_.wvu.PrintArea" hidden="1">#REF!</definedName>
    <definedName name="Z_179EFE32_A1B1_11D3_8FA9_0008C7809E09_.wvu.PrintTitles" hidden="1">#REF!</definedName>
    <definedName name="Z_179EFE33_A1B1_11D3_8FA9_0008C7809E09_.wvu.PrintArea" hidden="1">#REF!</definedName>
    <definedName name="Z_179EFE33_A1B1_11D3_8FA9_0008C7809E09_.wvu.PrintTitles" hidden="1">#REF!</definedName>
    <definedName name="Z_179EFE34_A1B1_11D3_8FA9_0008C7809E09_.wvu.PrintArea" hidden="1">#REF!</definedName>
    <definedName name="Z_179EFE34_A1B1_11D3_8FA9_0008C7809E09_.wvu.PrintTitles" hidden="1">#REF!</definedName>
    <definedName name="Z_179EFE35_A1B1_11D3_8FA9_0008C7809E09_.wvu.PrintArea" hidden="1">#REF!</definedName>
    <definedName name="Z_179EFE35_A1B1_11D3_8FA9_0008C7809E09_.wvu.PrintTitles" hidden="1">#REF!</definedName>
    <definedName name="Z_179EFE36_A1B1_11D3_8FA9_0008C7809E09_.wvu.PrintArea" hidden="1">#REF!</definedName>
    <definedName name="Z_179EFE36_A1B1_11D3_8FA9_0008C7809E09_.wvu.PrintTitles" hidden="1">#REF!</definedName>
    <definedName name="Z_179EFE37_A1B1_11D3_8FA9_0008C7809E09_.wvu.PrintArea" hidden="1">#REF!</definedName>
    <definedName name="Z_179EFE37_A1B1_11D3_8FA9_0008C7809E09_.wvu.PrintTitles" hidden="1">#REF!</definedName>
    <definedName name="Z_179EFE38_A1B1_11D3_8FA9_0008C7809E09_.wvu.PrintArea" hidden="1">#REF!</definedName>
    <definedName name="Z_179EFE38_A1B1_11D3_8FA9_0008C7809E09_.wvu.PrintTitles" hidden="1">#REF!</definedName>
    <definedName name="Z_179EFE39_A1B1_11D3_8FA9_0008C7809E09_.wvu.PrintArea" hidden="1">#REF!</definedName>
    <definedName name="Z_179EFE39_A1B1_11D3_8FA9_0008C7809E09_.wvu.PrintTitles" hidden="1">#REF!</definedName>
    <definedName name="Z_179EFE3A_A1B1_11D3_8FA9_0008C7809E09_.wvu.PrintArea" hidden="1">#REF!</definedName>
    <definedName name="Z_179EFE3A_A1B1_11D3_8FA9_0008C7809E09_.wvu.PrintTitles" hidden="1">#REF!</definedName>
    <definedName name="Z_179EFE3B_A1B1_11D3_8FA9_0008C7809E09_.wvu.PrintArea" hidden="1">#REF!</definedName>
    <definedName name="Z_179EFE3B_A1B1_11D3_8FA9_0008C7809E09_.wvu.PrintTitles" hidden="1">#REF!</definedName>
    <definedName name="Z_179EFE3C_A1B1_11D3_8FA9_0008C7809E09_.wvu.PrintArea" hidden="1">#REF!</definedName>
    <definedName name="Z_179EFE3C_A1B1_11D3_8FA9_0008C7809E09_.wvu.PrintTitles" hidden="1">#REF!,#REF!</definedName>
    <definedName name="Z_179EFE3D_A1B1_11D3_8FA9_0008C7809E09_.wvu.PrintArea" hidden="1">#REF!</definedName>
    <definedName name="Z_179EFE3D_A1B1_11D3_8FA9_0008C7809E09_.wvu.PrintTitles" hidden="1">#REF!,#REF!</definedName>
    <definedName name="Z_179EFE3E_A1B1_11D3_8FA9_0008C7809E09_.wvu.PrintArea" hidden="1">#REF!</definedName>
    <definedName name="Z_179EFE3E_A1B1_11D3_8FA9_0008C7809E09_.wvu.PrintTitles" hidden="1">#REF!,#REF!</definedName>
    <definedName name="Z_179EFE3F_A1B1_11D3_8FA9_0008C7809E09_.wvu.PrintArea" hidden="1">#REF!</definedName>
    <definedName name="Z_179EFE3F_A1B1_11D3_8FA9_0008C7809E09_.wvu.PrintTitles" hidden="1">#REF!,#REF!</definedName>
    <definedName name="Z_179EFE40_A1B1_11D3_8FA9_0008C7809E09_.wvu.PrintArea" hidden="1">#REF!</definedName>
    <definedName name="Z_179EFE40_A1B1_11D3_8FA9_0008C7809E09_.wvu.PrintTitles" hidden="1">#REF!,#REF!</definedName>
    <definedName name="Z_179EFE41_A1B1_11D3_8FA9_0008C7809E09_.wvu.PrintArea" hidden="1">#REF!</definedName>
    <definedName name="Z_179EFE41_A1B1_11D3_8FA9_0008C7809E09_.wvu.PrintTitles" hidden="1">#REF!,#REF!</definedName>
    <definedName name="Z_179EFE42_A1B1_11D3_8FA9_0008C7809E09_.wvu.PrintArea" hidden="1">#REF!</definedName>
    <definedName name="Z_179EFE42_A1B1_11D3_8FA9_0008C7809E09_.wvu.PrintTitles" hidden="1">#REF!,#REF!</definedName>
    <definedName name="Z_179EFE43_A1B1_11D3_8FA9_0008C7809E09_.wvu.PrintArea" hidden="1">#REF!</definedName>
    <definedName name="Z_179EFE43_A1B1_11D3_8FA9_0008C7809E09_.wvu.PrintTitles" hidden="1">#REF!,#REF!</definedName>
    <definedName name="Z_179EFE44_A1B1_11D3_8FA9_0008C7809E09_.wvu.PrintArea" hidden="1">#REF!</definedName>
    <definedName name="Z_179EFE44_A1B1_11D3_8FA9_0008C7809E09_.wvu.PrintTitles" hidden="1">#REF!,#REF!</definedName>
    <definedName name="Z_179EFE45_A1B1_11D3_8FA9_0008C7809E09_.wvu.PrintArea" hidden="1">#REF!</definedName>
    <definedName name="Z_179EFE45_A1B1_11D3_8FA9_0008C7809E09_.wvu.PrintTitles" hidden="1">#REF!,#REF!</definedName>
    <definedName name="Z_179EFE46_A1B1_11D3_8FA9_0008C7809E09_.wvu.PrintArea" hidden="1">#REF!</definedName>
    <definedName name="Z_179EFE46_A1B1_11D3_8FA9_0008C7809E09_.wvu.PrintTitles" hidden="1">#REF!,#REF!</definedName>
    <definedName name="Z_179EFE47_A1B1_11D3_8FA9_0008C7809E09_.wvu.PrintArea" hidden="1">#REF!</definedName>
    <definedName name="Z_179EFE47_A1B1_11D3_8FA9_0008C7809E09_.wvu.PrintTitles" hidden="1">#REF!,#REF!</definedName>
    <definedName name="Z_179EFE48_A1B1_11D3_8FA9_0008C7809E09_.wvu.PrintArea" hidden="1">#REF!</definedName>
    <definedName name="Z_179EFE48_A1B1_11D3_8FA9_0008C7809E09_.wvu.PrintTitles" hidden="1">#REF!,#REF!</definedName>
    <definedName name="Z_179EFE49_A1B1_11D3_8FA9_0008C7809E09_.wvu.PrintArea" hidden="1">#REF!</definedName>
    <definedName name="Z_179EFE49_A1B1_11D3_8FA9_0008C7809E09_.wvu.PrintTitles" hidden="1">#REF!,#REF!</definedName>
    <definedName name="Z_179EFE4A_A1B1_11D3_8FA9_0008C7809E09_.wvu.PrintArea" hidden="1">#REF!</definedName>
    <definedName name="Z_179EFE4A_A1B1_11D3_8FA9_0008C7809E09_.wvu.PrintTitles" hidden="1">#REF!,#REF!</definedName>
    <definedName name="Z_179EFE4B_A1B1_11D3_8FA9_0008C7809E09_.wvu.PrintArea" hidden="1">#REF!</definedName>
    <definedName name="Z_179EFE4B_A1B1_11D3_8FA9_0008C7809E09_.wvu.PrintTitles" hidden="1">#REF!,#REF!</definedName>
    <definedName name="Z_179EFE4C_A1B1_11D3_8FA9_0008C7809E09_.wvu.PrintArea" hidden="1">#REF!</definedName>
    <definedName name="Z_179EFE4C_A1B1_11D3_8FA9_0008C7809E09_.wvu.PrintTitles" hidden="1">#REF!,#REF!</definedName>
    <definedName name="Z_179EFE4D_A1B1_11D3_8FA9_0008C7809E09_.wvu.PrintArea" hidden="1">#REF!</definedName>
    <definedName name="Z_179EFE4D_A1B1_11D3_8FA9_0008C7809E09_.wvu.PrintTitles" hidden="1">#REF!,#REF!</definedName>
    <definedName name="Z_179EFE4E_A1B1_11D3_8FA9_0008C7809E09_.wvu.PrintArea" hidden="1">#REF!</definedName>
    <definedName name="Z_179EFE4E_A1B1_11D3_8FA9_0008C7809E09_.wvu.PrintTitles" hidden="1">#REF!,#REF!</definedName>
    <definedName name="Z_179EFE4F_A1B1_11D3_8FA9_0008C7809E09_.wvu.PrintArea" hidden="1">#REF!</definedName>
    <definedName name="Z_179EFE4F_A1B1_11D3_8FA9_0008C7809E09_.wvu.PrintTitles" hidden="1">#REF!,#REF!</definedName>
    <definedName name="Z_179EFE50_A1B1_11D3_8FA9_0008C7809E09_.wvu.PrintArea" hidden="1">#REF!</definedName>
    <definedName name="Z_179EFE50_A1B1_11D3_8FA9_0008C7809E09_.wvu.PrintTitles" hidden="1">#REF!,#REF!</definedName>
    <definedName name="Z_179EFE51_A1B1_11D3_8FA9_0008C7809E09_.wvu.PrintArea" hidden="1">#REF!</definedName>
    <definedName name="Z_179EFE51_A1B1_11D3_8FA9_0008C7809E09_.wvu.PrintTitles" hidden="1">#REF!,#REF!</definedName>
    <definedName name="Z_179EFE52_A1B1_11D3_8FA9_0008C7809E09_.wvu.PrintArea" hidden="1">#REF!</definedName>
    <definedName name="Z_179EFE52_A1B1_11D3_8FA9_0008C7809E09_.wvu.PrintTitles" hidden="1">#REF!,#REF!</definedName>
    <definedName name="Z_179EFE53_A1B1_11D3_8FA9_0008C7809E09_.wvu.PrintArea" hidden="1">#REF!</definedName>
    <definedName name="Z_179EFE53_A1B1_11D3_8FA9_0008C7809E09_.wvu.PrintTitles" hidden="1">#REF!,#REF!</definedName>
    <definedName name="Z_179EFE54_A1B1_11D3_8FA9_0008C7809E09_.wvu.PrintArea" hidden="1">#REF!</definedName>
    <definedName name="Z_179EFE54_A1B1_11D3_8FA9_0008C7809E09_.wvu.PrintTitles" hidden="1">#REF!,#REF!</definedName>
    <definedName name="Z_179EFE55_A1B1_11D3_8FA9_0008C7809E09_.wvu.PrintArea" hidden="1">#REF!</definedName>
    <definedName name="Z_179EFE55_A1B1_11D3_8FA9_0008C7809E09_.wvu.PrintTitles" hidden="1">#REF!</definedName>
    <definedName name="Z_179EFE56_A1B1_11D3_8FA9_0008C7809E09_.wvu.PrintArea" hidden="1">#REF!</definedName>
    <definedName name="Z_179EFE56_A1B1_11D3_8FA9_0008C7809E09_.wvu.PrintTitles" hidden="1">#REF!,#REF!</definedName>
    <definedName name="Z_179EFE57_A1B1_11D3_8FA9_0008C7809E09_.wvu.PrintArea" hidden="1">#REF!</definedName>
    <definedName name="Z_179EFE57_A1B1_11D3_8FA9_0008C7809E09_.wvu.PrintTitles" hidden="1">#REF!,#REF!</definedName>
    <definedName name="Z_179EFE58_A1B1_11D3_8FA9_0008C7809E09_.wvu.PrintArea" hidden="1">#REF!</definedName>
    <definedName name="Z_179EFE58_A1B1_11D3_8FA9_0008C7809E09_.wvu.PrintTitles" hidden="1">#REF!,#REF!</definedName>
    <definedName name="Z_179EFE59_A1B1_11D3_8FA9_0008C7809E09_.wvu.PrintArea" hidden="1">#REF!</definedName>
    <definedName name="Z_179EFE59_A1B1_11D3_8FA9_0008C7809E09_.wvu.PrintTitles" hidden="1">#REF!,#REF!</definedName>
    <definedName name="Z_179EFE5A_A1B1_11D3_8FA9_0008C7809E09_.wvu.PrintArea" hidden="1">#REF!</definedName>
    <definedName name="Z_179EFE5A_A1B1_11D3_8FA9_0008C7809E09_.wvu.PrintTitles" hidden="1">#REF!,#REF!</definedName>
    <definedName name="Z_1DA8B6E2_5DE1_11D2_8EEC_0008C7BCAF29_.wvu.PrintArea" hidden="1">#REF!</definedName>
    <definedName name="Z_1DA8B6E2_5DE1_11D2_8EEC_0008C7BCAF29_.wvu.PrintTitles" hidden="1">#REF!</definedName>
    <definedName name="Z_1DA8B6F1_5DE1_11D2_8EEC_0008C7BCAF29_.wvu.PrintArea" hidden="1">#REF!</definedName>
    <definedName name="Z_1DA8B6F1_5DE1_11D2_8EEC_0008C7BCAF29_.wvu.PrintTitles" hidden="1">#REF!</definedName>
    <definedName name="Z_1DA8B6FE_5DE1_11D2_8EEC_0008C7BCAF29_.wvu.PrintArea" hidden="1">#REF!</definedName>
    <definedName name="Z_1DA8B6FE_5DE1_11D2_8EEC_0008C7BCAF29_.wvu.PrintTitles" hidden="1">#REF!,#REF!</definedName>
    <definedName name="Z_2DA61901_F1AB_11D2_8EBB_0008C77C0743_.wvu.PrintArea" hidden="1">#REF!</definedName>
    <definedName name="Z_2DA61901_F1AB_11D2_8EBB_0008C77C0743_.wvu.PrintTitles" hidden="1">#REF!</definedName>
    <definedName name="Z_2DA61914_F1AB_11D2_8EBB_0008C77C0743_.wvu.PrintArea" hidden="1">#REF!</definedName>
    <definedName name="Z_2DA61914_F1AB_11D2_8EBB_0008C77C0743_.wvu.PrintTitles" hidden="1">#REF!</definedName>
    <definedName name="Z_2DA61924_F1AB_11D2_8EBB_0008C77C0743_.wvu.PrintArea" hidden="1">#REF!</definedName>
    <definedName name="Z_2DA61924_F1AB_11D2_8EBB_0008C77C0743_.wvu.PrintTitles" hidden="1">#REF!,#REF!</definedName>
    <definedName name="Z_3FBA103C_5DE2_11D2_8EE8_0008C77CC149_.wvu.PrintArea" hidden="1">#REF!</definedName>
    <definedName name="Z_3FBA103C_5DE2_11D2_8EE8_0008C77CC149_.wvu.PrintTitles" hidden="1">#REF!</definedName>
    <definedName name="Z_3FBA104B_5DE2_11D2_8EE8_0008C77CC149_.wvu.PrintArea" hidden="1">#REF!</definedName>
    <definedName name="Z_3FBA104B_5DE2_11D2_8EE8_0008C77CC149_.wvu.PrintTitles" hidden="1">#REF!</definedName>
    <definedName name="Z_3FBA1058_5DE2_11D2_8EE8_0008C77CC149_.wvu.PrintArea" hidden="1">#REF!</definedName>
    <definedName name="Z_3FBA1058_5DE2_11D2_8EE8_0008C77CC149_.wvu.PrintTitles" hidden="1">#REF!,#REF!</definedName>
    <definedName name="Z_3FE15DB3_17FC_11D2_8E97_0008C77CC149_.wvu.PrintArea" hidden="1">#REF!</definedName>
    <definedName name="Z_3FE15DB3_17FC_11D2_8E97_0008C77CC149_.wvu.PrintTitles" hidden="1">#REF!</definedName>
    <definedName name="Z_3FE15DC2_17FC_11D2_8E97_0008C77CC149_.wvu.PrintArea" hidden="1">#REF!</definedName>
    <definedName name="Z_3FE15DC2_17FC_11D2_8E97_0008C77CC149_.wvu.PrintTitles" hidden="1">#REF!</definedName>
    <definedName name="Z_3FE15DCF_17FC_11D2_8E97_0008C77CC149_.wvu.PrintArea" hidden="1">#REF!</definedName>
    <definedName name="Z_3FE15DCF_17FC_11D2_8E97_0008C77CC149_.wvu.PrintTitles" hidden="1">#REF!,#REF!</definedName>
    <definedName name="Z_4CC3570C_99A5_11D2_8E90_0008C7BCAF29_.wvu.PrintArea" hidden="1">#REF!</definedName>
    <definedName name="Z_4CC3570C_99A5_11D2_8E90_0008C7BCAF29_.wvu.PrintTitles" hidden="1">#REF!,#REF!</definedName>
    <definedName name="Z_4CC3570F_99A5_11D2_8E90_0008C7BCAF29_.wvu.PrintArea" hidden="1">#REF!</definedName>
    <definedName name="Z_4CC3570F_99A5_11D2_8E90_0008C7BCAF29_.wvu.PrintTitles" hidden="1">#REF!</definedName>
    <definedName name="Z_4CC35714_99A5_11D2_8E90_0008C7BCAF29_.wvu.PrintArea" hidden="1">#REF!</definedName>
    <definedName name="Z_4CC35714_99A5_11D2_8E90_0008C7BCAF29_.wvu.PrintTitles" hidden="1">#REF!,#REF!</definedName>
    <definedName name="Z_4CC35716_99A5_11D2_8E90_0008C7BCAF29_.wvu.PrintArea" hidden="1">#REF!</definedName>
    <definedName name="Z_4CC35716_99A5_11D2_8E90_0008C7BCAF29_.wvu.PrintTitles" hidden="1">#REF!,#REF!</definedName>
    <definedName name="Z_4CC35719_99A5_11D2_8E90_0008C7BCAF29_.wvu.PrintArea" hidden="1">#REF!</definedName>
    <definedName name="Z_4CC35719_99A5_11D2_8E90_0008C7BCAF29_.wvu.PrintTitles" hidden="1">#REF!</definedName>
    <definedName name="Z_4CC3571E_99A5_11D2_8E90_0008C7BCAF29_.wvu.PrintArea" hidden="1">#REF!</definedName>
    <definedName name="Z_4CC3571E_99A5_11D2_8E90_0008C7BCAF29_.wvu.PrintTitles" hidden="1">#REF!,#REF!</definedName>
    <definedName name="Z_4CC35721_99A5_11D2_8E90_0008C7BCAF29_.wvu.PrintArea" hidden="1">#REF!</definedName>
    <definedName name="Z_4CC35721_99A5_11D2_8E90_0008C7BCAF29_.wvu.PrintTitles" hidden="1">#REF!,#REF!</definedName>
    <definedName name="Z_5F95E421_892A_11D2_8E7F_0008C7809E09_.wvu.PrintArea" hidden="1">#REF!</definedName>
    <definedName name="Z_5F95E421_892A_11D2_8E7F_0008C7809E09_.wvu.PrintTitles" hidden="1">#REF!,#REF!</definedName>
    <definedName name="Z_5F95E424_892A_11D2_8E7F_0008C7809E09_.wvu.PrintArea" hidden="1">#REF!</definedName>
    <definedName name="Z_5F95E424_892A_11D2_8E7F_0008C7809E09_.wvu.PrintTitles" hidden="1">#REF!</definedName>
    <definedName name="Z_5F95E429_892A_11D2_8E7F_0008C7809E09_.wvu.PrintArea" hidden="1">#REF!</definedName>
    <definedName name="Z_5F95E429_892A_11D2_8E7F_0008C7809E09_.wvu.PrintTitles" hidden="1">#REF!,#REF!</definedName>
    <definedName name="Z_5F95E42B_892A_11D2_8E7F_0008C7809E09_.wvu.PrintArea" hidden="1">#REF!</definedName>
    <definedName name="Z_5F95E42B_892A_11D2_8E7F_0008C7809E09_.wvu.PrintTitles" hidden="1">#REF!,#REF!</definedName>
    <definedName name="Z_5F95E42E_892A_11D2_8E7F_0008C7809E09_.wvu.PrintArea" hidden="1">#REF!</definedName>
    <definedName name="Z_5F95E42E_892A_11D2_8E7F_0008C7809E09_.wvu.PrintTitles" hidden="1">#REF!</definedName>
    <definedName name="Z_5F95E433_892A_11D2_8E7F_0008C7809E09_.wvu.PrintArea" hidden="1">#REF!</definedName>
    <definedName name="Z_5F95E433_892A_11D2_8E7F_0008C7809E09_.wvu.PrintTitles" hidden="1">#REF!,#REF!</definedName>
    <definedName name="Z_5F95E436_892A_11D2_8E7F_0008C7809E09_.wvu.PrintArea" hidden="1">#REF!</definedName>
    <definedName name="Z_5F95E436_892A_11D2_8E7F_0008C7809E09_.wvu.PrintTitles" hidden="1">#REF!,#REF!</definedName>
    <definedName name="Z_61DB0F02_10ED_11D2_8E73_0008C77C0743_.wvu.PrintArea" hidden="1">#REF!</definedName>
    <definedName name="Z_61DB0F02_10ED_11D2_8E73_0008C77C0743_.wvu.PrintTitles" hidden="1">#REF!</definedName>
    <definedName name="Z_61DB0F11_10ED_11D2_8E73_0008C77C0743_.wvu.PrintArea" hidden="1">#REF!</definedName>
    <definedName name="Z_61DB0F11_10ED_11D2_8E73_0008C77C0743_.wvu.PrintTitles" hidden="1">#REF!</definedName>
    <definedName name="Z_61DB0F1E_10ED_11D2_8E73_0008C77C0743_.wvu.PrintArea" hidden="1">#REF!</definedName>
    <definedName name="Z_61DB0F1E_10ED_11D2_8E73_0008C77C0743_.wvu.PrintTitles" hidden="1">#REF!,#REF!</definedName>
    <definedName name="Z_6749F589_14FD_11D3_8EF9_0008C7BCAF29_.wvu.PrintArea" hidden="1">#REF!</definedName>
    <definedName name="Z_6749F589_14FD_11D3_8EF9_0008C7BCAF29_.wvu.PrintTitles" hidden="1">#REF!</definedName>
    <definedName name="Z_6749F59C_14FD_11D3_8EF9_0008C7BCAF29_.wvu.PrintArea" hidden="1">#REF!</definedName>
    <definedName name="Z_6749F59C_14FD_11D3_8EF9_0008C7BCAF29_.wvu.PrintTitles" hidden="1">#REF!</definedName>
    <definedName name="Z_6749F5AC_14FD_11D3_8EF9_0008C7BCAF29_.wvu.PrintArea" hidden="1">#REF!</definedName>
    <definedName name="Z_6749F5AC_14FD_11D3_8EF9_0008C7BCAF29_.wvu.PrintTitles" hidden="1">#REF!,#REF!</definedName>
    <definedName name="Z_68F84A93_5E0B_11D2_8EEE_0008C7BCAF29_.wvu.PrintArea" hidden="1">#REF!</definedName>
    <definedName name="Z_68F84A93_5E0B_11D2_8EEE_0008C7BCAF29_.wvu.PrintTitles" hidden="1">#REF!</definedName>
    <definedName name="Z_68F84AA2_5E0B_11D2_8EEE_0008C7BCAF29_.wvu.PrintArea" hidden="1">#REF!</definedName>
    <definedName name="Z_68F84AA2_5E0B_11D2_8EEE_0008C7BCAF29_.wvu.PrintTitles" hidden="1">#REF!</definedName>
    <definedName name="Z_68F84AAF_5E0B_11D2_8EEE_0008C7BCAF29_.wvu.PrintArea" hidden="1">#REF!</definedName>
    <definedName name="Z_68F84AAF_5E0B_11D2_8EEE_0008C7BCAF29_.wvu.PrintTitles" hidden="1">#REF!,#REF!</definedName>
    <definedName name="Z_68F84ABA_5E0B_11D2_8EEE_0008C7BCAF29_.wvu.PrintArea" hidden="1">#REF!</definedName>
    <definedName name="Z_68F84ABA_5E0B_11D2_8EEE_0008C7BCAF29_.wvu.PrintTitles" hidden="1">#REF!,#REF!</definedName>
    <definedName name="Z_68F84ABC_5E0B_11D2_8EEE_0008C7BCAF29_.wvu.PrintArea" hidden="1">#REF!</definedName>
    <definedName name="Z_68F84ABC_5E0B_11D2_8EEE_0008C7BCAF29_.wvu.PrintTitles" hidden="1">#REF!</definedName>
    <definedName name="Z_68F84ABF_5E0B_11D2_8EEE_0008C7BCAF29_.wvu.PrintArea" hidden="1">#REF!</definedName>
    <definedName name="Z_68F84ABF_5E0B_11D2_8EEE_0008C7BCAF29_.wvu.PrintTitles" hidden="1">#REF!,#REF!</definedName>
    <definedName name="Z_68F84AC1_5E0B_11D2_8EEE_0008C7BCAF29_.wvu.PrintArea" hidden="1">#REF!</definedName>
    <definedName name="Z_68F84AC1_5E0B_11D2_8EEE_0008C7BCAF29_.wvu.PrintTitles" hidden="1">#REF!,#REF!</definedName>
    <definedName name="Z_68F84AC3_5E0B_11D2_8EEE_0008C7BCAF29_.wvu.PrintArea" hidden="1">#REF!</definedName>
    <definedName name="Z_68F84AC3_5E0B_11D2_8EEE_0008C7BCAF29_.wvu.PrintTitles" hidden="1">#REF!</definedName>
    <definedName name="Z_68F84AC6_5E0B_11D2_8EEE_0008C7BCAF29_.wvu.PrintArea" hidden="1">#REF!</definedName>
    <definedName name="Z_68F84AC6_5E0B_11D2_8EEE_0008C7BCAF29_.wvu.PrintTitles" hidden="1">#REF!,#REF!</definedName>
    <definedName name="Z_68F84AC8_5E0B_11D2_8EEE_0008C7BCAF29_.wvu.PrintArea" hidden="1">#REF!</definedName>
    <definedName name="Z_68F84AC8_5E0B_11D2_8EEE_0008C7BCAF29_.wvu.PrintTitles" hidden="1">#REF!,#REF!</definedName>
    <definedName name="Z_68F84ACE_5E0B_11D2_8EEE_0008C7BCAF29_.wvu.PrintArea" hidden="1">#REF!</definedName>
    <definedName name="Z_68F84ACE_5E0B_11D2_8EEE_0008C7BCAF29_.wvu.PrintTitles" hidden="1">#REF!</definedName>
    <definedName name="Z_68F84ADD_5E0B_11D2_8EEE_0008C7BCAF29_.wvu.PrintArea" hidden="1">#REF!</definedName>
    <definedName name="Z_68F84ADD_5E0B_11D2_8EEE_0008C7BCAF29_.wvu.PrintTitles" hidden="1">#REF!</definedName>
    <definedName name="Z_68F84AEA_5E0B_11D2_8EEE_0008C7BCAF29_.wvu.PrintArea" hidden="1">#REF!</definedName>
    <definedName name="Z_68F84AEA_5E0B_11D2_8EEE_0008C7BCAF29_.wvu.PrintTitles" hidden="1">#REF!,#REF!</definedName>
    <definedName name="Z_68F84AF6_5E0B_11D2_8EEE_0008C7BCAF29_.wvu.PrintArea" hidden="1">#REF!</definedName>
    <definedName name="Z_68F84AF6_5E0B_11D2_8EEE_0008C7BCAF29_.wvu.PrintTitles" hidden="1">#REF!,#REF!</definedName>
    <definedName name="Z_68F84AF9_5E0B_11D2_8EEE_0008C7BCAF29_.wvu.PrintArea" hidden="1">#REF!</definedName>
    <definedName name="Z_68F84AF9_5E0B_11D2_8EEE_0008C7BCAF29_.wvu.PrintTitles" hidden="1">#REF!</definedName>
    <definedName name="Z_68F84AFE_5E0B_11D2_8EEE_0008C7BCAF29_.wvu.PrintArea" hidden="1">#REF!</definedName>
    <definedName name="Z_68F84AFE_5E0B_11D2_8EEE_0008C7BCAF29_.wvu.PrintTitles" hidden="1">#REF!,#REF!</definedName>
    <definedName name="Z_68F84B00_5E0B_11D2_8EEE_0008C7BCAF29_.wvu.PrintArea" hidden="1">#REF!</definedName>
    <definedName name="Z_68F84B00_5E0B_11D2_8EEE_0008C7BCAF29_.wvu.PrintTitles" hidden="1">#REF!,#REF!</definedName>
    <definedName name="Z_68F84B03_5E0B_11D2_8EEE_0008C7BCAF29_.wvu.PrintArea" hidden="1">#REF!</definedName>
    <definedName name="Z_68F84B03_5E0B_11D2_8EEE_0008C7BCAF29_.wvu.PrintTitles" hidden="1">#REF!</definedName>
    <definedName name="Z_68F84B08_5E0B_11D2_8EEE_0008C7BCAF29_.wvu.PrintArea" hidden="1">#REF!</definedName>
    <definedName name="Z_68F84B08_5E0B_11D2_8EEE_0008C7BCAF29_.wvu.PrintTitles" hidden="1">#REF!,#REF!</definedName>
    <definedName name="Z_68F84B0B_5E0B_11D2_8EEE_0008C7BCAF29_.wvu.PrintArea" hidden="1">#REF!</definedName>
    <definedName name="Z_68F84B0B_5E0B_11D2_8EEE_0008C7BCAF29_.wvu.PrintTitles" hidden="1">#REF!,#REF!</definedName>
    <definedName name="Z_68F84B11_5E0B_11D2_8EEE_0008C7BCAF29_.wvu.PrintArea" hidden="1">#REF!</definedName>
    <definedName name="Z_68F84B11_5E0B_11D2_8EEE_0008C7BCAF29_.wvu.PrintTitles" hidden="1">#REF!,#REF!</definedName>
    <definedName name="Z_68F84B14_5E0B_11D2_8EEE_0008C7BCAF29_.wvu.PrintArea" hidden="1">#REF!</definedName>
    <definedName name="Z_68F84B14_5E0B_11D2_8EEE_0008C7BCAF29_.wvu.PrintTitles" hidden="1">#REF!</definedName>
    <definedName name="Z_68F84B19_5E0B_11D2_8EEE_0008C7BCAF29_.wvu.PrintArea" hidden="1">#REF!</definedName>
    <definedName name="Z_68F84B19_5E0B_11D2_8EEE_0008C7BCAF29_.wvu.PrintTitles" hidden="1">#REF!,#REF!</definedName>
    <definedName name="Z_68F84B1B_5E0B_11D2_8EEE_0008C7BCAF29_.wvu.PrintArea" hidden="1">#REF!</definedName>
    <definedName name="Z_68F84B1B_5E0B_11D2_8EEE_0008C7BCAF29_.wvu.PrintTitles" hidden="1">#REF!,#REF!</definedName>
    <definedName name="Z_68F84B1E_5E0B_11D2_8EEE_0008C7BCAF29_.wvu.PrintArea" hidden="1">#REF!</definedName>
    <definedName name="Z_68F84B1E_5E0B_11D2_8EEE_0008C7BCAF29_.wvu.PrintTitles" hidden="1">#REF!</definedName>
    <definedName name="Z_68F84B23_5E0B_11D2_8EEE_0008C7BCAF29_.wvu.PrintArea" hidden="1">#REF!</definedName>
    <definedName name="Z_68F84B23_5E0B_11D2_8EEE_0008C7BCAF29_.wvu.PrintTitles" hidden="1">#REF!,#REF!</definedName>
    <definedName name="Z_68F84B26_5E0B_11D2_8EEE_0008C7BCAF29_.wvu.PrintArea" hidden="1">#REF!</definedName>
    <definedName name="Z_68F84B26_5E0B_11D2_8EEE_0008C7BCAF29_.wvu.PrintTitles" hidden="1">#REF!,#REF!</definedName>
    <definedName name="Z_76FBE7D5_5EAD_11D2_8EEF_0008C7BCAF29_.wvu.PrintArea" hidden="1">#REF!</definedName>
    <definedName name="Z_76FBE7D5_5EAD_11D2_8EEF_0008C7BCAF29_.wvu.PrintTitles" hidden="1">#REF!,#REF!</definedName>
    <definedName name="Z_76FBE7D7_5EAD_11D2_8EEF_0008C7BCAF29_.wvu.PrintArea" hidden="1">#REF!</definedName>
    <definedName name="Z_76FBE7D7_5EAD_11D2_8EEF_0008C7BCAF29_.wvu.PrintTitles" hidden="1">#REF!</definedName>
    <definedName name="Z_76FBE7DA_5EAD_11D2_8EEF_0008C7BCAF29_.wvu.PrintArea" hidden="1">#REF!</definedName>
    <definedName name="Z_76FBE7DA_5EAD_11D2_8EEF_0008C7BCAF29_.wvu.PrintTitles" hidden="1">#REF!,#REF!</definedName>
    <definedName name="Z_76FBE7DC_5EAD_11D2_8EEF_0008C7BCAF29_.wvu.PrintArea" hidden="1">#REF!</definedName>
    <definedName name="Z_76FBE7DC_5EAD_11D2_8EEF_0008C7BCAF29_.wvu.PrintTitles" hidden="1">#REF!,#REF!</definedName>
    <definedName name="Z_76FBE7DE_5EAD_11D2_8EEF_0008C7BCAF29_.wvu.PrintArea" hidden="1">#REF!</definedName>
    <definedName name="Z_76FBE7DE_5EAD_11D2_8EEF_0008C7BCAF29_.wvu.PrintTitles" hidden="1">#REF!</definedName>
    <definedName name="Z_76FBE7E1_5EAD_11D2_8EEF_0008C7BCAF29_.wvu.PrintArea" hidden="1">#REF!</definedName>
    <definedName name="Z_76FBE7E1_5EAD_11D2_8EEF_0008C7BCAF29_.wvu.PrintTitles" hidden="1">#REF!,#REF!</definedName>
    <definedName name="Z_76FBE7E3_5EAD_11D2_8EEF_0008C7BCAF29_.wvu.PrintArea" hidden="1">#REF!</definedName>
    <definedName name="Z_76FBE7E3_5EAD_11D2_8EEF_0008C7BCAF29_.wvu.PrintTitles" hidden="1">#REF!,#REF!</definedName>
    <definedName name="Z_974EFDB0_1051_11D2_8E71_0008C77C0743_.wvu.PrintArea" hidden="1">#REF!</definedName>
    <definedName name="Z_974EFDB0_1051_11D2_8E71_0008C77C0743_.wvu.PrintTitles" hidden="1">#REF!,#REF!</definedName>
    <definedName name="Z_974EFDB2_1051_11D2_8E71_0008C77C0743_.wvu.PrintArea" hidden="1">#REF!</definedName>
    <definedName name="Z_974EFDB2_1051_11D2_8E71_0008C77C0743_.wvu.PrintTitles" hidden="1">#REF!</definedName>
    <definedName name="Z_974EFDB5_1051_11D2_8E71_0008C77C0743_.wvu.PrintArea" hidden="1">#REF!</definedName>
    <definedName name="Z_974EFDB5_1051_11D2_8E71_0008C77C0743_.wvu.PrintTitles" hidden="1">#REF!,#REF!</definedName>
    <definedName name="Z_974EFDB7_1051_11D2_8E71_0008C77C0743_.wvu.PrintArea" hidden="1">#REF!</definedName>
    <definedName name="Z_974EFDB7_1051_11D2_8E71_0008C77C0743_.wvu.PrintTitles" hidden="1">#REF!,#REF!</definedName>
    <definedName name="Z_974EFDB9_1051_11D2_8E71_0008C77C0743_.wvu.PrintArea" hidden="1">#REF!</definedName>
    <definedName name="Z_974EFDB9_1051_11D2_8E71_0008C77C0743_.wvu.PrintTitles" hidden="1">#REF!</definedName>
    <definedName name="Z_974EFDBC_1051_11D2_8E71_0008C77C0743_.wvu.PrintArea" hidden="1">#REF!</definedName>
    <definedName name="Z_974EFDBC_1051_11D2_8E71_0008C77C0743_.wvu.PrintTitles" hidden="1">#REF!,#REF!</definedName>
    <definedName name="Z_974EFDBE_1051_11D2_8E71_0008C77C0743_.wvu.PrintArea" hidden="1">#REF!</definedName>
    <definedName name="Z_974EFDBE_1051_11D2_8E71_0008C77C0743_.wvu.PrintTitles" hidden="1">#REF!,#REF!</definedName>
    <definedName name="Z_A1DB4122_5E0E_11D2_8EC3_0008C77C0743_.wvu.PrintArea" hidden="1">#REF!</definedName>
    <definedName name="Z_A1DB4122_5E0E_11D2_8EC3_0008C77C0743_.wvu.PrintTitles" hidden="1">#REF!</definedName>
    <definedName name="Z_A1DB4131_5E0E_11D2_8EC3_0008C77C0743_.wvu.PrintArea" hidden="1">#REF!</definedName>
    <definedName name="Z_A1DB4131_5E0E_11D2_8EC3_0008C77C0743_.wvu.PrintTitles" hidden="1">#REF!</definedName>
    <definedName name="Z_A1DB413E_5E0E_11D2_8EC3_0008C77C0743_.wvu.PrintArea" hidden="1">#REF!</definedName>
    <definedName name="Z_A1DB413E_5E0E_11D2_8EC3_0008C77C0743_.wvu.PrintTitles" hidden="1">#REF!,#REF!</definedName>
    <definedName name="Z_A1DB414B_5E0E_11D2_8EC3_0008C77C0743_.wvu.PrintArea" hidden="1">#REF!</definedName>
    <definedName name="Z_A1DB414B_5E0E_11D2_8EC3_0008C77C0743_.wvu.PrintTitles" hidden="1">#REF!</definedName>
    <definedName name="Z_A1DB415A_5E0E_11D2_8EC3_0008C77C0743_.wvu.PrintArea" hidden="1">#REF!</definedName>
    <definedName name="Z_A1DB415A_5E0E_11D2_8EC3_0008C77C0743_.wvu.PrintTitles" hidden="1">#REF!</definedName>
    <definedName name="Z_A1DB4167_5E0E_11D2_8EC3_0008C77C0743_.wvu.PrintArea" hidden="1">#REF!</definedName>
    <definedName name="Z_A1DB4167_5E0E_11D2_8EC3_0008C77C0743_.wvu.PrintTitles" hidden="1">#REF!,#REF!</definedName>
    <definedName name="Z_A1DB4176_5E0E_11D2_8EC3_0008C77C0743_.wvu.PrintArea" hidden="1">#REF!</definedName>
    <definedName name="Z_A1DB4176_5E0E_11D2_8EC3_0008C77C0743_.wvu.PrintTitles" hidden="1">#REF!</definedName>
    <definedName name="Z_A1DB4185_5E0E_11D2_8EC3_0008C77C0743_.wvu.PrintArea" hidden="1">#REF!</definedName>
    <definedName name="Z_A1DB4185_5E0E_11D2_8EC3_0008C77C0743_.wvu.PrintTitles" hidden="1">#REF!</definedName>
    <definedName name="Z_A1DB4192_5E0E_11D2_8EC3_0008C77C0743_.wvu.PrintArea" hidden="1">#REF!</definedName>
    <definedName name="Z_A1DB4192_5E0E_11D2_8EC3_0008C77C0743_.wvu.PrintTitles" hidden="1">#REF!,#REF!</definedName>
    <definedName name="Z_A1DB41A0_5E0E_11D2_8EC3_0008C77C0743_.wvu.PrintArea" hidden="1">#REF!</definedName>
    <definedName name="Z_A1DB41A0_5E0E_11D2_8EC3_0008C77C0743_.wvu.PrintTitles" hidden="1">#REF!</definedName>
    <definedName name="Z_A1DB41AF_5E0E_11D2_8EC3_0008C77C0743_.wvu.PrintArea" hidden="1">#REF!</definedName>
    <definedName name="Z_A1DB41AF_5E0E_11D2_8EC3_0008C77C0743_.wvu.PrintTitles" hidden="1">#REF!</definedName>
    <definedName name="Z_A1DB41BC_5E0E_11D2_8EC3_0008C77C0743_.wvu.PrintArea" hidden="1">#REF!</definedName>
    <definedName name="Z_A1DB41BC_5E0E_11D2_8EC3_0008C77C0743_.wvu.PrintTitles" hidden="1">#REF!,#REF!</definedName>
    <definedName name="Z_B6FCCF30_1696_11D2_8E91_0008C77C21AF_.wvu.PrintArea" hidden="1">#REF!</definedName>
    <definedName name="Z_B6FCCF30_1696_11D2_8E91_0008C77C21AF_.wvu.PrintTitles" hidden="1">#REF!,#REF!</definedName>
    <definedName name="Z_B6FCCF32_1696_11D2_8E91_0008C77C21AF_.wvu.PrintArea" hidden="1">#REF!</definedName>
    <definedName name="Z_B6FCCF32_1696_11D2_8E91_0008C77C21AF_.wvu.PrintTitles" hidden="1">#REF!</definedName>
    <definedName name="Z_B6FCCF35_1696_11D2_8E91_0008C77C21AF_.wvu.PrintArea" hidden="1">#REF!</definedName>
    <definedName name="Z_B6FCCF35_1696_11D2_8E91_0008C77C21AF_.wvu.PrintTitles" hidden="1">#REF!,#REF!</definedName>
    <definedName name="Z_B6FCCF37_1696_11D2_8E91_0008C77C21AF_.wvu.PrintArea" hidden="1">#REF!</definedName>
    <definedName name="Z_B6FCCF37_1696_11D2_8E91_0008C77C21AF_.wvu.PrintTitles" hidden="1">#REF!,#REF!</definedName>
    <definedName name="Z_B6FCCF39_1696_11D2_8E91_0008C77C21AF_.wvu.PrintArea" hidden="1">#REF!</definedName>
    <definedName name="Z_B6FCCF39_1696_11D2_8E91_0008C77C21AF_.wvu.PrintTitles" hidden="1">#REF!</definedName>
    <definedName name="Z_B6FCCF3C_1696_11D2_8E91_0008C77C21AF_.wvu.PrintArea" hidden="1">#REF!</definedName>
    <definedName name="Z_B6FCCF3C_1696_11D2_8E91_0008C77C21AF_.wvu.PrintTitles" hidden="1">#REF!,#REF!</definedName>
    <definedName name="Z_B6FCCF3E_1696_11D2_8E91_0008C77C21AF_.wvu.PrintArea" hidden="1">#REF!</definedName>
    <definedName name="Z_B6FCCF3E_1696_11D2_8E91_0008C77C21AF_.wvu.PrintTitles" hidden="1">#REF!,#REF!</definedName>
    <definedName name="Z_BDFEE6B6_734C_11D2_8E68_0008C77C0743_.wvu.PrintArea" hidden="1">#REF!</definedName>
    <definedName name="Z_BDFEE6B6_734C_11D2_8E68_0008C77C0743_.wvu.PrintTitles" hidden="1">#REF!,#REF!</definedName>
    <definedName name="Z_BDFEE6B9_734C_11D2_8E68_0008C77C0743_.wvu.PrintArea" hidden="1">#REF!</definedName>
    <definedName name="Z_BDFEE6B9_734C_11D2_8E68_0008C77C0743_.wvu.PrintTitles" hidden="1">#REF!,#REF!</definedName>
    <definedName name="Z_BDFEE6BB_734C_11D2_8E68_0008C77C0743_.wvu.PrintArea" hidden="1">#REF!</definedName>
    <definedName name="Z_BDFEE6BB_734C_11D2_8E68_0008C77C0743_.wvu.PrintTitles" hidden="1">#REF!,#REF!</definedName>
    <definedName name="Z_BDFEE6C1_734C_11D2_8E68_0008C77C0743_.wvu.PrintArea" hidden="1">#REF!</definedName>
    <definedName name="Z_BDFEE6C1_734C_11D2_8E68_0008C77C0743_.wvu.PrintTitles" hidden="1">#REF!</definedName>
    <definedName name="Z_BDFEE6C3_734C_11D2_8E68_0008C77C0743_.wvu.PrintArea" hidden="1">#REF!</definedName>
    <definedName name="Z_BDFEE6C3_734C_11D2_8E68_0008C77C0743_.wvu.PrintTitles" hidden="1">#REF!</definedName>
    <definedName name="Z_BDFEE6C5_734C_11D2_8E68_0008C77C0743_.wvu.PrintArea" hidden="1">#REF!</definedName>
    <definedName name="Z_BDFEE6C5_734C_11D2_8E68_0008C77C0743_.wvu.PrintTitles" hidden="1">#REF!</definedName>
    <definedName name="Z_BDFEE6CE_734C_11D2_8E68_0008C77C0743_.wvu.PrintArea" hidden="1">#REF!</definedName>
    <definedName name="Z_BDFEE6CE_734C_11D2_8E68_0008C77C0743_.wvu.PrintTitles" hidden="1">#REF!,#REF!</definedName>
    <definedName name="Z_BDFEE6D1_734C_11D2_8E68_0008C77C0743_.wvu.PrintArea" hidden="1">#REF!</definedName>
    <definedName name="Z_BDFEE6D1_734C_11D2_8E68_0008C77C0743_.wvu.PrintTitles" hidden="1">#REF!,#REF!</definedName>
    <definedName name="Z_BDFEE6D3_734C_11D2_8E68_0008C77C0743_.wvu.PrintArea" hidden="1">#REF!</definedName>
    <definedName name="Z_BDFEE6D3_734C_11D2_8E68_0008C77C0743_.wvu.PrintTitles" hidden="1">#REF!,#REF!</definedName>
    <definedName name="Z_BDFEE6D7_734C_11D2_8E68_0008C77C0743_.wvu.PrintArea" hidden="1">#REF!</definedName>
    <definedName name="Z_BDFEE6D7_734C_11D2_8E68_0008C77C0743_.wvu.PrintTitles" hidden="1">#REF!,#REF!</definedName>
    <definedName name="Z_BDFEE6DA_734C_11D2_8E68_0008C77C0743_.wvu.PrintArea" hidden="1">#REF!</definedName>
    <definedName name="Z_BDFEE6DA_734C_11D2_8E68_0008C77C0743_.wvu.PrintTitles" hidden="1">#REF!,#REF!</definedName>
    <definedName name="Z_BDFEE6DC_734C_11D2_8E68_0008C77C0743_.wvu.PrintArea" hidden="1">#REF!</definedName>
    <definedName name="Z_BDFEE6DC_734C_11D2_8E68_0008C77C0743_.wvu.PrintTitles" hidden="1">#REF!,#REF!</definedName>
    <definedName name="Z_BDFEE6E2_734C_11D2_8E68_0008C77C0743_.wvu.PrintArea" hidden="1">#REF!</definedName>
    <definedName name="Z_BDFEE6E2_734C_11D2_8E68_0008C77C0743_.wvu.PrintTitles" hidden="1">#REF!</definedName>
    <definedName name="Z_BDFEE6E4_734C_11D2_8E68_0008C77C0743_.wvu.PrintArea" hidden="1">#REF!</definedName>
    <definedName name="Z_BDFEE6E4_734C_11D2_8E68_0008C77C0743_.wvu.PrintTitles" hidden="1">#REF!</definedName>
    <definedName name="Z_BDFEE6E6_734C_11D2_8E68_0008C77C0743_.wvu.PrintArea" hidden="1">#REF!</definedName>
    <definedName name="Z_BDFEE6E6_734C_11D2_8E68_0008C77C0743_.wvu.PrintTitles" hidden="1">#REF!</definedName>
    <definedName name="Z_BDFEE6EF_734C_11D2_8E68_0008C77C0743_.wvu.PrintArea" hidden="1">#REF!</definedName>
    <definedName name="Z_BDFEE6EF_734C_11D2_8E68_0008C77C0743_.wvu.PrintTitles" hidden="1">#REF!,#REF!</definedName>
    <definedName name="Z_BDFEE6F2_734C_11D2_8E68_0008C77C0743_.wvu.PrintArea" hidden="1">#REF!</definedName>
    <definedName name="Z_BDFEE6F2_734C_11D2_8E68_0008C77C0743_.wvu.PrintTitles" hidden="1">#REF!,#REF!</definedName>
    <definedName name="Z_BDFEE6F4_734C_11D2_8E68_0008C77C0743_.wvu.PrintArea" hidden="1">#REF!</definedName>
    <definedName name="Z_BDFEE6F4_734C_11D2_8E68_0008C77C0743_.wvu.PrintTitles" hidden="1">#REF!,#REF!</definedName>
    <definedName name="Z_BDFEE6FA_734C_11D2_8E68_0008C77C0743_.wvu.PrintArea" hidden="1">#REF!</definedName>
    <definedName name="Z_BDFEE6FA_734C_11D2_8E68_0008C77C0743_.wvu.PrintTitles" hidden="1">#REF!,#REF!</definedName>
    <definedName name="Z_BDFEE6FC_734C_11D2_8E68_0008C77C0743_.wvu.PrintArea" hidden="1">#REF!</definedName>
    <definedName name="Z_BDFEE6FC_734C_11D2_8E68_0008C77C0743_.wvu.PrintTitles" hidden="1">#REF!,#REF!</definedName>
    <definedName name="Z_BDFEE6FE_734C_11D2_8E68_0008C77C0743_.wvu.PrintArea" hidden="1">#REF!</definedName>
    <definedName name="Z_BDFEE6FE_734C_11D2_8E68_0008C77C0743_.wvu.PrintTitles" hidden="1">#REF!,#REF!</definedName>
    <definedName name="Z_BE4AA1C5_ECFE_11D2_8EB8_0008C77C0743_.wvu.PrintArea" hidden="1">#REF!</definedName>
    <definedName name="Z_BE4AA1C5_ECFE_11D2_8EB8_0008C77C0743_.wvu.PrintTitles" hidden="1">#REF!</definedName>
    <definedName name="Z_BE4AA1D8_ECFE_11D2_8EB8_0008C77C0743_.wvu.PrintArea" hidden="1">#REF!</definedName>
    <definedName name="Z_BE4AA1D8_ECFE_11D2_8EB8_0008C77C0743_.wvu.PrintTitles" hidden="1">#REF!</definedName>
    <definedName name="Z_BE4AA1E8_ECFE_11D2_8EB8_0008C77C0743_.wvu.PrintArea" hidden="1">#REF!</definedName>
    <definedName name="Z_BE4AA1E8_ECFE_11D2_8EB8_0008C77C0743_.wvu.PrintTitles" hidden="1">#REF!,#REF!</definedName>
    <definedName name="Z_BFEBD6B7_EDBB_11D2_8EB9_0008C77C0743_.wvu.PrintArea" hidden="1">#REF!</definedName>
    <definedName name="Z_BFEBD6B7_EDBB_11D2_8EB9_0008C77C0743_.wvu.PrintTitles" hidden="1">#REF!</definedName>
    <definedName name="Z_BFEBD6CA_EDBB_11D2_8EB9_0008C77C0743_.wvu.PrintArea" hidden="1">#REF!</definedName>
    <definedName name="Z_BFEBD6CA_EDBB_11D2_8EB9_0008C77C0743_.wvu.PrintTitles" hidden="1">#REF!</definedName>
    <definedName name="Z_BFEBD6DA_EDBB_11D2_8EB9_0008C77C0743_.wvu.PrintArea" hidden="1">#REF!</definedName>
    <definedName name="Z_BFEBD6DA_EDBB_11D2_8EB9_0008C77C0743_.wvu.PrintTitles" hidden="1">#REF!,#REF!</definedName>
    <definedName name="Z_CD050555_ECE8_11D2_8EB7_0008C77C0743_.wvu.PrintArea" hidden="1">#REF!</definedName>
    <definedName name="Z_CD050555_ECE8_11D2_8EB7_0008C77C0743_.wvu.PrintTitles" hidden="1">#REF!</definedName>
    <definedName name="Z_CD050568_ECE8_11D2_8EB7_0008C77C0743_.wvu.PrintArea" hidden="1">#REF!</definedName>
    <definedName name="Z_CD050568_ECE8_11D2_8EB7_0008C77C0743_.wvu.PrintTitles" hidden="1">#REF!</definedName>
    <definedName name="Z_CD050578_ECE8_11D2_8EB7_0008C77C0743_.wvu.PrintArea" hidden="1">#REF!</definedName>
    <definedName name="Z_CD050578_ECE8_11D2_8EB7_0008C77C0743_.wvu.PrintTitles" hidden="1">#REF!,#REF!</definedName>
    <definedName name="Z_CF4A68D4_EB6D_11D2_8EB5_0008C77C0743_.wvu.PrintArea" hidden="1">#REF!</definedName>
    <definedName name="Z_CF4A68D4_EB6D_11D2_8EB5_0008C77C0743_.wvu.PrintTitles" hidden="1">#REF!</definedName>
    <definedName name="Z_CF4A68E7_EB6D_11D2_8EB5_0008C77C0743_.wvu.PrintArea" hidden="1">#REF!</definedName>
    <definedName name="Z_CF4A68E7_EB6D_11D2_8EB5_0008C77C0743_.wvu.PrintTitles" hidden="1">#REF!</definedName>
    <definedName name="Z_CF4A68F7_EB6D_11D2_8EB5_0008C77C0743_.wvu.PrintArea" hidden="1">#REF!</definedName>
    <definedName name="Z_CF4A68F7_EB6D_11D2_8EB5_0008C77C0743_.wvu.PrintTitles" hidden="1">#REF!,#REF!</definedName>
    <definedName name="Z_F3D6017D_338E_11D2_8E9B_0008C77C0743_.wvu.PrintArea" hidden="1">#REF!</definedName>
    <definedName name="Z_F3D6017D_338E_11D2_8E9B_0008C77C0743_.wvu.PrintTitles" hidden="1">#REF!</definedName>
    <definedName name="Z_F3D6018C_338E_11D2_8E9B_0008C77C0743_.wvu.PrintArea" hidden="1">#REF!</definedName>
    <definedName name="Z_F3D6018C_338E_11D2_8E9B_0008C77C0743_.wvu.PrintTitles" hidden="1">#REF!</definedName>
    <definedName name="Z_F3D60199_338E_11D2_8E9B_0008C77C0743_.wvu.PrintArea" hidden="1">#REF!</definedName>
    <definedName name="Z_F3D60199_338E_11D2_8E9B_0008C77C0743_.wvu.PrintTitles" hidden="1">#REF!,#REF!</definedName>
    <definedName name="Zacks_Earnings_Growth">#REF!</definedName>
    <definedName name="zdcw" hidden="1">#REF!</definedName>
    <definedName name="zj" hidden="1">#REF!</definedName>
    <definedName name="znh" hidden="1">#REF!</definedName>
    <definedName name="ZPAGE1">#REF!</definedName>
    <definedName name="ZPAGE10">#REF!</definedName>
    <definedName name="ZPAGE2">#REF!</definedName>
    <definedName name="ZPAGE3">#REF!</definedName>
    <definedName name="ZPAGE4">#REF!</definedName>
    <definedName name="ZPAGE5">#REF!</definedName>
    <definedName name="ZPAGE6">#REF!</definedName>
    <definedName name="ZPAGE7">#REF!</definedName>
    <definedName name="ZPAGE8">#REF!</definedName>
    <definedName name="ZPAGE9">#REF!</definedName>
    <definedName name="zxcvb" hidden="1">#REF!</definedName>
    <definedName name="zxd" hidden="1">#REF!</definedName>
    <definedName name="ZZ_EVCOMOPTS" hidden="1">10</definedName>
    <definedName name="zzz" hidden="1">{"'Sheet1'!$A$1:$O$40"}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2" i="1" l="1"/>
  <c r="H72" i="1"/>
  <c r="G72" i="1"/>
  <c r="A67" i="1"/>
  <c r="A68" i="1" s="1"/>
  <c r="A69" i="1" s="1"/>
  <c r="A70" i="1" s="1"/>
  <c r="A71" i="1" s="1"/>
  <c r="A72" i="1" s="1"/>
  <c r="H71" i="1"/>
  <c r="G71" i="1"/>
  <c r="H70" i="1"/>
  <c r="G70" i="1"/>
  <c r="H69" i="1"/>
  <c r="G69" i="1"/>
  <c r="H68" i="1"/>
  <c r="G68" i="1"/>
  <c r="H67" i="1" l="1"/>
  <c r="G67" i="1"/>
  <c r="F67" i="1"/>
  <c r="B67" i="1"/>
  <c r="I67" i="1" l="1"/>
  <c r="X18" i="1"/>
  <c r="T16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C84" i="1"/>
  <c r="C83" i="1"/>
  <c r="C82" i="1"/>
  <c r="C81" i="1"/>
  <c r="C80" i="1"/>
  <c r="A60" i="1"/>
  <c r="A61" i="1" s="1"/>
  <c r="A62" i="1" s="1"/>
  <c r="A63" i="1" s="1"/>
  <c r="A64" i="1" s="1"/>
  <c r="A65" i="1" s="1"/>
  <c r="A66" i="1" s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I11" i="1" l="1"/>
  <c r="I27" i="1"/>
  <c r="I35" i="1"/>
  <c r="I19" i="1"/>
  <c r="I51" i="1"/>
  <c r="I43" i="1"/>
  <c r="I47" i="1"/>
  <c r="I23" i="1"/>
  <c r="I31" i="1"/>
  <c r="I59" i="1"/>
  <c r="I39" i="1"/>
  <c r="I55" i="1"/>
  <c r="I15" i="1"/>
  <c r="I13" i="1"/>
  <c r="I21" i="1"/>
  <c r="I29" i="1"/>
  <c r="I45" i="1"/>
  <c r="I53" i="1"/>
  <c r="I61" i="1"/>
  <c r="I10" i="1"/>
  <c r="I14" i="1"/>
  <c r="I18" i="1"/>
  <c r="I22" i="1"/>
  <c r="I26" i="1"/>
  <c r="I30" i="1"/>
  <c r="I34" i="1"/>
  <c r="I38" i="1"/>
  <c r="I42" i="1"/>
  <c r="I46" i="1"/>
  <c r="I50" i="1"/>
  <c r="I54" i="1"/>
  <c r="I37" i="1"/>
  <c r="I58" i="1"/>
  <c r="I62" i="1"/>
  <c r="I66" i="1"/>
  <c r="I63" i="1"/>
  <c r="I12" i="1"/>
  <c r="I20" i="1"/>
  <c r="I28" i="1"/>
  <c r="I36" i="1"/>
  <c r="I44" i="1"/>
  <c r="I52" i="1"/>
  <c r="I60" i="1"/>
  <c r="I16" i="1"/>
  <c r="I24" i="1"/>
  <c r="I32" i="1"/>
  <c r="I40" i="1"/>
  <c r="I48" i="1"/>
  <c r="I56" i="1"/>
  <c r="I64" i="1"/>
  <c r="I17" i="1"/>
  <c r="I25" i="1"/>
  <c r="I33" i="1"/>
  <c r="I41" i="1"/>
  <c r="I49" i="1"/>
  <c r="I57" i="1"/>
  <c r="I65" i="1"/>
  <c r="I69" i="1" l="1"/>
  <c r="I68" i="1"/>
  <c r="I70" i="1" s="1"/>
  <c r="I71" i="1" l="1"/>
</calcChain>
</file>

<file path=xl/sharedStrings.xml><?xml version="1.0" encoding="utf-8"?>
<sst xmlns="http://schemas.openxmlformats.org/spreadsheetml/2006/main" count="17" uniqueCount="13">
  <si>
    <t>GUD No. 10779</t>
  </si>
  <si>
    <t>Exhibit JRW-12</t>
  </si>
  <si>
    <t>GDP and S&amp;P 500 Growth Rates</t>
  </si>
  <si>
    <t>Page 1 of 6</t>
  </si>
  <si>
    <t>Growth Rates</t>
  </si>
  <si>
    <t>GDP, S&amp;P 500 Price, EPS, and DPS</t>
  </si>
  <si>
    <t>GDP</t>
  </si>
  <si>
    <t>S&amp;P 500 EPS</t>
  </si>
  <si>
    <t>S&amp;P 500 DPS</t>
  </si>
  <si>
    <t>Data Sources: GDPA -http://research.stlouisfed.org/fred2/series/GDPA/downloaddata</t>
  </si>
  <si>
    <t>S&amp;P 500, EPS and DPS - http://pages.stern.nyu.edu/~adamodar/</t>
  </si>
  <si>
    <t>GDP Growth</t>
  </si>
  <si>
    <t>S&amp;P 500 EPS Growth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</si>
</sst>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1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Helv"/>
    </font>
    <font>
      <b/>
      <sz val="11"/>
      <name val="Times New Roman"/>
      <family val="1"/>
    </font>
    <font>
      <sz val="10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Geneva"/>
    </font>
    <font>
      <b/>
      <sz val="10"/>
      <name val="Arial"/>
      <family val="2"/>
    </font>
    <font>
      <sz val="11"/>
      <color rgb="FF000000"/>
      <name val="Calibri"/>
      <family val="2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3">
    <xf numFmtId="0" fontId="0" fillId="0" borderId="0"/>
    <xf numFmtId="9" fontId="4" fillId="0" borderId="0" applyFont="0" applyFill="0" applyBorder="0" applyAlignment="0" applyProtection="0"/>
    <xf numFmtId="0" fontId="3" fillId="0" borderId="0"/>
    <xf numFmtId="0" fontId="4" fillId="0" borderId="0"/>
    <xf numFmtId="0" fontId="6" fillId="0" borderId="0"/>
    <xf numFmtId="0" fontId="4" fillId="0" borderId="0"/>
    <xf numFmtId="0" fontId="2" fillId="0" borderId="0"/>
    <xf numFmtId="0" fontId="12" fillId="0" borderId="0"/>
    <xf numFmtId="0" fontId="3" fillId="0" borderId="0"/>
    <xf numFmtId="0" fontId="4" fillId="0" borderId="0"/>
    <xf numFmtId="0" fontId="1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2"/>
    <xf numFmtId="0" fontId="5" fillId="0" borderId="0" xfId="0" applyFont="1" applyAlignment="1">
      <alignment horizontal="right"/>
    </xf>
    <xf numFmtId="0" fontId="4" fillId="0" borderId="0" xfId="3"/>
    <xf numFmtId="0" fontId="5" fillId="0" borderId="0" xfId="4" applyFont="1" applyAlignment="1">
      <alignment horizontal="right"/>
    </xf>
    <xf numFmtId="0" fontId="5" fillId="2" borderId="0" xfId="5" applyFont="1" applyFill="1" applyAlignment="1">
      <alignment horizontal="right"/>
    </xf>
    <xf numFmtId="0" fontId="5" fillId="2" borderId="0" xfId="4" applyFont="1" applyFill="1" applyAlignment="1">
      <alignment horizontal="right"/>
    </xf>
    <xf numFmtId="0" fontId="5" fillId="0" borderId="0" xfId="5" applyFont="1" applyAlignment="1">
      <alignment horizontal="centerContinuous" vertical="justify"/>
    </xf>
    <xf numFmtId="0" fontId="3" fillId="0" borderId="0" xfId="2" applyAlignment="1">
      <alignment horizontal="centerContinuous" vertical="justify"/>
    </xf>
    <xf numFmtId="0" fontId="3" fillId="0" borderId="0" xfId="2" applyAlignment="1">
      <alignment vertical="justify"/>
    </xf>
    <xf numFmtId="0" fontId="7" fillId="0" borderId="0" xfId="5" applyFont="1" applyAlignment="1">
      <alignment horizontal="centerContinuous" vertical="justify"/>
    </xf>
    <xf numFmtId="0" fontId="5" fillId="0" borderId="1" xfId="2" applyFont="1" applyBorder="1"/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8" fillId="0" borderId="0" xfId="2" applyFont="1"/>
    <xf numFmtId="0" fontId="9" fillId="0" borderId="4" xfId="6" applyFont="1" applyBorder="1" applyAlignment="1">
      <alignment horizontal="center"/>
    </xf>
    <xf numFmtId="0" fontId="8" fillId="0" borderId="0" xfId="2" applyFont="1" applyAlignment="1">
      <alignment horizontal="center"/>
    </xf>
    <xf numFmtId="0" fontId="9" fillId="0" borderId="5" xfId="6" applyFont="1" applyBorder="1" applyAlignment="1">
      <alignment horizontal="center"/>
    </xf>
    <xf numFmtId="0" fontId="9" fillId="0" borderId="7" xfId="6" applyFont="1" applyBorder="1" applyAlignment="1">
      <alignment horizontal="center"/>
    </xf>
    <xf numFmtId="0" fontId="10" fillId="0" borderId="0" xfId="2" applyFont="1" applyAlignment="1">
      <alignment horizontal="center"/>
    </xf>
    <xf numFmtId="10" fontId="5" fillId="0" borderId="0" xfId="1" applyNumberFormat="1" applyFont="1" applyAlignment="1">
      <alignment horizontal="center"/>
    </xf>
    <xf numFmtId="164" fontId="8" fillId="0" borderId="0" xfId="1" applyNumberFormat="1" applyFont="1" applyAlignment="1">
      <alignment horizontal="center"/>
    </xf>
    <xf numFmtId="0" fontId="13" fillId="0" borderId="0" xfId="3" applyFont="1"/>
    <xf numFmtId="0" fontId="4" fillId="3" borderId="0" xfId="3" applyFill="1"/>
    <xf numFmtId="0" fontId="5" fillId="3" borderId="2" xfId="2" applyFont="1" applyFill="1" applyBorder="1" applyAlignment="1">
      <alignment horizontal="center"/>
    </xf>
    <xf numFmtId="10" fontId="14" fillId="0" borderId="9" xfId="0" applyNumberFormat="1" applyFont="1" applyBorder="1" applyAlignment="1">
      <alignment horizontal="center" vertical="center"/>
    </xf>
    <xf numFmtId="10" fontId="4" fillId="0" borderId="0" xfId="3" applyNumberFormat="1"/>
    <xf numFmtId="2" fontId="4" fillId="0" borderId="0" xfId="3" applyNumberFormat="1" applyAlignment="1">
      <alignment horizontal="center"/>
    </xf>
    <xf numFmtId="2" fontId="4" fillId="3" borderId="0" xfId="3" applyNumberFormat="1" applyFill="1" applyAlignment="1">
      <alignment horizontal="center"/>
    </xf>
    <xf numFmtId="0" fontId="9" fillId="0" borderId="6" xfId="10" applyFont="1" applyBorder="1" applyAlignment="1">
      <alignment horizontal="center"/>
    </xf>
    <xf numFmtId="2" fontId="15" fillId="0" borderId="6" xfId="0" applyNumberFormat="1" applyFont="1" applyBorder="1" applyAlignment="1">
      <alignment horizontal="center"/>
    </xf>
    <xf numFmtId="2" fontId="15" fillId="0" borderId="6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1" fillId="0" borderId="8" xfId="9" applyFont="1" applyBorder="1" applyAlignment="1">
      <alignment horizontal="center"/>
    </xf>
    <xf numFmtId="0" fontId="11" fillId="0" borderId="0" xfId="9" applyFont="1" applyAlignment="1">
      <alignment horizontal="center"/>
    </xf>
    <xf numFmtId="2" fontId="15" fillId="0" borderId="10" xfId="0" applyNumberFormat="1" applyFont="1" applyBorder="1" applyAlignment="1">
      <alignment horizontal="center"/>
    </xf>
    <xf numFmtId="2" fontId="15" fillId="0" borderId="11" xfId="0" applyNumberFormat="1" applyFont="1" applyBorder="1" applyAlignment="1">
      <alignment horizontal="center"/>
    </xf>
    <xf numFmtId="43" fontId="5" fillId="0" borderId="12" xfId="11" applyFont="1" applyBorder="1" applyAlignment="1">
      <alignment horizontal="center"/>
    </xf>
    <xf numFmtId="43" fontId="5" fillId="0" borderId="6" xfId="11" applyFont="1" applyBorder="1" applyAlignment="1">
      <alignment horizontal="center"/>
    </xf>
    <xf numFmtId="43" fontId="5" fillId="0" borderId="0" xfId="11" applyFont="1" applyBorder="1" applyAlignment="1">
      <alignment horizontal="center"/>
    </xf>
    <xf numFmtId="2" fontId="15" fillId="0" borderId="12" xfId="0" applyNumberFormat="1" applyFont="1" applyBorder="1" applyAlignment="1">
      <alignment horizontal="center" vertical="center"/>
    </xf>
    <xf numFmtId="2" fontId="15" fillId="0" borderId="13" xfId="0" applyNumberFormat="1" applyFont="1" applyBorder="1" applyAlignment="1">
      <alignment horizontal="center" vertical="center"/>
    </xf>
    <xf numFmtId="2" fontId="15" fillId="0" borderId="14" xfId="0" applyNumberFormat="1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2" fontId="15" fillId="0" borderId="14" xfId="0" applyNumberFormat="1" applyFont="1" applyBorder="1" applyAlignment="1">
      <alignment horizontal="center"/>
    </xf>
    <xf numFmtId="2" fontId="15" fillId="0" borderId="15" xfId="0" applyNumberFormat="1" applyFont="1" applyBorder="1" applyAlignment="1">
      <alignment horizontal="center"/>
    </xf>
    <xf numFmtId="2" fontId="15" fillId="0" borderId="16" xfId="0" applyNumberFormat="1" applyFont="1" applyBorder="1" applyAlignment="1">
      <alignment horizontal="center"/>
    </xf>
    <xf numFmtId="2" fontId="15" fillId="0" borderId="17" xfId="0" applyNumberFormat="1" applyFont="1" applyBorder="1" applyAlignment="1">
      <alignment horizontal="center"/>
    </xf>
    <xf numFmtId="2" fontId="15" fillId="0" borderId="18" xfId="0" applyNumberFormat="1" applyFont="1" applyBorder="1" applyAlignment="1">
      <alignment horizontal="center"/>
    </xf>
    <xf numFmtId="43" fontId="5" fillId="0" borderId="6" xfId="12" applyFont="1" applyBorder="1"/>
    <xf numFmtId="1" fontId="15" fillId="0" borderId="14" xfId="0" applyNumberFormat="1" applyFont="1" applyBorder="1" applyAlignment="1">
      <alignment horizontal="center"/>
    </xf>
  </cellXfs>
  <cellStyles count="13">
    <cellStyle name="Comma" xfId="11" builtinId="3"/>
    <cellStyle name="Comma 11" xfId="12" xr:uid="{977A0447-25CD-4A2F-8B5D-CC4548575DED}"/>
    <cellStyle name="Normal" xfId="0" builtinId="0"/>
    <cellStyle name="Normal 10" xfId="3" xr:uid="{BE663A99-0B1E-4557-979A-17BE261B2A92}"/>
    <cellStyle name="Normal 10 4" xfId="9" xr:uid="{63188C3B-1ED2-4EAE-8101-B213D40FDD29}"/>
    <cellStyle name="Normal 14 2" xfId="7" xr:uid="{A21E152B-F586-46B9-85DB-9776CC8688AB}"/>
    <cellStyle name="Normal 2" xfId="5" xr:uid="{F130AEA6-0FB1-4B79-A162-0DA6AE5F3BDD}"/>
    <cellStyle name="Normal 2 2 2" xfId="10" xr:uid="{10EAB4A0-878A-4741-A5A1-BF3F89E84576}"/>
    <cellStyle name="Normal 2 2 2 2" xfId="6" xr:uid="{CE1E5946-A061-43F9-80D0-AE9749B43F2B}"/>
    <cellStyle name="Normal 25" xfId="8" xr:uid="{AA7E6788-A48D-4004-BE82-2C86CF22D193}"/>
    <cellStyle name="Normal_rcjrw1" xfId="4" xr:uid="{DB998DE2-360B-4877-B4BC-F248CB635638}"/>
    <cellStyle name="Normal_S&amp;P Data - Damoderan 2005 2" xfId="2" xr:uid="{D2DBBC4D-8150-4206-B37A-78CBF3195485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ustomXml" Target="../customXml/item3.xml"/><Relationship Id="rId21" Type="http://schemas.openxmlformats.org/officeDocument/2006/relationships/externalLink" Target="externalLinks/externalLink20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customXml" Target="../customXml/item1.xml"/><Relationship Id="rId40" Type="http://schemas.openxmlformats.org/officeDocument/2006/relationships/customXml" Target="../customXml/item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'JRW-12.1'!$K$27</c:f>
              <c:strCache>
                <c:ptCount val="1"/>
                <c:pt idx="0">
                  <c:v>GDP Growth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'JRW-12.1'!$F$10:$F$72</c:f>
              <c:numCache>
                <c:formatCode>General</c:formatCode>
                <c:ptCount val="63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  <c:pt idx="60">
                  <c:v>2021</c:v>
                </c:pt>
                <c:pt idx="61">
                  <c:v>2022</c:v>
                </c:pt>
                <c:pt idx="62" formatCode="0">
                  <c:v>2023</c:v>
                </c:pt>
              </c:numCache>
            </c:numRef>
          </c:cat>
          <c:val>
            <c:numRef>
              <c:f>'JRW-12.1'!$G$10:$G$72</c:f>
              <c:numCache>
                <c:formatCode>0.0%</c:formatCode>
                <c:ptCount val="63"/>
                <c:pt idx="0">
                  <c:v>3.6555416662057368E-2</c:v>
                </c:pt>
                <c:pt idx="1">
                  <c:v>7.4194827902079263E-2</c:v>
                </c:pt>
                <c:pt idx="2">
                  <c:v>5.5517103202069172E-2</c:v>
                </c:pt>
                <c:pt idx="3">
                  <c:v>7.3746960545925153E-2</c:v>
                </c:pt>
                <c:pt idx="4">
                  <c:v>8.4488501884697351E-2</c:v>
                </c:pt>
                <c:pt idx="5">
                  <c:v>9.5818475014448554E-2</c:v>
                </c:pt>
                <c:pt idx="6">
                  <c:v>5.7221783741120712E-2</c:v>
                </c:pt>
                <c:pt idx="7">
                  <c:v>9.3832380380925146E-2</c:v>
                </c:pt>
                <c:pt idx="8">
                  <c:v>8.1819931090276909E-2</c:v>
                </c:pt>
                <c:pt idx="9">
                  <c:v>5.4724036104027651E-2</c:v>
                </c:pt>
                <c:pt idx="10">
                  <c:v>8.5294646525724604E-2</c:v>
                </c:pt>
                <c:pt idx="11">
                  <c:v>9.8089882817530158E-2</c:v>
                </c:pt>
                <c:pt idx="12">
                  <c:v>0.11434982136016456</c:v>
                </c:pt>
                <c:pt idx="13">
                  <c:v>8.4095003704285715E-2</c:v>
                </c:pt>
                <c:pt idx="14">
                  <c:v>9.0381253951643897E-2</c:v>
                </c:pt>
                <c:pt idx="15">
                  <c:v>0.11188055818016934</c:v>
                </c:pt>
                <c:pt idx="16">
                  <c:v>0.11124835327199782</c:v>
                </c:pt>
                <c:pt idx="17">
                  <c:v>0.12958479719246477</c:v>
                </c:pt>
                <c:pt idx="18">
                  <c:v>0.1172538345185552</c:v>
                </c:pt>
                <c:pt idx="19">
                  <c:v>8.7531348329275241E-2</c:v>
                </c:pt>
                <c:pt idx="20">
                  <c:v>0.12239986812757621</c:v>
                </c:pt>
                <c:pt idx="21">
                  <c:v>4.2639928831592747E-2</c:v>
                </c:pt>
                <c:pt idx="22">
                  <c:v>8.6802426827769272E-2</c:v>
                </c:pt>
                <c:pt idx="23">
                  <c:v>0.11105414968142871</c:v>
                </c:pt>
                <c:pt idx="24">
                  <c:v>7.4639644760406812E-2</c:v>
                </c:pt>
                <c:pt idx="25">
                  <c:v>5.5462817404739691E-2</c:v>
                </c:pt>
                <c:pt idx="26">
                  <c:v>6.0176027282547395E-2</c:v>
                </c:pt>
                <c:pt idx="27">
                  <c:v>7.8518253053675269E-2</c:v>
                </c:pt>
                <c:pt idx="28">
                  <c:v>7.7369769297373492E-2</c:v>
                </c:pt>
                <c:pt idx="29">
                  <c:v>5.699892583283412E-2</c:v>
                </c:pt>
                <c:pt idx="30">
                  <c:v>3.2698355095902375E-2</c:v>
                </c:pt>
                <c:pt idx="31">
                  <c:v>5.8816241101802239E-2</c:v>
                </c:pt>
                <c:pt idx="32">
                  <c:v>5.1873471989978409E-2</c:v>
                </c:pt>
                <c:pt idx="33">
                  <c:v>6.2502487767474135E-2</c:v>
                </c:pt>
                <c:pt idx="34">
                  <c:v>4.8374033721427429E-2</c:v>
                </c:pt>
                <c:pt idx="35">
                  <c:v>5.6726078304405098E-2</c:v>
                </c:pt>
                <c:pt idx="36">
                  <c:v>6.2482643022117014E-2</c:v>
                </c:pt>
                <c:pt idx="37">
                  <c:v>5.6573833653238058E-2</c:v>
                </c:pt>
                <c:pt idx="38">
                  <c:v>6.2712840830836752E-2</c:v>
                </c:pt>
                <c:pt idx="39">
                  <c:v>6.4351462106584614E-2</c:v>
                </c:pt>
                <c:pt idx="40">
                  <c:v>3.228744022994165E-2</c:v>
                </c:pt>
                <c:pt idx="41">
                  <c:v>3.2808668438429334E-2</c:v>
                </c:pt>
                <c:pt idx="42">
                  <c:v>4.8251147303146842E-2</c:v>
                </c:pt>
                <c:pt idx="43">
                  <c:v>6.6403292468434738E-2</c:v>
                </c:pt>
                <c:pt idx="44">
                  <c:v>6.7282296199553504E-2</c:v>
                </c:pt>
                <c:pt idx="45">
                  <c:v>5.954247029169054E-2</c:v>
                </c:pt>
                <c:pt idx="46">
                  <c:v>4.767406485850062E-2</c:v>
                </c:pt>
                <c:pt idx="47">
                  <c:v>2.042485443783254E-2</c:v>
                </c:pt>
                <c:pt idx="48">
                  <c:v>-1.9756108757143436E-2</c:v>
                </c:pt>
                <c:pt idx="49">
                  <c:v>3.9432266752184551E-2</c:v>
                </c:pt>
                <c:pt idx="50">
                  <c:v>3.6597919990537589E-2</c:v>
                </c:pt>
                <c:pt idx="51">
                  <c:v>4.1939120616887537E-2</c:v>
                </c:pt>
                <c:pt idx="52">
                  <c:v>3.6251205090202618E-2</c:v>
                </c:pt>
                <c:pt idx="53">
                  <c:v>4.2004557804825274E-2</c:v>
                </c:pt>
                <c:pt idx="54">
                  <c:v>3.73396209504505E-2</c:v>
                </c:pt>
                <c:pt idx="55">
                  <c:v>2.6863802160416842E-2</c:v>
                </c:pt>
                <c:pt idx="56">
                  <c:v>4.1963763136726791E-2</c:v>
                </c:pt>
                <c:pt idx="57">
                  <c:v>5.3775989401848287E-2</c:v>
                </c:pt>
                <c:pt idx="58">
                  <c:v>4.1185582476366986E-2</c:v>
                </c:pt>
                <c:pt idx="59">
                  <c:v>-2.2404218638627724E-2</c:v>
                </c:pt>
                <c:pt idx="60">
                  <c:v>0.10068826336837833</c:v>
                </c:pt>
                <c:pt idx="61">
                  <c:v>0.10713507524143601</c:v>
                </c:pt>
                <c:pt idx="62">
                  <c:v>8.9887649275332715E-2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FD-4BD8-8354-4F2BE2DB057B}"/>
            </c:ext>
          </c:extLst>
        </c:ser>
        <c:ser>
          <c:idx val="1"/>
          <c:order val="1"/>
          <c:tx>
            <c:strRef>
              <c:f>'JRW-12.1'!$L$27</c:f>
              <c:strCache>
                <c:ptCount val="1"/>
                <c:pt idx="0">
                  <c:v>S&amp;P 500 EPS Growth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'JRW-12.1'!$F$10:$F$72</c:f>
              <c:numCache>
                <c:formatCode>General</c:formatCode>
                <c:ptCount val="63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  <c:pt idx="60">
                  <c:v>2021</c:v>
                </c:pt>
                <c:pt idx="61">
                  <c:v>2022</c:v>
                </c:pt>
                <c:pt idx="62" formatCode="0">
                  <c:v>2023</c:v>
                </c:pt>
              </c:numCache>
            </c:numRef>
          </c:cat>
          <c:val>
            <c:numRef>
              <c:f>'JRW-12.1'!$H$10:$H$72</c:f>
              <c:numCache>
                <c:formatCode>0.0%</c:formatCode>
                <c:ptCount val="63"/>
                <c:pt idx="0">
                  <c:v>8.6021474189787298E-2</c:v>
                </c:pt>
                <c:pt idx="1">
                  <c:v>8.7864854799918776E-2</c:v>
                </c:pt>
                <c:pt idx="2">
                  <c:v>0.12751717760787307</c:v>
                </c:pt>
                <c:pt idx="3">
                  <c:v>0.15225171654165068</c:v>
                </c:pt>
                <c:pt idx="4">
                  <c:v>0.11196611343810031</c:v>
                </c:pt>
                <c:pt idx="5">
                  <c:v>2.2280527748086872E-2</c:v>
                </c:pt>
                <c:pt idx="6">
                  <c:v>8.4887228904803307E-3</c:v>
                </c:pt>
                <c:pt idx="7">
                  <c:v>4.8072214178156894E-2</c:v>
                </c:pt>
                <c:pt idx="8">
                  <c:v>6.655825603571458E-2</c:v>
                </c:pt>
                <c:pt idx="9">
                  <c:v>-9.715743781762097E-2</c:v>
                </c:pt>
                <c:pt idx="10">
                  <c:v>1.1531293495954026E-2</c:v>
                </c:pt>
                <c:pt idx="11">
                  <c:v>0.10762266433732788</c:v>
                </c:pt>
                <c:pt idx="12">
                  <c:v>0.28928744099261178</c:v>
                </c:pt>
                <c:pt idx="13">
                  <c:v>0.17481030341403619</c:v>
                </c:pt>
                <c:pt idx="14">
                  <c:v>-0.17540761009044037</c:v>
                </c:pt>
                <c:pt idx="15">
                  <c:v>0.26394920664561955</c:v>
                </c:pt>
                <c:pt idx="16">
                  <c:v>0.11525100696425897</c:v>
                </c:pt>
                <c:pt idx="17">
                  <c:v>7.074479780458566E-2</c:v>
                </c:pt>
                <c:pt idx="18">
                  <c:v>0.25014268934379741</c:v>
                </c:pt>
                <c:pt idx="19">
                  <c:v>3.0074406651898627E-2</c:v>
                </c:pt>
                <c:pt idx="20">
                  <c:v>1.3079947669800876E-2</c:v>
                </c:pt>
                <c:pt idx="21">
                  <c:v>-8.9504605028535092E-2</c:v>
                </c:pt>
                <c:pt idx="22">
                  <c:v>-3.8448996999040565E-2</c:v>
                </c:pt>
                <c:pt idx="23">
                  <c:v>0.26687839144932385</c:v>
                </c:pt>
                <c:pt idx="24">
                  <c:v>-6.9122219564697454E-2</c:v>
                </c:pt>
                <c:pt idx="25">
                  <c:v>-7.9329329840142626E-2</c:v>
                </c:pt>
                <c:pt idx="26">
                  <c:v>0.11100416729830655</c:v>
                </c:pt>
                <c:pt idx="27">
                  <c:v>0.50416338956110596</c:v>
                </c:pt>
                <c:pt idx="28">
                  <c:v>8.2918739635157255E-3</c:v>
                </c:pt>
                <c:pt idx="29">
                  <c:v>-6.8667763157894801E-2</c:v>
                </c:pt>
                <c:pt idx="30">
                  <c:v>-0.14790286975717432</c:v>
                </c:pt>
                <c:pt idx="31">
                  <c:v>8.1347150259067372E-2</c:v>
                </c:pt>
                <c:pt idx="32">
                  <c:v>0.28893148059415413</c:v>
                </c:pt>
                <c:pt idx="33">
                  <c:v>0.18029739776951678</c:v>
                </c:pt>
                <c:pt idx="34">
                  <c:v>0.1874015748031497</c:v>
                </c:pt>
                <c:pt idx="35">
                  <c:v>7.7718832891246675E-2</c:v>
                </c:pt>
                <c:pt idx="36">
                  <c:v>8.5158749692345576E-2</c:v>
                </c:pt>
                <c:pt idx="37">
                  <c:v>4.0825584032660404E-3</c:v>
                </c:pt>
                <c:pt idx="38">
                  <c:v>0.16738197424892695</c:v>
                </c:pt>
                <c:pt idx="39">
                  <c:v>8.6106811145510886E-2</c:v>
                </c:pt>
                <c:pt idx="40">
                  <c:v>-0.30785676109032606</c:v>
                </c:pt>
                <c:pt idx="41">
                  <c:v>0.185070785070785</c:v>
                </c:pt>
                <c:pt idx="42">
                  <c:v>0.18788010425716764</c:v>
                </c:pt>
                <c:pt idx="43">
                  <c:v>0.23752057048820643</c:v>
                </c:pt>
                <c:pt idx="44">
                  <c:v>0.12958037825059093</c:v>
                </c:pt>
                <c:pt idx="45">
                  <c:v>0.14741661216481355</c:v>
                </c:pt>
                <c:pt idx="46">
                  <c:v>-5.9051527587779214E-2</c:v>
                </c:pt>
                <c:pt idx="47">
                  <c:v>-0.20777804700751157</c:v>
                </c:pt>
                <c:pt idx="48">
                  <c:v>-8.7781006270071904E-2</c:v>
                </c:pt>
                <c:pt idx="49">
                  <c:v>0.40251466890192789</c:v>
                </c:pt>
                <c:pt idx="50">
                  <c:v>0.16005259383217788</c:v>
                </c:pt>
                <c:pt idx="51">
                  <c:v>5.5847501287995899E-2</c:v>
                </c:pt>
                <c:pt idx="52">
                  <c:v>4.8599590123938753E-2</c:v>
                </c:pt>
                <c:pt idx="53">
                  <c:v>5.1744997673336457E-2</c:v>
                </c:pt>
                <c:pt idx="54">
                  <c:v>-5.9198301035306711E-2</c:v>
                </c:pt>
                <c:pt idx="55">
                  <c:v>2.3890142964635125E-2</c:v>
                </c:pt>
                <c:pt idx="56">
                  <c:v>0.14771265846040785</c:v>
                </c:pt>
                <c:pt idx="57">
                  <c:v>0.1872898991515928</c:v>
                </c:pt>
                <c:pt idx="58">
                  <c:v>9.4445193474450517E-2</c:v>
                </c:pt>
                <c:pt idx="59">
                  <c:v>-0.13914382506929476</c:v>
                </c:pt>
                <c:pt idx="60">
                  <c:v>0.47667429879793938</c:v>
                </c:pt>
                <c:pt idx="61">
                  <c:v>6.3523597247795396E-2</c:v>
                </c:pt>
                <c:pt idx="62">
                  <c:v>9.5676340607763236E-4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FD-4BD8-8354-4F2BE2DB0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7336671"/>
        <c:axId val="1303306863"/>
      </c:lineChart>
      <c:catAx>
        <c:axId val="1017336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1303306863"/>
        <c:crosses val="autoZero"/>
        <c:auto val="1"/>
        <c:lblAlgn val="ctr"/>
        <c:lblOffset val="100"/>
        <c:noMultiLvlLbl val="0"/>
      </c:catAx>
      <c:valAx>
        <c:axId val="1303306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10173366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8</xdr:row>
      <xdr:rowOff>57150</xdr:rowOff>
    </xdr:from>
    <xdr:to>
      <xdr:col>16</xdr:col>
      <xdr:colOff>581025</xdr:colOff>
      <xdr:row>22</xdr:row>
      <xdr:rowOff>80010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AD49DDB-5A2B-42A3-B3FC-0602BC12AD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windows/TEMP/1998Mulvey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\AFUDC\AFUDC%202002\AFUDC2002%20Forecast%20All%20Cos%20Act.%20thru%20Ma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RB_1-92_Att40%20-%20Avera%20Exhibit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_REPT\FIN_REPT\BUDGET\UPDATE\2007\EARNINGS%20ESTIMATES\2007_12&amp;0_EE%20December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etxb\Desktop\xSurv-06Dec_021407_FILED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IBRARY\CAPTLMKT\Debt%20Info\Consolidated\Master%20Debt%20Schedule%20KSE\The%20Master%20Debt%20Sched%202009-09-30%20FY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mnerys\MFR's\MFR_2008%20Actua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_REPT\FIN_REPT\CLOSEOUT\PAGES\2004\FIN%20REPORT\JUNE%2020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A%20Rate%20Case\Practice%20MFRs\MFRs_Practice\MFR_Amnerys_Revised_Reformatted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2r8\NAMES.WK4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CO%20-%20FL%20-%202008\Response%2060%20-%20debt%20cost%20rate%20-%20adjust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WINDOWS/TEMP/RATECASE/1999/Rate%20Cas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TXB\Thuy\Check%20Financial%20pages\0905%20CHECK%20PAGE%201%20TO%20%201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onnelk\My%20Documents\2005%20Rate%20Case%20Analysis\Finance%20Readiness\SFR%20Model\Lead_Lag%20Study\H%20SFR%20L-L%2006-09%200507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neral%20Ledger%20Accounting\ADI%20Vouchers\Amanda's%20ADI%20Vouchers\FY2013\January%202013\Uploaded\010-109%20MTM%20Jan-13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(03100-03199)%20-%20Projects\03167%20-%20SPS%20New%20Mexico%202015\Analysis\Capital%20Structure\Capital%20Structure%20Analysis%2009-4-15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Revenue%20Requirements/Mid-States/Missouri/2005%20Sept%2030/Missouri%20Study%20ending%209-30-05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my%20documents/eudora%20mailboxes/attach/Yankee%20Gas/YGS%20ROR%20Schedule%20December%202003%20Revised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jkrbk\LOCALS~1\Temp\MFR_2008%20Actua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D%20-%20Drive\Utility\Current%20Cases\California%20Water%20Cases%20-%202011\CAL%20Water%20Co%20%20Cost%20of%20Capital%20Exhibits%20-%202011%20-%20JRW%20-%20August%2026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jrw\Documents\D%20-%20Drive\Utility\Current%20Cases\OH%20-%20AEP%20-%202014\AEP%20DRs%20Responses\WP-3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etxb\Desktop\SR%202007%20Budget_Final_FILED_0227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007%20Excel%20COS%20Programs\COSS_Book_SumCP_45a\SYSTEM_CLASS_ALLOCATION-2007-SumCP-BOOK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atecase%20199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M\Documents\FINCAP\Template\Utility%20ROE%20Analysis\FERC%20Analyses%20Templat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OSEOUT\PAGES\2006\FEB%20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jrw/Excel/Stock%20and%20Bond%20Returns/bond%20and%20stock%20returns%20-%2020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Supplemental_Data_from_the_Order%2003120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neral-Offices-GO\INCTAX\PROVIS\Old%20Link%20Fil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45R8\NAMES.WK4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ility%20Services%20Data\13-0172%20-%20Missouri%20American%20(PMA)\Rebuttal\Janous'%20Corrected%20CAP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C"/>
      <sheetName val="D"/>
      <sheetName val="E"/>
      <sheetName val="F"/>
      <sheetName val="G"/>
      <sheetName val="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NSP MN"/>
      <sheetName val="NSP WI"/>
      <sheetName val="PSCO"/>
      <sheetName val="SPS"/>
      <sheetName val="CHEY"/>
      <sheetName val="STD Forecast"/>
      <sheetName val="Commercial Paper"/>
      <sheetName val="Std Comp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xy Group Ticker"/>
      <sheetName val="Exhibit List"/>
      <sheetName val="Summary"/>
      <sheetName val="2 (1)"/>
      <sheetName val="2 (2)"/>
      <sheetName val="2 (4)"/>
      <sheetName val="2 (3)"/>
      <sheetName val="3"/>
      <sheetName val="4 (1)"/>
      <sheetName val="4 (2)"/>
      <sheetName val="4 (3)"/>
      <sheetName val="5"/>
      <sheetName val="6"/>
      <sheetName val="7"/>
      <sheetName val="8 (1)"/>
      <sheetName val="8 (2)"/>
      <sheetName val="9 (1)"/>
      <sheetName val="9 (2)"/>
      <sheetName val="10 (1)"/>
      <sheetName val="10 (2)"/>
      <sheetName val="10 (3,4)"/>
      <sheetName val="11 (1)"/>
      <sheetName val="11 (2)"/>
      <sheetName val="11 (3,4)"/>
      <sheetName val="12 (1)"/>
      <sheetName val="12 (2)"/>
      <sheetName val="13 (1)"/>
      <sheetName val="13 (2)"/>
      <sheetName val="Proxy Group Risk Measures"/>
      <sheetName val="Stock Price"/>
      <sheetName val="2011 11 Market DCF"/>
      <sheetName val="Bond Yields"/>
      <sheetName val="Size Premium"/>
      <sheetName val="Ordinal Ratings"/>
      <sheetName val="Combination Utility Group"/>
      <sheetName val="Value Line Data"/>
      <sheetName val="CS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8">
          <cell r="B8" t="str">
            <v>AEE</v>
          </cell>
          <cell r="C8" t="str">
            <v>Ameren Corp.</v>
          </cell>
          <cell r="E8" t="str">
            <v>BBB-</v>
          </cell>
          <cell r="F8">
            <v>10</v>
          </cell>
          <cell r="G8">
            <v>3</v>
          </cell>
          <cell r="I8" t="str">
            <v>B++</v>
          </cell>
          <cell r="J8">
            <v>4</v>
          </cell>
          <cell r="L8">
            <v>0.8</v>
          </cell>
          <cell r="N8">
            <v>7885.82</v>
          </cell>
        </row>
        <row r="9">
          <cell r="B9" t="str">
            <v>AEP</v>
          </cell>
          <cell r="C9" t="str">
            <v>American Elec Pwr</v>
          </cell>
          <cell r="E9" t="str">
            <v>BBB</v>
          </cell>
          <cell r="F9">
            <v>9</v>
          </cell>
          <cell r="G9">
            <v>3</v>
          </cell>
          <cell r="I9" t="str">
            <v>B++</v>
          </cell>
          <cell r="J9">
            <v>4</v>
          </cell>
          <cell r="L9">
            <v>0.7</v>
          </cell>
          <cell r="N9">
            <v>18759.72</v>
          </cell>
        </row>
        <row r="10">
          <cell r="B10" t="str">
            <v>ALE</v>
          </cell>
          <cell r="C10" t="str">
            <v>ALLETE</v>
          </cell>
          <cell r="E10" t="str">
            <v>BBB+</v>
          </cell>
          <cell r="F10">
            <v>8</v>
          </cell>
          <cell r="G10">
            <v>2</v>
          </cell>
          <cell r="I10" t="str">
            <v>A</v>
          </cell>
          <cell r="J10">
            <v>3</v>
          </cell>
          <cell r="L10">
            <v>0.7</v>
          </cell>
          <cell r="N10">
            <v>1367.04</v>
          </cell>
        </row>
        <row r="11">
          <cell r="B11" t="str">
            <v>AVA</v>
          </cell>
          <cell r="C11" t="str">
            <v>Avista Corp.</v>
          </cell>
          <cell r="E11" t="str">
            <v>BBB</v>
          </cell>
          <cell r="F11">
            <v>9</v>
          </cell>
          <cell r="G11">
            <v>2</v>
          </cell>
          <cell r="I11" t="str">
            <v>B++</v>
          </cell>
          <cell r="J11">
            <v>4</v>
          </cell>
          <cell r="L11">
            <v>0.7</v>
          </cell>
          <cell r="N11">
            <v>1418.72</v>
          </cell>
        </row>
        <row r="12">
          <cell r="B12" t="str">
            <v>BKH</v>
          </cell>
          <cell r="C12" t="str">
            <v>Black Hills Corp.</v>
          </cell>
          <cell r="E12" t="str">
            <v>BBB-</v>
          </cell>
          <cell r="F12">
            <v>10</v>
          </cell>
          <cell r="G12">
            <v>3</v>
          </cell>
          <cell r="I12" t="str">
            <v>B+</v>
          </cell>
          <cell r="J12">
            <v>5</v>
          </cell>
          <cell r="L12">
            <v>0.85</v>
          </cell>
          <cell r="N12">
            <v>1290.81</v>
          </cell>
        </row>
        <row r="13">
          <cell r="B13" t="str">
            <v>CEG</v>
          </cell>
          <cell r="C13" t="str">
            <v>Constellation Energy</v>
          </cell>
          <cell r="E13" t="str">
            <v>BBB-</v>
          </cell>
          <cell r="F13">
            <v>10</v>
          </cell>
          <cell r="G13">
            <v>3</v>
          </cell>
          <cell r="I13" t="str">
            <v>B+</v>
          </cell>
          <cell r="J13">
            <v>5</v>
          </cell>
          <cell r="L13">
            <v>0.8</v>
          </cell>
          <cell r="N13">
            <v>8096.83</v>
          </cell>
        </row>
        <row r="14">
          <cell r="B14" t="str">
            <v>CHG</v>
          </cell>
          <cell r="C14" t="str">
            <v>CH Energy Group</v>
          </cell>
          <cell r="D14" t="str">
            <v>(a)</v>
          </cell>
          <cell r="E14" t="str">
            <v>A</v>
          </cell>
          <cell r="F14">
            <v>6</v>
          </cell>
          <cell r="G14">
            <v>1</v>
          </cell>
          <cell r="I14" t="str">
            <v>A</v>
          </cell>
          <cell r="J14">
            <v>3</v>
          </cell>
          <cell r="L14">
            <v>0.65</v>
          </cell>
          <cell r="N14">
            <v>853.63</v>
          </cell>
        </row>
        <row r="15">
          <cell r="B15" t="str">
            <v>CMS</v>
          </cell>
          <cell r="C15" t="str">
            <v>CMS Energy</v>
          </cell>
          <cell r="E15" t="str">
            <v>BBB-</v>
          </cell>
          <cell r="F15">
            <v>10</v>
          </cell>
          <cell r="G15">
            <v>3</v>
          </cell>
          <cell r="I15" t="str">
            <v>B+</v>
          </cell>
          <cell r="J15">
            <v>5</v>
          </cell>
          <cell r="L15">
            <v>0.75</v>
          </cell>
          <cell r="N15">
            <v>5231.5200000000004</v>
          </cell>
        </row>
        <row r="16">
          <cell r="B16" t="str">
            <v>CNL</v>
          </cell>
          <cell r="C16" t="str">
            <v>Cleco Corp.</v>
          </cell>
          <cell r="E16" t="str">
            <v>BBB</v>
          </cell>
          <cell r="F16">
            <v>9</v>
          </cell>
          <cell r="G16">
            <v>2</v>
          </cell>
          <cell r="I16" t="str">
            <v>B++</v>
          </cell>
          <cell r="J16">
            <v>4</v>
          </cell>
          <cell r="L16">
            <v>0.65</v>
          </cell>
          <cell r="N16">
            <v>2179.69</v>
          </cell>
        </row>
        <row r="17">
          <cell r="B17" t="str">
            <v>CNP</v>
          </cell>
          <cell r="C17" t="str">
            <v>CenterPoint Energy</v>
          </cell>
          <cell r="E17" t="str">
            <v>BBB</v>
          </cell>
          <cell r="F17">
            <v>9</v>
          </cell>
          <cell r="G17">
            <v>3</v>
          </cell>
          <cell r="I17" t="str">
            <v>B</v>
          </cell>
          <cell r="J17">
            <v>6</v>
          </cell>
          <cell r="L17">
            <v>0.8</v>
          </cell>
          <cell r="N17">
            <v>8325.0499999999993</v>
          </cell>
        </row>
        <row r="18">
          <cell r="B18" t="str">
            <v>CV</v>
          </cell>
          <cell r="C18" t="str">
            <v xml:space="preserve">Central Vermont P S </v>
          </cell>
          <cell r="E18" t="str">
            <v>NR</v>
          </cell>
          <cell r="F18" t="str">
            <v xml:space="preserve"> </v>
          </cell>
          <cell r="G18">
            <v>3</v>
          </cell>
          <cell r="I18" t="str">
            <v>B</v>
          </cell>
          <cell r="J18">
            <v>6</v>
          </cell>
          <cell r="L18">
            <v>0.75</v>
          </cell>
          <cell r="N18">
            <v>472.32</v>
          </cell>
        </row>
        <row r="19">
          <cell r="B19" t="str">
            <v>D</v>
          </cell>
          <cell r="C19" t="str">
            <v>Dominion Resources</v>
          </cell>
          <cell r="E19" t="str">
            <v>A-</v>
          </cell>
          <cell r="F19">
            <v>7</v>
          </cell>
          <cell r="G19">
            <v>2</v>
          </cell>
          <cell r="I19" t="str">
            <v>B++</v>
          </cell>
          <cell r="J19">
            <v>4</v>
          </cell>
          <cell r="L19">
            <v>0.7</v>
          </cell>
          <cell r="N19">
            <v>29249.52</v>
          </cell>
        </row>
        <row r="20">
          <cell r="B20" t="str">
            <v>DPL</v>
          </cell>
          <cell r="C20" t="str">
            <v>DPL, Inc.</v>
          </cell>
          <cell r="E20" t="str">
            <v>A-</v>
          </cell>
          <cell r="F20">
            <v>7</v>
          </cell>
          <cell r="G20">
            <v>3</v>
          </cell>
          <cell r="I20" t="str">
            <v>B++</v>
          </cell>
          <cell r="J20">
            <v>4</v>
          </cell>
          <cell r="L20">
            <v>0.6</v>
          </cell>
          <cell r="N20">
            <v>3548.2</v>
          </cell>
        </row>
        <row r="21">
          <cell r="B21" t="str">
            <v>DTE</v>
          </cell>
          <cell r="C21" t="str">
            <v>DTE Energy Co.</v>
          </cell>
          <cell r="E21" t="str">
            <v>BBB+</v>
          </cell>
          <cell r="F21">
            <v>8</v>
          </cell>
          <cell r="G21">
            <v>3</v>
          </cell>
          <cell r="I21" t="str">
            <v>B+</v>
          </cell>
          <cell r="J21">
            <v>5</v>
          </cell>
          <cell r="L21">
            <v>0.75</v>
          </cell>
          <cell r="N21">
            <v>8666.26</v>
          </cell>
        </row>
        <row r="22">
          <cell r="B22" t="str">
            <v>DUK</v>
          </cell>
          <cell r="C22" t="str">
            <v>Duke Energy Corp.</v>
          </cell>
          <cell r="E22" t="str">
            <v>A-</v>
          </cell>
          <cell r="F22">
            <v>7</v>
          </cell>
          <cell r="G22">
            <v>2</v>
          </cell>
          <cell r="I22" t="str">
            <v>A</v>
          </cell>
          <cell r="J22">
            <v>3</v>
          </cell>
          <cell r="L22">
            <v>0.65</v>
          </cell>
          <cell r="N22">
            <v>27639</v>
          </cell>
        </row>
        <row r="23">
          <cell r="B23" t="str">
            <v>ED</v>
          </cell>
          <cell r="C23" t="str">
            <v>Consolidated Edison</v>
          </cell>
          <cell r="E23" t="str">
            <v>A-</v>
          </cell>
          <cell r="F23">
            <v>7</v>
          </cell>
          <cell r="G23">
            <v>1</v>
          </cell>
          <cell r="I23" t="str">
            <v>A+</v>
          </cell>
          <cell r="J23">
            <v>2</v>
          </cell>
          <cell r="L23">
            <v>0.65</v>
          </cell>
          <cell r="N23">
            <v>17244.95</v>
          </cell>
        </row>
        <row r="24">
          <cell r="B24" t="str">
            <v>EDE</v>
          </cell>
          <cell r="C24" t="str">
            <v>Empire District Elec</v>
          </cell>
          <cell r="E24" t="str">
            <v>BBB-</v>
          </cell>
          <cell r="F24">
            <v>10</v>
          </cell>
          <cell r="G24">
            <v>3</v>
          </cell>
          <cell r="I24" t="str">
            <v>B+</v>
          </cell>
          <cell r="J24">
            <v>5</v>
          </cell>
          <cell r="L24">
            <v>0.7</v>
          </cell>
          <cell r="N24">
            <v>842.13</v>
          </cell>
        </row>
        <row r="25">
          <cell r="B25" t="str">
            <v>EE</v>
          </cell>
          <cell r="C25" t="str">
            <v>El Paso Electric</v>
          </cell>
          <cell r="E25" t="str">
            <v>BBB</v>
          </cell>
          <cell r="F25">
            <v>9</v>
          </cell>
          <cell r="G25">
            <v>2</v>
          </cell>
          <cell r="I25" t="str">
            <v>B++</v>
          </cell>
          <cell r="J25">
            <v>4</v>
          </cell>
          <cell r="L25">
            <v>0.75</v>
          </cell>
          <cell r="N25">
            <v>1424.01</v>
          </cell>
        </row>
        <row r="26">
          <cell r="B26" t="str">
            <v>EIX</v>
          </cell>
          <cell r="C26" t="str">
            <v>Edison International</v>
          </cell>
          <cell r="E26" t="str">
            <v>BBB-</v>
          </cell>
          <cell r="F26">
            <v>10</v>
          </cell>
          <cell r="G26">
            <v>3</v>
          </cell>
          <cell r="I26" t="str">
            <v>B++</v>
          </cell>
          <cell r="J26">
            <v>4</v>
          </cell>
          <cell r="L26">
            <v>0.8</v>
          </cell>
          <cell r="N26">
            <v>13185.57</v>
          </cell>
        </row>
        <row r="27">
          <cell r="B27" t="str">
            <v>ETR</v>
          </cell>
          <cell r="C27" t="str">
            <v>Entergy Corp.</v>
          </cell>
          <cell r="E27" t="str">
            <v>BBB</v>
          </cell>
          <cell r="F27">
            <v>9</v>
          </cell>
          <cell r="G27">
            <v>2</v>
          </cell>
          <cell r="I27" t="str">
            <v>A</v>
          </cell>
          <cell r="J27">
            <v>3</v>
          </cell>
          <cell r="L27">
            <v>0.7</v>
          </cell>
          <cell r="N27">
            <v>12152.7</v>
          </cell>
        </row>
        <row r="28">
          <cell r="B28" t="str">
            <v>EXC</v>
          </cell>
          <cell r="C28" t="str">
            <v>Exelon Corp.</v>
          </cell>
          <cell r="E28" t="str">
            <v>BBB</v>
          </cell>
          <cell r="F28">
            <v>9</v>
          </cell>
          <cell r="G28">
            <v>2</v>
          </cell>
          <cell r="I28" t="str">
            <v>A</v>
          </cell>
          <cell r="J28">
            <v>3</v>
          </cell>
          <cell r="L28">
            <v>0.85</v>
          </cell>
          <cell r="N28">
            <v>29444.37</v>
          </cell>
        </row>
        <row r="29">
          <cell r="B29" t="str">
            <v>FE</v>
          </cell>
          <cell r="C29" t="str">
            <v>FirstEnergy Corp.</v>
          </cell>
          <cell r="E29" t="str">
            <v>BBB-</v>
          </cell>
          <cell r="F29">
            <v>10</v>
          </cell>
          <cell r="G29">
            <v>2</v>
          </cell>
          <cell r="I29" t="str">
            <v>B++</v>
          </cell>
          <cell r="J29">
            <v>4</v>
          </cell>
          <cell r="L29">
            <v>0.8</v>
          </cell>
          <cell r="N29">
            <v>18715.169999999998</v>
          </cell>
        </row>
        <row r="30">
          <cell r="B30" t="str">
            <v>GXP</v>
          </cell>
          <cell r="C30" t="str">
            <v>Great Plains Energy</v>
          </cell>
          <cell r="E30" t="str">
            <v>BBB</v>
          </cell>
          <cell r="F30">
            <v>9</v>
          </cell>
          <cell r="G30">
            <v>3</v>
          </cell>
          <cell r="I30" t="str">
            <v>B+</v>
          </cell>
          <cell r="J30">
            <v>5</v>
          </cell>
          <cell r="L30">
            <v>0.75</v>
          </cell>
          <cell r="N30">
            <v>2872.49</v>
          </cell>
        </row>
        <row r="31">
          <cell r="B31" t="str">
            <v>HE</v>
          </cell>
          <cell r="C31" t="str">
            <v>Hawaiian Elec.</v>
          </cell>
          <cell r="E31" t="str">
            <v>BBB-</v>
          </cell>
          <cell r="F31">
            <v>10</v>
          </cell>
          <cell r="G31">
            <v>3</v>
          </cell>
          <cell r="I31" t="str">
            <v>B+</v>
          </cell>
          <cell r="J31">
            <v>5</v>
          </cell>
          <cell r="L31">
            <v>0.7</v>
          </cell>
          <cell r="N31">
            <v>2469.17</v>
          </cell>
        </row>
        <row r="32">
          <cell r="B32" t="str">
            <v>IDA</v>
          </cell>
          <cell r="C32" t="str">
            <v>IDACORP, Inc.</v>
          </cell>
          <cell r="E32" t="str">
            <v>BBB</v>
          </cell>
          <cell r="F32">
            <v>9</v>
          </cell>
          <cell r="G32">
            <v>3</v>
          </cell>
          <cell r="I32" t="str">
            <v>B+</v>
          </cell>
          <cell r="J32">
            <v>5</v>
          </cell>
          <cell r="L32">
            <v>0.7</v>
          </cell>
          <cell r="N32">
            <v>2016.53</v>
          </cell>
        </row>
        <row r="33">
          <cell r="B33" t="str">
            <v>ITC</v>
          </cell>
          <cell r="C33" t="str">
            <v>ITC Holdings Corp.</v>
          </cell>
          <cell r="E33" t="str">
            <v>BBB</v>
          </cell>
          <cell r="F33">
            <v>9</v>
          </cell>
          <cell r="G33">
            <v>2</v>
          </cell>
          <cell r="I33" t="str">
            <v>B++</v>
          </cell>
          <cell r="J33">
            <v>4</v>
          </cell>
          <cell r="L33">
            <v>0.8</v>
          </cell>
          <cell r="N33">
            <v>3777.3</v>
          </cell>
        </row>
        <row r="34">
          <cell r="B34" t="str">
            <v>LNT</v>
          </cell>
          <cell r="C34" t="str">
            <v>Alliant Energy</v>
          </cell>
          <cell r="E34" t="str">
            <v>BBB+</v>
          </cell>
          <cell r="F34">
            <v>8</v>
          </cell>
          <cell r="G34">
            <v>2</v>
          </cell>
          <cell r="I34" t="str">
            <v>A</v>
          </cell>
          <cell r="J34">
            <v>3</v>
          </cell>
          <cell r="L34">
            <v>0.7</v>
          </cell>
          <cell r="N34">
            <v>4594.6099999999997</v>
          </cell>
        </row>
        <row r="35">
          <cell r="B35" t="str">
            <v>MGEE</v>
          </cell>
          <cell r="C35" t="str">
            <v>MGE Energy</v>
          </cell>
          <cell r="E35" t="str">
            <v>AA-</v>
          </cell>
          <cell r="F35">
            <v>4</v>
          </cell>
          <cell r="G35">
            <v>1</v>
          </cell>
          <cell r="I35" t="str">
            <v>A</v>
          </cell>
          <cell r="J35">
            <v>3</v>
          </cell>
          <cell r="L35">
            <v>0.6</v>
          </cell>
          <cell r="N35">
            <v>980.03</v>
          </cell>
        </row>
        <row r="36">
          <cell r="B36" t="str">
            <v>NEE</v>
          </cell>
          <cell r="C36" t="str">
            <v>NextEra Energy, Inc.</v>
          </cell>
          <cell r="E36" t="str">
            <v>A-</v>
          </cell>
          <cell r="F36">
            <v>7</v>
          </cell>
          <cell r="G36">
            <v>2</v>
          </cell>
          <cell r="I36" t="str">
            <v>A</v>
          </cell>
          <cell r="J36">
            <v>3</v>
          </cell>
          <cell r="L36">
            <v>0.75</v>
          </cell>
          <cell r="N36">
            <v>23351.18</v>
          </cell>
        </row>
        <row r="37">
          <cell r="B37" t="str">
            <v>NST</v>
          </cell>
          <cell r="C37" t="str">
            <v>NSTAR</v>
          </cell>
          <cell r="E37" t="str">
            <v>A+</v>
          </cell>
          <cell r="F37">
            <v>5</v>
          </cell>
          <cell r="G37">
            <v>1</v>
          </cell>
          <cell r="I37" t="str">
            <v>A</v>
          </cell>
          <cell r="J37">
            <v>3</v>
          </cell>
          <cell r="L37">
            <v>0.65</v>
          </cell>
          <cell r="N37">
            <v>4651.01</v>
          </cell>
        </row>
        <row r="38">
          <cell r="B38" t="str">
            <v>NU</v>
          </cell>
          <cell r="C38" t="str">
            <v>Northeast Utilities</v>
          </cell>
          <cell r="E38" t="str">
            <v>BBB+</v>
          </cell>
          <cell r="F38">
            <v>8</v>
          </cell>
          <cell r="G38">
            <v>3</v>
          </cell>
          <cell r="I38" t="str">
            <v>B+</v>
          </cell>
          <cell r="J38">
            <v>5</v>
          </cell>
          <cell r="L38">
            <v>0.7</v>
          </cell>
          <cell r="N38">
            <v>6065.86</v>
          </cell>
        </row>
        <row r="39">
          <cell r="B39" t="str">
            <v>NVE</v>
          </cell>
          <cell r="C39" t="str">
            <v>NV Energy, Inc.</v>
          </cell>
          <cell r="E39" t="str">
            <v>BB+</v>
          </cell>
          <cell r="F39">
            <v>11</v>
          </cell>
          <cell r="G39">
            <v>3</v>
          </cell>
          <cell r="I39" t="str">
            <v>B</v>
          </cell>
          <cell r="J39">
            <v>6</v>
          </cell>
          <cell r="L39">
            <v>0.85</v>
          </cell>
          <cell r="N39">
            <v>3641.47</v>
          </cell>
        </row>
        <row r="40">
          <cell r="B40" t="str">
            <v>OGE</v>
          </cell>
          <cell r="C40" t="str">
            <v>OGE Energy Corp.</v>
          </cell>
          <cell r="E40" t="str">
            <v>BBB+</v>
          </cell>
          <cell r="F40">
            <v>8</v>
          </cell>
          <cell r="G40">
            <v>2</v>
          </cell>
          <cell r="I40" t="str">
            <v>A</v>
          </cell>
          <cell r="J40">
            <v>3</v>
          </cell>
          <cell r="L40">
            <v>0.75</v>
          </cell>
          <cell r="N40">
            <v>5060.3100000000004</v>
          </cell>
        </row>
        <row r="41">
          <cell r="B41" t="str">
            <v>OTTR</v>
          </cell>
          <cell r="C41" t="str">
            <v>Otter Tail Corp.</v>
          </cell>
          <cell r="E41" t="str">
            <v>BBB-</v>
          </cell>
          <cell r="F41">
            <v>10</v>
          </cell>
          <cell r="G41">
            <v>3</v>
          </cell>
          <cell r="I41" t="str">
            <v>B+</v>
          </cell>
          <cell r="J41">
            <v>5</v>
          </cell>
          <cell r="L41">
            <v>0.95</v>
          </cell>
          <cell r="N41">
            <v>736.01</v>
          </cell>
        </row>
        <row r="42">
          <cell r="B42" t="str">
            <v>PCG</v>
          </cell>
          <cell r="C42" t="str">
            <v>PG&amp;E Corp.</v>
          </cell>
          <cell r="E42" t="str">
            <v>BBB+</v>
          </cell>
          <cell r="F42">
            <v>8</v>
          </cell>
          <cell r="G42">
            <v>2</v>
          </cell>
          <cell r="I42" t="str">
            <v>B++</v>
          </cell>
          <cell r="J42">
            <v>4</v>
          </cell>
          <cell r="L42">
            <v>0.55000000000000004</v>
          </cell>
          <cell r="N42">
            <v>16156.27</v>
          </cell>
        </row>
        <row r="43">
          <cell r="B43" t="str">
            <v>PEG</v>
          </cell>
          <cell r="C43" t="str">
            <v>Pub Sv Enterprise Grp</v>
          </cell>
          <cell r="E43" t="str">
            <v>BBB</v>
          </cell>
          <cell r="F43">
            <v>9</v>
          </cell>
          <cell r="G43">
            <v>2</v>
          </cell>
          <cell r="I43" t="str">
            <v>A</v>
          </cell>
          <cell r="J43">
            <v>3</v>
          </cell>
          <cell r="L43">
            <v>0.75</v>
          </cell>
          <cell r="N43">
            <v>17003.43</v>
          </cell>
        </row>
        <row r="44">
          <cell r="B44" t="str">
            <v>PGN</v>
          </cell>
          <cell r="C44" t="str">
            <v>Progress Energy</v>
          </cell>
          <cell r="E44" t="str">
            <v>BBB+</v>
          </cell>
          <cell r="F44">
            <v>8</v>
          </cell>
          <cell r="G44">
            <v>2</v>
          </cell>
          <cell r="I44" t="str">
            <v>B++</v>
          </cell>
          <cell r="J44">
            <v>4</v>
          </cell>
          <cell r="L44">
            <v>0.6</v>
          </cell>
          <cell r="N44">
            <v>15679.25</v>
          </cell>
        </row>
        <row r="45">
          <cell r="B45" t="str">
            <v>PNM</v>
          </cell>
          <cell r="C45" t="str">
            <v>PNM Resources</v>
          </cell>
          <cell r="E45" t="str">
            <v>BB</v>
          </cell>
          <cell r="F45">
            <v>12</v>
          </cell>
          <cell r="G45">
            <v>3</v>
          </cell>
          <cell r="I45" t="str">
            <v>B</v>
          </cell>
          <cell r="J45">
            <v>6</v>
          </cell>
          <cell r="L45">
            <v>0.95</v>
          </cell>
          <cell r="N45">
            <v>1589.58</v>
          </cell>
        </row>
        <row r="46">
          <cell r="B46" t="str">
            <v>PNW</v>
          </cell>
          <cell r="C46" t="str">
            <v>Pinnacle West Capital</v>
          </cell>
          <cell r="E46" t="str">
            <v>BBB</v>
          </cell>
          <cell r="F46">
            <v>9</v>
          </cell>
          <cell r="G46">
            <v>2</v>
          </cell>
          <cell r="I46" t="str">
            <v>B++</v>
          </cell>
          <cell r="J46">
            <v>4</v>
          </cell>
          <cell r="L46">
            <v>0.7</v>
          </cell>
          <cell r="N46">
            <v>5016.87</v>
          </cell>
        </row>
        <row r="47">
          <cell r="B47" t="str">
            <v>POM</v>
          </cell>
          <cell r="C47" t="str">
            <v>Pepco Holdings</v>
          </cell>
          <cell r="E47" t="str">
            <v>BBB+</v>
          </cell>
          <cell r="F47">
            <v>8</v>
          </cell>
          <cell r="G47">
            <v>3</v>
          </cell>
          <cell r="I47" t="str">
            <v>B</v>
          </cell>
          <cell r="J47">
            <v>6</v>
          </cell>
          <cell r="L47">
            <v>0.8</v>
          </cell>
          <cell r="N47">
            <v>4390.49</v>
          </cell>
        </row>
        <row r="48">
          <cell r="B48" t="str">
            <v>POR</v>
          </cell>
          <cell r="C48" t="str">
            <v>Portland General Elec.</v>
          </cell>
          <cell r="E48" t="str">
            <v>BBB</v>
          </cell>
          <cell r="F48">
            <v>9</v>
          </cell>
          <cell r="G48">
            <v>3</v>
          </cell>
          <cell r="I48" t="str">
            <v>B+</v>
          </cell>
          <cell r="J48">
            <v>5</v>
          </cell>
          <cell r="L48">
            <v>0.75</v>
          </cell>
          <cell r="N48">
            <v>1847.46</v>
          </cell>
        </row>
        <row r="49">
          <cell r="B49" t="str">
            <v>PPL</v>
          </cell>
          <cell r="C49" t="str">
            <v>PPL Corp.</v>
          </cell>
          <cell r="E49" t="str">
            <v>BBB</v>
          </cell>
          <cell r="F49">
            <v>9</v>
          </cell>
          <cell r="G49">
            <v>3</v>
          </cell>
          <cell r="I49" t="str">
            <v>B++</v>
          </cell>
          <cell r="J49">
            <v>4</v>
          </cell>
          <cell r="L49">
            <v>0.65</v>
          </cell>
          <cell r="N49">
            <v>17260.22</v>
          </cell>
        </row>
        <row r="50">
          <cell r="B50" t="str">
            <v>SCG</v>
          </cell>
          <cell r="C50" t="str">
            <v>SCANA Corp.</v>
          </cell>
          <cell r="E50" t="str">
            <v>BBB+</v>
          </cell>
          <cell r="F50">
            <v>8</v>
          </cell>
          <cell r="G50">
            <v>2</v>
          </cell>
          <cell r="I50" t="str">
            <v>A</v>
          </cell>
          <cell r="J50">
            <v>3</v>
          </cell>
          <cell r="L50">
            <v>0.65</v>
          </cell>
          <cell r="N50">
            <v>5455.17</v>
          </cell>
        </row>
        <row r="51">
          <cell r="B51" t="str">
            <v>SO</v>
          </cell>
          <cell r="C51" t="str">
            <v>Southern Company</v>
          </cell>
          <cell r="E51" t="str">
            <v>A</v>
          </cell>
          <cell r="F51">
            <v>6</v>
          </cell>
          <cell r="G51">
            <v>1</v>
          </cell>
          <cell r="I51" t="str">
            <v>A</v>
          </cell>
          <cell r="J51">
            <v>3</v>
          </cell>
          <cell r="L51">
            <v>0.55000000000000004</v>
          </cell>
          <cell r="N51">
            <v>37393.67</v>
          </cell>
        </row>
        <row r="52">
          <cell r="B52" t="str">
            <v>SRE</v>
          </cell>
          <cell r="C52" t="str">
            <v>Sempra Energy</v>
          </cell>
          <cell r="E52" t="str">
            <v>BBB+</v>
          </cell>
          <cell r="F52">
            <v>8</v>
          </cell>
          <cell r="G52">
            <v>2</v>
          </cell>
          <cell r="I52" t="str">
            <v>A</v>
          </cell>
          <cell r="J52">
            <v>3</v>
          </cell>
          <cell r="L52">
            <v>0.8</v>
          </cell>
          <cell r="N52">
            <v>12707.86</v>
          </cell>
        </row>
        <row r="53">
          <cell r="B53" t="str">
            <v>TE</v>
          </cell>
          <cell r="C53" t="str">
            <v>TECO Energy</v>
          </cell>
          <cell r="E53" t="str">
            <v>BBB+</v>
          </cell>
          <cell r="F53">
            <v>8</v>
          </cell>
          <cell r="G53">
            <v>3</v>
          </cell>
          <cell r="I53" t="str">
            <v>B+</v>
          </cell>
          <cell r="J53">
            <v>5</v>
          </cell>
          <cell r="L53">
            <v>0.85</v>
          </cell>
          <cell r="N53">
            <v>3996.62</v>
          </cell>
        </row>
        <row r="54">
          <cell r="B54" t="str">
            <v>TEG</v>
          </cell>
          <cell r="C54" t="str">
            <v>Integrys Energy Group</v>
          </cell>
          <cell r="E54" t="str">
            <v>BBB+</v>
          </cell>
          <cell r="F54">
            <v>8</v>
          </cell>
          <cell r="G54">
            <v>2</v>
          </cell>
          <cell r="I54" t="str">
            <v>B++</v>
          </cell>
          <cell r="J54">
            <v>4</v>
          </cell>
          <cell r="L54">
            <v>0.9</v>
          </cell>
          <cell r="N54">
            <v>3996.94</v>
          </cell>
        </row>
        <row r="55">
          <cell r="B55" t="str">
            <v>UIL</v>
          </cell>
          <cell r="C55" t="str">
            <v>UIL Holdings</v>
          </cell>
          <cell r="E55" t="str">
            <v>BBB</v>
          </cell>
          <cell r="F55">
            <v>9</v>
          </cell>
          <cell r="G55">
            <v>2</v>
          </cell>
          <cell r="I55" t="str">
            <v>B++</v>
          </cell>
          <cell r="J55">
            <v>4</v>
          </cell>
          <cell r="L55">
            <v>0.7</v>
          </cell>
          <cell r="N55">
            <v>1716.29</v>
          </cell>
        </row>
        <row r="56">
          <cell r="B56" t="str">
            <v>UNS</v>
          </cell>
          <cell r="C56" t="str">
            <v>Unisource Energy</v>
          </cell>
          <cell r="D56" t="str">
            <v>(b)</v>
          </cell>
          <cell r="E56" t="str">
            <v>BB+</v>
          </cell>
          <cell r="F56">
            <v>11</v>
          </cell>
          <cell r="G56">
            <v>3</v>
          </cell>
          <cell r="I56" t="str">
            <v>C++</v>
          </cell>
          <cell r="J56">
            <v>7</v>
          </cell>
          <cell r="L56">
            <v>0.75</v>
          </cell>
          <cell r="N56">
            <v>1341.33</v>
          </cell>
        </row>
        <row r="57">
          <cell r="B57" t="str">
            <v>VVC</v>
          </cell>
          <cell r="C57" t="str">
            <v>Vectren Corp.</v>
          </cell>
          <cell r="E57" t="str">
            <v>A-</v>
          </cell>
          <cell r="F57">
            <v>7</v>
          </cell>
          <cell r="G57">
            <v>2</v>
          </cell>
          <cell r="I57" t="str">
            <v>A</v>
          </cell>
          <cell r="J57">
            <v>3</v>
          </cell>
          <cell r="L57">
            <v>0.7</v>
          </cell>
          <cell r="N57">
            <v>2380.38</v>
          </cell>
        </row>
        <row r="58">
          <cell r="B58" t="str">
            <v>WEC</v>
          </cell>
          <cell r="C58" t="str">
            <v>Wisconsin Energy</v>
          </cell>
          <cell r="E58" t="str">
            <v>A-</v>
          </cell>
          <cell r="F58">
            <v>7</v>
          </cell>
          <cell r="G58">
            <v>2</v>
          </cell>
          <cell r="I58" t="str">
            <v>B++</v>
          </cell>
          <cell r="J58">
            <v>4</v>
          </cell>
          <cell r="L58">
            <v>0.65</v>
          </cell>
          <cell r="N58">
            <v>7530.05</v>
          </cell>
        </row>
        <row r="59">
          <cell r="B59" t="str">
            <v>WR</v>
          </cell>
          <cell r="C59" t="str">
            <v>Westar Energy</v>
          </cell>
          <cell r="E59" t="str">
            <v>BBB</v>
          </cell>
          <cell r="F59">
            <v>9</v>
          </cell>
          <cell r="G59">
            <v>2</v>
          </cell>
          <cell r="I59" t="str">
            <v>B++</v>
          </cell>
          <cell r="J59">
            <v>4</v>
          </cell>
          <cell r="L59">
            <v>0.75</v>
          </cell>
          <cell r="N59">
            <v>3164.75</v>
          </cell>
        </row>
        <row r="60">
          <cell r="B60" t="str">
            <v>XEL</v>
          </cell>
          <cell r="C60" t="str">
            <v>Xcel Energy, Inc.</v>
          </cell>
          <cell r="E60" t="str">
            <v>A-</v>
          </cell>
          <cell r="F60">
            <v>7</v>
          </cell>
          <cell r="G60">
            <v>2</v>
          </cell>
          <cell r="I60" t="str">
            <v>B++</v>
          </cell>
          <cell r="J60">
            <v>4</v>
          </cell>
          <cell r="L60">
            <v>0.65</v>
          </cell>
          <cell r="N60">
            <v>12603.8</v>
          </cell>
        </row>
      </sheetData>
      <sheetData sheetId="35">
        <row r="8">
          <cell r="B8" t="str">
            <v>AEE</v>
          </cell>
          <cell r="C8" t="str">
            <v>Ameren Corp.</v>
          </cell>
          <cell r="E8">
            <v>1.54</v>
          </cell>
          <cell r="F8">
            <v>35</v>
          </cell>
          <cell r="G8">
            <v>25</v>
          </cell>
          <cell r="H8">
            <v>2.4</v>
          </cell>
          <cell r="I8">
            <v>2.4</v>
          </cell>
          <cell r="J8">
            <v>2.5</v>
          </cell>
          <cell r="K8">
            <v>1.54</v>
          </cell>
          <cell r="L8">
            <v>1.54</v>
          </cell>
          <cell r="M8">
            <v>1.54</v>
          </cell>
          <cell r="N8">
            <v>32.65</v>
          </cell>
          <cell r="O8">
            <v>33.450000000000003</v>
          </cell>
          <cell r="P8">
            <v>36</v>
          </cell>
          <cell r="Q8">
            <v>240.4</v>
          </cell>
          <cell r="R8">
            <v>256</v>
          </cell>
          <cell r="S8">
            <v>0.48199999999999998</v>
          </cell>
          <cell r="T8">
            <v>0.45500000000000002</v>
          </cell>
          <cell r="U8">
            <v>0.50900000000000001</v>
          </cell>
          <cell r="V8">
            <v>0.53500000000000003</v>
          </cell>
          <cell r="W8">
            <v>15185</v>
          </cell>
          <cell r="X8">
            <v>17200</v>
          </cell>
          <cell r="Y8">
            <v>8.5999999999999993E-2</v>
          </cell>
          <cell r="Z8">
            <v>7.0000000000000007E-2</v>
          </cell>
          <cell r="AA8">
            <v>7.0000000000000007E-2</v>
          </cell>
          <cell r="AB8">
            <v>7.0000000000000007E-2</v>
          </cell>
          <cell r="AC8">
            <v>-0.02</v>
          </cell>
          <cell r="AD8">
            <v>-0.03</v>
          </cell>
          <cell r="AE8">
            <v>1.4999999999999999E-2</v>
          </cell>
        </row>
        <row r="9">
          <cell r="B9" t="str">
            <v>AEP</v>
          </cell>
          <cell r="C9" t="str">
            <v>American Elec Pwr</v>
          </cell>
          <cell r="E9">
            <v>1.84</v>
          </cell>
          <cell r="F9">
            <v>55</v>
          </cell>
          <cell r="G9">
            <v>40</v>
          </cell>
          <cell r="H9">
            <v>3.15</v>
          </cell>
          <cell r="I9">
            <v>3.25</v>
          </cell>
          <cell r="J9">
            <v>3.75</v>
          </cell>
          <cell r="K9">
            <v>1.84</v>
          </cell>
          <cell r="L9">
            <v>1.9</v>
          </cell>
          <cell r="M9">
            <v>2.1</v>
          </cell>
          <cell r="N9">
            <v>29.6</v>
          </cell>
          <cell r="O9">
            <v>31.05</v>
          </cell>
          <cell r="P9">
            <v>36</v>
          </cell>
          <cell r="Q9">
            <v>480.81</v>
          </cell>
          <cell r="R9">
            <v>500</v>
          </cell>
          <cell r="S9">
            <v>0.53100000000000003</v>
          </cell>
          <cell r="T9">
            <v>0.495</v>
          </cell>
          <cell r="U9">
            <v>0.46700000000000003</v>
          </cell>
          <cell r="V9">
            <v>0.505</v>
          </cell>
          <cell r="W9">
            <v>29184</v>
          </cell>
          <cell r="X9">
            <v>35800</v>
          </cell>
          <cell r="Y9">
            <v>9.0999999999999998E-2</v>
          </cell>
          <cell r="Z9">
            <v>0.105</v>
          </cell>
          <cell r="AA9">
            <v>0.105</v>
          </cell>
          <cell r="AB9">
            <v>0.105</v>
          </cell>
          <cell r="AC9">
            <v>4.4999999999999998E-2</v>
          </cell>
          <cell r="AD9">
            <v>0.04</v>
          </cell>
          <cell r="AE9">
            <v>4.4999999999999998E-2</v>
          </cell>
        </row>
        <row r="10">
          <cell r="B10" t="str">
            <v>ALE</v>
          </cell>
          <cell r="C10" t="str">
            <v>ALLETE</v>
          </cell>
          <cell r="E10">
            <v>1.78</v>
          </cell>
          <cell r="F10">
            <v>45</v>
          </cell>
          <cell r="G10">
            <v>35</v>
          </cell>
          <cell r="H10">
            <v>2.65</v>
          </cell>
          <cell r="I10">
            <v>2.65</v>
          </cell>
          <cell r="J10">
            <v>3.25</v>
          </cell>
          <cell r="K10">
            <v>1.78</v>
          </cell>
          <cell r="L10">
            <v>1.8</v>
          </cell>
          <cell r="M10">
            <v>1.95</v>
          </cell>
          <cell r="N10">
            <v>28.45</v>
          </cell>
          <cell r="O10">
            <v>29.55</v>
          </cell>
          <cell r="P10">
            <v>40</v>
          </cell>
          <cell r="Q10">
            <v>35.799999999999997</v>
          </cell>
          <cell r="R10">
            <v>40</v>
          </cell>
          <cell r="S10">
            <v>0.442</v>
          </cell>
          <cell r="T10">
            <v>0.41499999999999998</v>
          </cell>
          <cell r="U10">
            <v>0.55800000000000005</v>
          </cell>
          <cell r="V10">
            <v>0.58499999999999996</v>
          </cell>
          <cell r="W10">
            <v>1747.6</v>
          </cell>
          <cell r="X10">
            <v>2250</v>
          </cell>
          <cell r="Y10">
            <v>7.6999999999999999E-2</v>
          </cell>
          <cell r="Z10">
            <v>0.09</v>
          </cell>
          <cell r="AA10">
            <v>0.09</v>
          </cell>
          <cell r="AB10">
            <v>9.5000000000000001E-2</v>
          </cell>
          <cell r="AC10">
            <v>4.4999999999999998E-2</v>
          </cell>
          <cell r="AD10">
            <v>0.02</v>
          </cell>
          <cell r="AE10">
            <v>0.03</v>
          </cell>
        </row>
        <row r="11">
          <cell r="B11" t="str">
            <v>AVA</v>
          </cell>
          <cell r="C11" t="str">
            <v>Avista Corp.</v>
          </cell>
          <cell r="E11">
            <v>1.1000000000000001</v>
          </cell>
          <cell r="F11">
            <v>35</v>
          </cell>
          <cell r="G11">
            <v>25</v>
          </cell>
          <cell r="H11">
            <v>1.8</v>
          </cell>
          <cell r="I11">
            <v>1.8</v>
          </cell>
          <cell r="J11">
            <v>2</v>
          </cell>
          <cell r="K11">
            <v>1.1000000000000001</v>
          </cell>
          <cell r="L11">
            <v>1.18</v>
          </cell>
          <cell r="M11">
            <v>1.4</v>
          </cell>
          <cell r="N11">
            <v>20.350000000000001</v>
          </cell>
          <cell r="O11">
            <v>21</v>
          </cell>
          <cell r="P11">
            <v>22.75</v>
          </cell>
          <cell r="Q11">
            <v>57.12</v>
          </cell>
          <cell r="R11">
            <v>60.5</v>
          </cell>
          <cell r="S11">
            <v>0.51600000000000001</v>
          </cell>
          <cell r="T11">
            <v>0.51500000000000001</v>
          </cell>
          <cell r="U11">
            <v>0.48399999999999999</v>
          </cell>
          <cell r="V11">
            <v>0.48499999999999999</v>
          </cell>
          <cell r="W11">
            <v>2325.3000000000002</v>
          </cell>
          <cell r="X11">
            <v>2850</v>
          </cell>
          <cell r="Y11">
            <v>8.2000000000000003E-2</v>
          </cell>
          <cell r="Z11">
            <v>0.09</v>
          </cell>
          <cell r="AA11">
            <v>8.5000000000000006E-2</v>
          </cell>
          <cell r="AB11">
            <v>0.09</v>
          </cell>
          <cell r="AC11">
            <v>4.4999999999999998E-2</v>
          </cell>
          <cell r="AD11">
            <v>0.09</v>
          </cell>
          <cell r="AE11">
            <v>0.03</v>
          </cell>
        </row>
        <row r="12">
          <cell r="B12" t="str">
            <v>BKH</v>
          </cell>
          <cell r="C12" t="str">
            <v>Black Hills Corp.</v>
          </cell>
          <cell r="E12">
            <v>1.46</v>
          </cell>
          <cell r="F12">
            <v>40</v>
          </cell>
          <cell r="G12">
            <v>25</v>
          </cell>
          <cell r="H12">
            <v>1.75</v>
          </cell>
          <cell r="I12">
            <v>1.95</v>
          </cell>
          <cell r="J12">
            <v>2.25</v>
          </cell>
          <cell r="K12">
            <v>1.46</v>
          </cell>
          <cell r="L12">
            <v>1.48</v>
          </cell>
          <cell r="M12">
            <v>1.55</v>
          </cell>
          <cell r="N12">
            <v>28.15</v>
          </cell>
          <cell r="O12">
            <v>28.6</v>
          </cell>
          <cell r="P12">
            <v>30.5</v>
          </cell>
          <cell r="Q12">
            <v>39.270000000000003</v>
          </cell>
          <cell r="R12">
            <v>45</v>
          </cell>
          <cell r="S12">
            <v>0.51900000000000002</v>
          </cell>
          <cell r="T12">
            <v>0.5</v>
          </cell>
          <cell r="U12">
            <v>0.48099999999999998</v>
          </cell>
          <cell r="V12">
            <v>0.5</v>
          </cell>
          <cell r="W12">
            <v>2286.3000000000002</v>
          </cell>
          <cell r="X12">
            <v>2750</v>
          </cell>
          <cell r="Y12">
            <v>5.8999999999999997E-2</v>
          </cell>
          <cell r="Z12">
            <v>0.06</v>
          </cell>
          <cell r="AA12">
            <v>7.0000000000000007E-2</v>
          </cell>
          <cell r="AB12">
            <v>7.4999999999999997E-2</v>
          </cell>
          <cell r="AC12">
            <v>8.5000000000000006E-2</v>
          </cell>
          <cell r="AD12">
            <v>1.4999999999999999E-2</v>
          </cell>
          <cell r="AE12">
            <v>1.4999999999999999E-2</v>
          </cell>
        </row>
        <row r="13">
          <cell r="B13" t="str">
            <v>CEG</v>
          </cell>
          <cell r="C13" t="str">
            <v>Constellation Energy</v>
          </cell>
          <cell r="E13">
            <v>0.96</v>
          </cell>
          <cell r="F13">
            <v>50</v>
          </cell>
          <cell r="G13">
            <v>30</v>
          </cell>
          <cell r="H13">
            <v>1.7</v>
          </cell>
          <cell r="I13">
            <v>2.2999999999999998</v>
          </cell>
          <cell r="J13">
            <v>3.25</v>
          </cell>
          <cell r="K13">
            <v>0.96</v>
          </cell>
          <cell r="L13">
            <v>0.96</v>
          </cell>
          <cell r="M13">
            <v>1</v>
          </cell>
          <cell r="N13">
            <v>39.65</v>
          </cell>
          <cell r="O13">
            <v>40.9</v>
          </cell>
          <cell r="P13">
            <v>46.75</v>
          </cell>
          <cell r="Q13">
            <v>199.79</v>
          </cell>
          <cell r="R13">
            <v>206</v>
          </cell>
          <cell r="S13">
            <v>0.35699999999999998</v>
          </cell>
          <cell r="T13">
            <v>0.32</v>
          </cell>
          <cell r="U13">
            <v>0.628</v>
          </cell>
          <cell r="V13">
            <v>0.66500000000000004</v>
          </cell>
          <cell r="W13">
            <v>12468</v>
          </cell>
          <cell r="X13">
            <v>14500</v>
          </cell>
          <cell r="Y13">
            <v>4.1000000000000002E-2</v>
          </cell>
          <cell r="Z13">
            <v>4.4999999999999998E-2</v>
          </cell>
          <cell r="AA13">
            <v>5.5E-2</v>
          </cell>
          <cell r="AB13">
            <v>7.0000000000000007E-2</v>
          </cell>
          <cell r="AC13">
            <v>0.16500000000000001</v>
          </cell>
          <cell r="AD13">
            <v>-0.04</v>
          </cell>
          <cell r="AE13">
            <v>0.06</v>
          </cell>
        </row>
        <row r="14">
          <cell r="B14" t="str">
            <v>CHG</v>
          </cell>
          <cell r="C14" t="str">
            <v>CH Energy Group</v>
          </cell>
          <cell r="E14">
            <v>2.16</v>
          </cell>
          <cell r="F14">
            <v>55</v>
          </cell>
          <cell r="G14">
            <v>45</v>
          </cell>
          <cell r="H14">
            <v>3</v>
          </cell>
          <cell r="I14">
            <v>3.1</v>
          </cell>
          <cell r="J14">
            <v>3.35</v>
          </cell>
          <cell r="K14">
            <v>2.2200000000000002</v>
          </cell>
          <cell r="L14">
            <v>2.2200000000000002</v>
          </cell>
          <cell r="M14">
            <v>2.2400000000000002</v>
          </cell>
          <cell r="N14">
            <v>35.5</v>
          </cell>
          <cell r="O14">
            <v>35.75</v>
          </cell>
          <cell r="P14">
            <v>37.5</v>
          </cell>
          <cell r="Q14">
            <v>15.8</v>
          </cell>
          <cell r="R14">
            <v>15</v>
          </cell>
          <cell r="S14">
            <v>0.47399999999999998</v>
          </cell>
          <cell r="T14">
            <v>0.48</v>
          </cell>
          <cell r="U14">
            <v>0.50700000000000001</v>
          </cell>
          <cell r="V14">
            <v>0.51</v>
          </cell>
          <cell r="W14">
            <v>1061.8</v>
          </cell>
          <cell r="X14">
            <v>1180</v>
          </cell>
          <cell r="Y14">
            <v>8.5999999999999993E-2</v>
          </cell>
          <cell r="Z14">
            <v>8.5000000000000006E-2</v>
          </cell>
          <cell r="AA14">
            <v>8.5000000000000006E-2</v>
          </cell>
          <cell r="AB14">
            <v>0.09</v>
          </cell>
          <cell r="AC14">
            <v>0.04</v>
          </cell>
          <cell r="AD14">
            <v>0.01</v>
          </cell>
          <cell r="AE14">
            <v>0.02</v>
          </cell>
        </row>
        <row r="15">
          <cell r="B15" t="str">
            <v>CMS</v>
          </cell>
          <cell r="C15" t="str">
            <v>CMS Energy</v>
          </cell>
          <cell r="E15">
            <v>0.84</v>
          </cell>
          <cell r="F15">
            <v>25</v>
          </cell>
          <cell r="G15">
            <v>18</v>
          </cell>
          <cell r="H15">
            <v>1.45</v>
          </cell>
          <cell r="I15">
            <v>1.55</v>
          </cell>
          <cell r="J15">
            <v>1.75</v>
          </cell>
          <cell r="K15">
            <v>0.84</v>
          </cell>
          <cell r="L15">
            <v>0.92</v>
          </cell>
          <cell r="M15">
            <v>1.1000000000000001</v>
          </cell>
          <cell r="N15">
            <v>12</v>
          </cell>
          <cell r="O15">
            <v>12.7</v>
          </cell>
          <cell r="P15">
            <v>15</v>
          </cell>
          <cell r="Q15">
            <v>249.6</v>
          </cell>
          <cell r="R15">
            <v>260</v>
          </cell>
          <cell r="S15">
            <v>0.70099999999999996</v>
          </cell>
          <cell r="T15">
            <v>0.64</v>
          </cell>
          <cell r="U15">
            <v>0.29499999999999998</v>
          </cell>
          <cell r="V15">
            <v>0.35499999999999998</v>
          </cell>
          <cell r="W15">
            <v>9473</v>
          </cell>
          <cell r="X15">
            <v>11000</v>
          </cell>
          <cell r="Y15">
            <v>0.125</v>
          </cell>
          <cell r="Z15">
            <v>0.125</v>
          </cell>
          <cell r="AA15">
            <v>0.125</v>
          </cell>
          <cell r="AB15">
            <v>0.125</v>
          </cell>
          <cell r="AC15">
            <v>7.0000000000000007E-2</v>
          </cell>
          <cell r="AD15">
            <v>0.14000000000000001</v>
          </cell>
          <cell r="AE15">
            <v>0.05</v>
          </cell>
        </row>
        <row r="16">
          <cell r="B16" t="str">
            <v>CNL</v>
          </cell>
          <cell r="C16" t="str">
            <v>Cleco Corp.</v>
          </cell>
          <cell r="E16">
            <v>1.0900000000000001</v>
          </cell>
          <cell r="F16">
            <v>40</v>
          </cell>
          <cell r="G16">
            <v>30</v>
          </cell>
          <cell r="H16">
            <v>2.4</v>
          </cell>
          <cell r="I16">
            <v>2.4</v>
          </cell>
          <cell r="J16">
            <v>2.75</v>
          </cell>
          <cell r="K16">
            <v>1.0900000000000001</v>
          </cell>
          <cell r="L16">
            <v>1.22</v>
          </cell>
          <cell r="M16">
            <v>1.6</v>
          </cell>
          <cell r="N16">
            <v>23.65</v>
          </cell>
          <cell r="O16">
            <v>24.9</v>
          </cell>
          <cell r="P16">
            <v>28.5</v>
          </cell>
          <cell r="Q16">
            <v>60.53</v>
          </cell>
          <cell r="R16">
            <v>60.7</v>
          </cell>
          <cell r="S16">
            <v>0.51500000000000001</v>
          </cell>
          <cell r="T16">
            <v>0.42</v>
          </cell>
          <cell r="U16">
            <v>0.48499999999999999</v>
          </cell>
          <cell r="V16">
            <v>0.57999999999999996</v>
          </cell>
          <cell r="W16">
            <v>2717.9</v>
          </cell>
          <cell r="X16">
            <v>2975</v>
          </cell>
          <cell r="Y16">
            <v>0.106</v>
          </cell>
          <cell r="Z16">
            <v>0.1</v>
          </cell>
          <cell r="AA16">
            <v>0.1</v>
          </cell>
          <cell r="AB16">
            <v>9.5000000000000001E-2</v>
          </cell>
          <cell r="AC16">
            <v>0.06</v>
          </cell>
          <cell r="AD16">
            <v>9.5000000000000001E-2</v>
          </cell>
          <cell r="AE16">
            <v>6.5000000000000002E-2</v>
          </cell>
        </row>
        <row r="17">
          <cell r="B17" t="str">
            <v>CNP</v>
          </cell>
          <cell r="C17" t="str">
            <v>CenterPoint Energy</v>
          </cell>
          <cell r="E17">
            <v>0.79</v>
          </cell>
          <cell r="F17">
            <v>25</v>
          </cell>
          <cell r="G17">
            <v>15</v>
          </cell>
          <cell r="H17">
            <v>1.2</v>
          </cell>
          <cell r="I17">
            <v>1.2</v>
          </cell>
          <cell r="J17">
            <v>1.35</v>
          </cell>
          <cell r="K17">
            <v>0.79</v>
          </cell>
          <cell r="L17">
            <v>0.8</v>
          </cell>
          <cell r="M17">
            <v>0.9</v>
          </cell>
          <cell r="N17">
            <v>9.9</v>
          </cell>
          <cell r="O17">
            <v>10.35</v>
          </cell>
          <cell r="P17">
            <v>12</v>
          </cell>
          <cell r="Q17">
            <v>424.7</v>
          </cell>
          <cell r="R17">
            <v>430</v>
          </cell>
          <cell r="S17">
            <v>0.73799999999999999</v>
          </cell>
          <cell r="T17">
            <v>0.68500000000000005</v>
          </cell>
          <cell r="U17">
            <v>0.26200000000000001</v>
          </cell>
          <cell r="V17">
            <v>0.315</v>
          </cell>
          <cell r="W17">
            <v>12199</v>
          </cell>
          <cell r="X17">
            <v>16200</v>
          </cell>
          <cell r="Y17">
            <v>0.13800000000000001</v>
          </cell>
          <cell r="Z17">
            <v>0.12</v>
          </cell>
          <cell r="AA17">
            <v>0.12</v>
          </cell>
          <cell r="AB17">
            <v>0.115</v>
          </cell>
          <cell r="AC17">
            <v>0.03</v>
          </cell>
          <cell r="AD17">
            <v>0.03</v>
          </cell>
          <cell r="AE17">
            <v>0.1</v>
          </cell>
        </row>
        <row r="18">
          <cell r="B18" t="str">
            <v>CV</v>
          </cell>
          <cell r="C18" t="str">
            <v xml:space="preserve">Central Vermont P S </v>
          </cell>
          <cell r="E18">
            <v>0.92</v>
          </cell>
          <cell r="F18">
            <v>35</v>
          </cell>
          <cell r="G18">
            <v>25</v>
          </cell>
          <cell r="H18">
            <v>0.35</v>
          </cell>
          <cell r="I18">
            <v>1.75</v>
          </cell>
          <cell r="J18">
            <v>1.85</v>
          </cell>
          <cell r="K18">
            <v>0.92</v>
          </cell>
          <cell r="L18">
            <v>0.92</v>
          </cell>
          <cell r="M18">
            <v>1</v>
          </cell>
          <cell r="N18">
            <v>21.1</v>
          </cell>
          <cell r="O18">
            <v>22</v>
          </cell>
          <cell r="P18">
            <v>23.5</v>
          </cell>
          <cell r="Q18">
            <v>13.34</v>
          </cell>
          <cell r="R18">
            <v>13.4</v>
          </cell>
          <cell r="S18">
            <v>0.40100000000000002</v>
          </cell>
          <cell r="T18">
            <v>0.37</v>
          </cell>
          <cell r="U18">
            <v>0.58099999999999996</v>
          </cell>
          <cell r="V18">
            <v>0.61</v>
          </cell>
          <cell r="W18">
            <v>469.1</v>
          </cell>
          <cell r="X18">
            <v>515</v>
          </cell>
          <cell r="Y18">
            <v>7.4999999999999997E-2</v>
          </cell>
          <cell r="Z18" t="str">
            <v>NMF</v>
          </cell>
          <cell r="AA18">
            <v>0.08</v>
          </cell>
          <cell r="AB18">
            <v>0.08</v>
          </cell>
          <cell r="AC18">
            <v>0.02</v>
          </cell>
          <cell r="AD18">
            <v>1.4999999999999999E-2</v>
          </cell>
          <cell r="AE18">
            <v>0.03</v>
          </cell>
        </row>
        <row r="19">
          <cell r="B19" t="str">
            <v>D</v>
          </cell>
          <cell r="C19" t="str">
            <v>Dominion Resources</v>
          </cell>
          <cell r="E19">
            <v>1.97</v>
          </cell>
          <cell r="F19">
            <v>60</v>
          </cell>
          <cell r="G19">
            <v>45</v>
          </cell>
          <cell r="H19">
            <v>2.8</v>
          </cell>
          <cell r="I19">
            <v>3.25</v>
          </cell>
          <cell r="J19">
            <v>3.75</v>
          </cell>
          <cell r="K19">
            <v>1.97</v>
          </cell>
          <cell r="L19">
            <v>2.11</v>
          </cell>
          <cell r="M19">
            <v>2.4500000000000002</v>
          </cell>
          <cell r="N19">
            <v>20.9</v>
          </cell>
          <cell r="O19">
            <v>22.05</v>
          </cell>
          <cell r="P19">
            <v>26.5</v>
          </cell>
          <cell r="Q19">
            <v>581</v>
          </cell>
          <cell r="R19">
            <v>585</v>
          </cell>
          <cell r="S19">
            <v>0.56299999999999994</v>
          </cell>
          <cell r="T19">
            <v>0.57499999999999996</v>
          </cell>
          <cell r="U19">
            <v>0.42799999999999999</v>
          </cell>
          <cell r="V19">
            <v>0.42</v>
          </cell>
          <cell r="W19">
            <v>28012</v>
          </cell>
          <cell r="X19">
            <v>37200</v>
          </cell>
          <cell r="Y19">
            <v>0.14199999999999999</v>
          </cell>
          <cell r="Z19">
            <v>0.13500000000000001</v>
          </cell>
          <cell r="AA19">
            <v>0.15</v>
          </cell>
          <cell r="AB19">
            <v>0.14000000000000001</v>
          </cell>
          <cell r="AC19">
            <v>4.4999999999999998E-2</v>
          </cell>
          <cell r="AD19">
            <v>0.06</v>
          </cell>
          <cell r="AE19">
            <v>0.06</v>
          </cell>
        </row>
        <row r="20">
          <cell r="B20" t="str">
            <v>DPL</v>
          </cell>
          <cell r="C20" t="str">
            <v>DPL, Inc.</v>
          </cell>
          <cell r="E20">
            <v>1.33</v>
          </cell>
          <cell r="F20">
            <v>50</v>
          </cell>
          <cell r="G20">
            <v>30</v>
          </cell>
          <cell r="H20">
            <v>2.2999999999999998</v>
          </cell>
          <cell r="I20">
            <v>2.4500000000000002</v>
          </cell>
          <cell r="J20">
            <v>3.05</v>
          </cell>
          <cell r="K20">
            <v>1.33</v>
          </cell>
          <cell r="L20">
            <v>1.4</v>
          </cell>
          <cell r="M20">
            <v>1.6</v>
          </cell>
          <cell r="N20">
            <v>10.7</v>
          </cell>
          <cell r="O20">
            <v>11.5</v>
          </cell>
          <cell r="P20">
            <v>14.1</v>
          </cell>
          <cell r="Q20">
            <v>116.92</v>
          </cell>
          <cell r="R20">
            <v>110</v>
          </cell>
          <cell r="S20">
            <v>0.45300000000000001</v>
          </cell>
          <cell r="T20">
            <v>0.47</v>
          </cell>
          <cell r="U20">
            <v>0.53700000000000003</v>
          </cell>
          <cell r="V20">
            <v>0.52</v>
          </cell>
          <cell r="W20">
            <v>2268</v>
          </cell>
          <cell r="X20">
            <v>2950</v>
          </cell>
          <cell r="Y20">
            <v>0.23799999999999999</v>
          </cell>
          <cell r="Z20">
            <v>0.21</v>
          </cell>
          <cell r="AA20">
            <v>0.21</v>
          </cell>
          <cell r="AB20">
            <v>0.22</v>
          </cell>
          <cell r="AC20">
            <v>5.5E-2</v>
          </cell>
          <cell r="AD20">
            <v>5.5E-2</v>
          </cell>
          <cell r="AE20">
            <v>7.0000000000000007E-2</v>
          </cell>
        </row>
        <row r="21">
          <cell r="B21" t="str">
            <v>DTE</v>
          </cell>
          <cell r="C21" t="str">
            <v>DTE Energy Co.</v>
          </cell>
          <cell r="E21">
            <v>2.3199999999999998</v>
          </cell>
          <cell r="F21">
            <v>70</v>
          </cell>
          <cell r="G21">
            <v>45</v>
          </cell>
          <cell r="H21">
            <v>3.6</v>
          </cell>
          <cell r="I21">
            <v>3.75</v>
          </cell>
          <cell r="J21">
            <v>4.25</v>
          </cell>
          <cell r="K21">
            <v>2.3199999999999998</v>
          </cell>
          <cell r="L21">
            <v>2.42</v>
          </cell>
          <cell r="M21">
            <v>2.7</v>
          </cell>
          <cell r="N21">
            <v>41</v>
          </cell>
          <cell r="O21">
            <v>42.3</v>
          </cell>
          <cell r="P21">
            <v>46.5</v>
          </cell>
          <cell r="Q21">
            <v>169.43</v>
          </cell>
          <cell r="R21">
            <v>174</v>
          </cell>
          <cell r="S21">
            <v>0.51300000000000001</v>
          </cell>
          <cell r="T21">
            <v>0.52</v>
          </cell>
          <cell r="U21">
            <v>0.48699999999999999</v>
          </cell>
          <cell r="V21">
            <v>0.48</v>
          </cell>
          <cell r="W21">
            <v>13811</v>
          </cell>
          <cell r="X21">
            <v>16900</v>
          </cell>
          <cell r="Y21">
            <v>9.4E-2</v>
          </cell>
          <cell r="Z21">
            <v>0.09</v>
          </cell>
          <cell r="AA21">
            <v>0.09</v>
          </cell>
          <cell r="AB21">
            <v>0.09</v>
          </cell>
          <cell r="AC21">
            <v>4.4999999999999998E-2</v>
          </cell>
          <cell r="AD21">
            <v>0.04</v>
          </cell>
          <cell r="AE21">
            <v>3.5000000000000003E-2</v>
          </cell>
        </row>
        <row r="22">
          <cell r="B22" t="str">
            <v>DUK</v>
          </cell>
          <cell r="C22" t="str">
            <v>Duke Energy Corp.</v>
          </cell>
          <cell r="E22">
            <v>0.99</v>
          </cell>
          <cell r="F22">
            <v>25</v>
          </cell>
          <cell r="G22">
            <v>17</v>
          </cell>
          <cell r="H22">
            <v>1.4</v>
          </cell>
          <cell r="I22">
            <v>1.45</v>
          </cell>
          <cell r="J22">
            <v>1.65</v>
          </cell>
          <cell r="K22">
            <v>0.99</v>
          </cell>
          <cell r="L22">
            <v>1.01</v>
          </cell>
          <cell r="M22">
            <v>1.07</v>
          </cell>
          <cell r="N22">
            <v>17.25</v>
          </cell>
          <cell r="O22">
            <v>17.7</v>
          </cell>
          <cell r="P22">
            <v>19.25</v>
          </cell>
          <cell r="Q22">
            <v>1329</v>
          </cell>
          <cell r="R22">
            <v>1339</v>
          </cell>
          <cell r="S22">
            <v>0.443</v>
          </cell>
          <cell r="T22">
            <v>0.505</v>
          </cell>
          <cell r="U22">
            <v>0.55700000000000005</v>
          </cell>
          <cell r="V22">
            <v>0.495</v>
          </cell>
          <cell r="W22">
            <v>40457</v>
          </cell>
          <cell r="X22">
            <v>52100</v>
          </cell>
          <cell r="Y22">
            <v>7.8E-2</v>
          </cell>
          <cell r="Z22">
            <v>0.08</v>
          </cell>
          <cell r="AA22">
            <v>8.5000000000000006E-2</v>
          </cell>
          <cell r="AB22">
            <v>8.5000000000000006E-2</v>
          </cell>
          <cell r="AC22">
            <v>0.06</v>
          </cell>
          <cell r="AD22">
            <v>0.02</v>
          </cell>
          <cell r="AE22">
            <v>2.5000000000000001E-2</v>
          </cell>
        </row>
        <row r="23">
          <cell r="B23" t="str">
            <v>ED</v>
          </cell>
          <cell r="C23" t="str">
            <v>Consolidated Edison</v>
          </cell>
          <cell r="E23">
            <v>2.4</v>
          </cell>
          <cell r="F23">
            <v>60</v>
          </cell>
          <cell r="G23">
            <v>50</v>
          </cell>
          <cell r="H23">
            <v>3.55</v>
          </cell>
          <cell r="I23">
            <v>3.65</v>
          </cell>
          <cell r="J23">
            <v>3.95</v>
          </cell>
          <cell r="K23">
            <v>2.4</v>
          </cell>
          <cell r="L23">
            <v>2.42</v>
          </cell>
          <cell r="M23">
            <v>2.48</v>
          </cell>
          <cell r="N23">
            <v>38.450000000000003</v>
          </cell>
          <cell r="O23">
            <v>40.950000000000003</v>
          </cell>
          <cell r="P23">
            <v>42.6</v>
          </cell>
          <cell r="Q23">
            <v>291.62</v>
          </cell>
          <cell r="R23">
            <v>310</v>
          </cell>
          <cell r="S23">
            <v>0.49099999999999999</v>
          </cell>
          <cell r="T23">
            <v>0.495</v>
          </cell>
          <cell r="U23">
            <v>0.50900000000000001</v>
          </cell>
          <cell r="V23">
            <v>0.505</v>
          </cell>
          <cell r="W23">
            <v>21732</v>
          </cell>
          <cell r="X23">
            <v>26200</v>
          </cell>
          <cell r="Y23">
            <v>0.09</v>
          </cell>
          <cell r="Z23">
            <v>9.5000000000000001E-2</v>
          </cell>
          <cell r="AA23">
            <v>0.09</v>
          </cell>
          <cell r="AB23">
            <v>9.5000000000000001E-2</v>
          </cell>
          <cell r="AC23">
            <v>0.03</v>
          </cell>
          <cell r="AD23">
            <v>0.01</v>
          </cell>
          <cell r="AE23">
            <v>2.5000000000000001E-2</v>
          </cell>
        </row>
        <row r="24">
          <cell r="B24" t="str">
            <v>EDE</v>
          </cell>
          <cell r="C24" t="str">
            <v>Empire District Elec</v>
          </cell>
          <cell r="E24">
            <v>0.64</v>
          </cell>
          <cell r="F24">
            <v>25</v>
          </cell>
          <cell r="G24">
            <v>17</v>
          </cell>
          <cell r="H24">
            <v>1.25</v>
          </cell>
          <cell r="I24">
            <v>1.1499999999999999</v>
          </cell>
          <cell r="J24">
            <v>1.75</v>
          </cell>
          <cell r="K24">
            <v>0.64</v>
          </cell>
          <cell r="L24">
            <v>1</v>
          </cell>
          <cell r="M24">
            <v>1.2</v>
          </cell>
          <cell r="N24">
            <v>16.399999999999999</v>
          </cell>
          <cell r="O24">
            <v>16.55</v>
          </cell>
          <cell r="P24">
            <v>17.75</v>
          </cell>
          <cell r="Q24">
            <v>41.58</v>
          </cell>
          <cell r="R24">
            <v>43</v>
          </cell>
          <cell r="S24">
            <v>0.51300000000000001</v>
          </cell>
          <cell r="T24">
            <v>0.47</v>
          </cell>
          <cell r="U24">
            <v>0.48699999999999999</v>
          </cell>
          <cell r="V24">
            <v>0.53</v>
          </cell>
          <cell r="W24">
            <v>1350.7</v>
          </cell>
          <cell r="X24">
            <v>1450</v>
          </cell>
          <cell r="Y24">
            <v>7.1999999999999995E-2</v>
          </cell>
          <cell r="Z24">
            <v>7.4999999999999997E-2</v>
          </cell>
          <cell r="AA24">
            <v>7.0000000000000007E-2</v>
          </cell>
          <cell r="AB24">
            <v>9.5000000000000001E-2</v>
          </cell>
          <cell r="AC24">
            <v>7.0000000000000007E-2</v>
          </cell>
          <cell r="AD24">
            <v>-0.01</v>
          </cell>
          <cell r="AE24">
            <v>0.02</v>
          </cell>
        </row>
        <row r="25">
          <cell r="B25" t="str">
            <v>EE</v>
          </cell>
          <cell r="C25" t="str">
            <v>El Paso Electric</v>
          </cell>
          <cell r="E25">
            <v>0.66</v>
          </cell>
          <cell r="F25">
            <v>40</v>
          </cell>
          <cell r="G25">
            <v>30</v>
          </cell>
          <cell r="H25">
            <v>2.5</v>
          </cell>
          <cell r="I25">
            <v>2.4</v>
          </cell>
          <cell r="J25">
            <v>2.75</v>
          </cell>
          <cell r="K25">
            <v>0.66</v>
          </cell>
          <cell r="L25">
            <v>0.96</v>
          </cell>
          <cell r="M25">
            <v>1.2</v>
          </cell>
          <cell r="N25">
            <v>20.45</v>
          </cell>
          <cell r="O25">
            <v>21.65</v>
          </cell>
          <cell r="P25">
            <v>25.5</v>
          </cell>
          <cell r="Q25">
            <v>42.57</v>
          </cell>
          <cell r="R25">
            <v>39</v>
          </cell>
          <cell r="S25">
            <v>0.51200000000000001</v>
          </cell>
          <cell r="T25">
            <v>0.52</v>
          </cell>
          <cell r="U25">
            <v>0.48799999999999999</v>
          </cell>
          <cell r="V25">
            <v>0.48</v>
          </cell>
          <cell r="W25">
            <v>1660.1</v>
          </cell>
          <cell r="X25">
            <v>2050</v>
          </cell>
          <cell r="Y25">
            <v>0.111</v>
          </cell>
          <cell r="Z25">
            <v>0.125</v>
          </cell>
          <cell r="AA25">
            <v>0.115</v>
          </cell>
          <cell r="AB25">
            <v>0.115</v>
          </cell>
          <cell r="AC25">
            <v>7.4999999999999997E-2</v>
          </cell>
          <cell r="AD25" t="str">
            <v>NMF</v>
          </cell>
          <cell r="AE25">
            <v>7.0000000000000007E-2</v>
          </cell>
        </row>
        <row r="26">
          <cell r="B26" t="str">
            <v>EIX</v>
          </cell>
          <cell r="C26" t="str">
            <v>Edison International</v>
          </cell>
          <cell r="E26">
            <v>1.29</v>
          </cell>
          <cell r="F26">
            <v>50</v>
          </cell>
          <cell r="G26">
            <v>30</v>
          </cell>
          <cell r="H26">
            <v>2.75</v>
          </cell>
          <cell r="I26">
            <v>2.8</v>
          </cell>
          <cell r="J26">
            <v>3.25</v>
          </cell>
          <cell r="K26">
            <v>1.29</v>
          </cell>
          <cell r="L26">
            <v>1.31</v>
          </cell>
          <cell r="M26">
            <v>1.4</v>
          </cell>
          <cell r="N26">
            <v>33.85</v>
          </cell>
          <cell r="O26">
            <v>35.299999999999997</v>
          </cell>
          <cell r="P26">
            <v>40.25</v>
          </cell>
          <cell r="Q26">
            <v>325.81</v>
          </cell>
          <cell r="R26">
            <v>325.81</v>
          </cell>
          <cell r="S26">
            <v>0.51800000000000002</v>
          </cell>
          <cell r="T26">
            <v>0.53500000000000003</v>
          </cell>
          <cell r="U26">
            <v>0.443</v>
          </cell>
          <cell r="V26">
            <v>0.43</v>
          </cell>
          <cell r="W26">
            <v>23861</v>
          </cell>
          <cell r="X26">
            <v>30400</v>
          </cell>
          <cell r="Y26">
            <v>0.104</v>
          </cell>
          <cell r="Z26">
            <v>0.08</v>
          </cell>
          <cell r="AA26">
            <v>8.5000000000000006E-2</v>
          </cell>
          <cell r="AB26">
            <v>0.08</v>
          </cell>
          <cell r="AC26">
            <v>-0.01</v>
          </cell>
          <cell r="AD26">
            <v>0.02</v>
          </cell>
          <cell r="AE26">
            <v>4.4999999999999998E-2</v>
          </cell>
        </row>
        <row r="27">
          <cell r="B27" t="str">
            <v>ETR</v>
          </cell>
          <cell r="C27" t="str">
            <v>Entergy Corp.</v>
          </cell>
          <cell r="E27">
            <v>3.32</v>
          </cell>
          <cell r="F27">
            <v>100</v>
          </cell>
          <cell r="G27">
            <v>75</v>
          </cell>
          <cell r="H27">
            <v>6.7</v>
          </cell>
          <cell r="I27">
            <v>6.7</v>
          </cell>
          <cell r="J27">
            <v>7</v>
          </cell>
          <cell r="K27">
            <v>3.32</v>
          </cell>
          <cell r="L27">
            <v>3.32</v>
          </cell>
          <cell r="M27">
            <v>3.6</v>
          </cell>
          <cell r="N27">
            <v>50.6</v>
          </cell>
          <cell r="O27">
            <v>53.8</v>
          </cell>
          <cell r="P27">
            <v>65</v>
          </cell>
          <cell r="Q27">
            <v>178.75</v>
          </cell>
          <cell r="R27">
            <v>172</v>
          </cell>
          <cell r="S27">
            <v>0.56299999999999994</v>
          </cell>
          <cell r="T27">
            <v>0.56499999999999995</v>
          </cell>
          <cell r="U27">
            <v>0.42099999999999999</v>
          </cell>
          <cell r="V27">
            <v>0.42499999999999999</v>
          </cell>
          <cell r="W27">
            <v>20166</v>
          </cell>
          <cell r="X27">
            <v>26300</v>
          </cell>
          <cell r="Y27">
            <v>0.14699999999999999</v>
          </cell>
          <cell r="Z27">
            <v>0.13500000000000001</v>
          </cell>
          <cell r="AA27">
            <v>0.13</v>
          </cell>
          <cell r="AB27">
            <v>0.115</v>
          </cell>
          <cell r="AC27">
            <v>1.4999999999999999E-2</v>
          </cell>
          <cell r="AD27">
            <v>2.5000000000000001E-2</v>
          </cell>
          <cell r="AE27">
            <v>6.5000000000000002E-2</v>
          </cell>
        </row>
        <row r="28">
          <cell r="B28" t="str">
            <v>EXC</v>
          </cell>
          <cell r="C28" t="str">
            <v>Exelon Corp.</v>
          </cell>
          <cell r="E28">
            <v>2.1</v>
          </cell>
          <cell r="F28">
            <v>60</v>
          </cell>
          <cell r="G28">
            <v>45</v>
          </cell>
          <cell r="H28">
            <v>3.5</v>
          </cell>
          <cell r="I28">
            <v>2.9</v>
          </cell>
          <cell r="J28">
            <v>3.75</v>
          </cell>
          <cell r="K28">
            <v>2.1</v>
          </cell>
          <cell r="L28">
            <v>2.1</v>
          </cell>
          <cell r="M28">
            <v>2.1</v>
          </cell>
          <cell r="N28">
            <v>22.1</v>
          </cell>
          <cell r="O28">
            <v>22.9</v>
          </cell>
          <cell r="P28">
            <v>25.75</v>
          </cell>
          <cell r="Q28">
            <v>662</v>
          </cell>
          <cell r="R28">
            <v>630</v>
          </cell>
          <cell r="S28">
            <v>0.46800000000000003</v>
          </cell>
          <cell r="T28">
            <v>0.47499999999999998</v>
          </cell>
          <cell r="U28">
            <v>0.52900000000000003</v>
          </cell>
          <cell r="V28">
            <v>0.52</v>
          </cell>
          <cell r="W28">
            <v>25651</v>
          </cell>
          <cell r="X28">
            <v>31100</v>
          </cell>
          <cell r="Y28">
            <v>0.189</v>
          </cell>
          <cell r="Z28">
            <v>0.16500000000000001</v>
          </cell>
          <cell r="AA28">
            <v>0.125</v>
          </cell>
          <cell r="AB28">
            <v>0.15</v>
          </cell>
          <cell r="AC28">
            <v>-1.4999999999999999E-2</v>
          </cell>
          <cell r="AD28">
            <v>0</v>
          </cell>
          <cell r="AE28">
            <v>5.5E-2</v>
          </cell>
        </row>
        <row r="29">
          <cell r="B29" t="str">
            <v>FE</v>
          </cell>
          <cell r="C29" t="str">
            <v>FirstEnergy Corp.</v>
          </cell>
          <cell r="E29">
            <v>2.2000000000000002</v>
          </cell>
          <cell r="F29">
            <v>55</v>
          </cell>
          <cell r="G29">
            <v>40</v>
          </cell>
          <cell r="H29">
            <v>2.5</v>
          </cell>
          <cell r="I29">
            <v>3.4</v>
          </cell>
          <cell r="J29">
            <v>3.75</v>
          </cell>
          <cell r="K29">
            <v>2.2000000000000002</v>
          </cell>
          <cell r="L29">
            <v>2.2000000000000002</v>
          </cell>
          <cell r="M29">
            <v>2.2999999999999998</v>
          </cell>
          <cell r="N29">
            <v>32.049999999999997</v>
          </cell>
          <cell r="O29">
            <v>33.299999999999997</v>
          </cell>
          <cell r="P29">
            <v>37.25</v>
          </cell>
          <cell r="Q29">
            <v>304.83999999999997</v>
          </cell>
          <cell r="R29">
            <v>418.22</v>
          </cell>
          <cell r="S29">
            <v>0.59499999999999997</v>
          </cell>
          <cell r="T29">
            <v>0.53500000000000003</v>
          </cell>
          <cell r="U29">
            <v>0.40500000000000003</v>
          </cell>
          <cell r="V29">
            <v>0.46500000000000002</v>
          </cell>
          <cell r="W29">
            <v>21124</v>
          </cell>
          <cell r="X29">
            <v>33600</v>
          </cell>
          <cell r="Y29">
            <v>0.11600000000000001</v>
          </cell>
          <cell r="Z29">
            <v>7.4999999999999997E-2</v>
          </cell>
          <cell r="AA29">
            <v>0.105</v>
          </cell>
          <cell r="AB29">
            <v>0.1</v>
          </cell>
          <cell r="AC29">
            <v>5.0000000000000001E-3</v>
          </cell>
          <cell r="AD29">
            <v>5.0000000000000001E-3</v>
          </cell>
          <cell r="AE29">
            <v>0.05</v>
          </cell>
        </row>
        <row r="30">
          <cell r="B30" t="str">
            <v>GXP</v>
          </cell>
          <cell r="C30" t="str">
            <v>Great Plains Energy</v>
          </cell>
          <cell r="E30">
            <v>0.83</v>
          </cell>
          <cell r="F30">
            <v>25</v>
          </cell>
          <cell r="G30">
            <v>16</v>
          </cell>
          <cell r="H30">
            <v>1.2</v>
          </cell>
          <cell r="I30">
            <v>1.45</v>
          </cell>
          <cell r="J30">
            <v>1.75</v>
          </cell>
          <cell r="K30">
            <v>0.83</v>
          </cell>
          <cell r="L30">
            <v>0.83</v>
          </cell>
          <cell r="M30">
            <v>1.1000000000000001</v>
          </cell>
          <cell r="N30">
            <v>21.65</v>
          </cell>
          <cell r="O30">
            <v>21.5</v>
          </cell>
          <cell r="P30">
            <v>23.5</v>
          </cell>
          <cell r="Q30">
            <v>135.71</v>
          </cell>
          <cell r="R30">
            <v>155</v>
          </cell>
          <cell r="S30">
            <v>0.502</v>
          </cell>
          <cell r="T30">
            <v>0.51</v>
          </cell>
          <cell r="U30">
            <v>0.49199999999999999</v>
          </cell>
          <cell r="V30">
            <v>0.48499999999999999</v>
          </cell>
          <cell r="W30">
            <v>5867.6</v>
          </cell>
          <cell r="X30">
            <v>7500</v>
          </cell>
          <cell r="Y30">
            <v>7.2999999999999995E-2</v>
          </cell>
          <cell r="Z30">
            <v>5.5E-2</v>
          </cell>
          <cell r="AA30">
            <v>6.5000000000000002E-2</v>
          </cell>
          <cell r="AB30">
            <v>7.4999999999999997E-2</v>
          </cell>
          <cell r="AC30">
            <v>0.06</v>
          </cell>
          <cell r="AD30">
            <v>0</v>
          </cell>
          <cell r="AE30">
            <v>0.02</v>
          </cell>
        </row>
        <row r="31">
          <cell r="B31" t="str">
            <v>HE</v>
          </cell>
          <cell r="C31" t="str">
            <v>Hawaiian Elec.</v>
          </cell>
          <cell r="E31">
            <v>1.24</v>
          </cell>
          <cell r="F31">
            <v>30</v>
          </cell>
          <cell r="G31">
            <v>19</v>
          </cell>
          <cell r="H31">
            <v>1.3</v>
          </cell>
          <cell r="I31">
            <v>1.45</v>
          </cell>
          <cell r="J31">
            <v>2</v>
          </cell>
          <cell r="K31">
            <v>1.24</v>
          </cell>
          <cell r="L31">
            <v>1.24</v>
          </cell>
          <cell r="M31">
            <v>1.3</v>
          </cell>
          <cell r="N31">
            <v>16</v>
          </cell>
          <cell r="O31">
            <v>16.05</v>
          </cell>
          <cell r="P31">
            <v>18</v>
          </cell>
          <cell r="Q31">
            <v>94.69</v>
          </cell>
          <cell r="R31">
            <v>108</v>
          </cell>
          <cell r="S31">
            <v>0.44500000000000001</v>
          </cell>
          <cell r="T31">
            <v>0.46</v>
          </cell>
          <cell r="U31">
            <v>0.54300000000000004</v>
          </cell>
          <cell r="V31">
            <v>0.53</v>
          </cell>
          <cell r="W31">
            <v>2732.9</v>
          </cell>
          <cell r="X31">
            <v>3700</v>
          </cell>
          <cell r="Y31">
            <v>7.6999999999999999E-2</v>
          </cell>
          <cell r="Z31">
            <v>0.08</v>
          </cell>
          <cell r="AA31">
            <v>0.09</v>
          </cell>
          <cell r="AB31">
            <v>0.105</v>
          </cell>
          <cell r="AC31">
            <v>0.11</v>
          </cell>
          <cell r="AD31">
            <v>0.01</v>
          </cell>
          <cell r="AE31">
            <v>2.5000000000000001E-2</v>
          </cell>
        </row>
        <row r="32">
          <cell r="B32" t="str">
            <v>IDA</v>
          </cell>
          <cell r="C32" t="str">
            <v>IDACORP, Inc.</v>
          </cell>
          <cell r="E32">
            <v>1.2</v>
          </cell>
          <cell r="F32">
            <v>50</v>
          </cell>
          <cell r="G32">
            <v>35</v>
          </cell>
          <cell r="H32">
            <v>3.1</v>
          </cell>
          <cell r="I32">
            <v>3.05</v>
          </cell>
          <cell r="J32">
            <v>3.3</v>
          </cell>
          <cell r="K32">
            <v>1.2</v>
          </cell>
          <cell r="L32">
            <v>1.2</v>
          </cell>
          <cell r="M32">
            <v>1.5</v>
          </cell>
          <cell r="N32">
            <v>32.5</v>
          </cell>
          <cell r="O32">
            <v>33.65</v>
          </cell>
          <cell r="P32">
            <v>39.200000000000003</v>
          </cell>
          <cell r="Q32">
            <v>49.41</v>
          </cell>
          <cell r="R32">
            <v>51</v>
          </cell>
          <cell r="S32">
            <v>0.49299999999999999</v>
          </cell>
          <cell r="T32">
            <v>0.49</v>
          </cell>
          <cell r="U32">
            <v>0.50700000000000001</v>
          </cell>
          <cell r="V32">
            <v>0.51</v>
          </cell>
          <cell r="W32">
            <v>3020.4</v>
          </cell>
          <cell r="X32">
            <v>3900</v>
          </cell>
          <cell r="Y32">
            <v>9.2999999999999999E-2</v>
          </cell>
          <cell r="Z32">
            <v>9.5000000000000001E-2</v>
          </cell>
          <cell r="AA32">
            <v>0.09</v>
          </cell>
          <cell r="AB32">
            <v>8.5000000000000006E-2</v>
          </cell>
          <cell r="AC32">
            <v>0.04</v>
          </cell>
          <cell r="AD32">
            <v>0.04</v>
          </cell>
          <cell r="AE32">
            <v>0.05</v>
          </cell>
        </row>
        <row r="33">
          <cell r="B33" t="str">
            <v>ITC</v>
          </cell>
          <cell r="C33" t="str">
            <v>ITC Holdings Corp.</v>
          </cell>
          <cell r="E33">
            <v>1.38</v>
          </cell>
          <cell r="F33">
            <v>110</v>
          </cell>
          <cell r="G33">
            <v>80</v>
          </cell>
          <cell r="H33">
            <v>3.3</v>
          </cell>
          <cell r="I33">
            <v>3.85</v>
          </cell>
          <cell r="J33">
            <v>5.5</v>
          </cell>
          <cell r="K33">
            <v>1.38</v>
          </cell>
          <cell r="L33">
            <v>1.43</v>
          </cell>
          <cell r="M33">
            <v>1.7</v>
          </cell>
          <cell r="N33">
            <v>24</v>
          </cell>
          <cell r="O33">
            <v>26.4</v>
          </cell>
          <cell r="P33">
            <v>35.75</v>
          </cell>
          <cell r="Q33">
            <v>50.72</v>
          </cell>
          <cell r="R33">
            <v>55</v>
          </cell>
          <cell r="S33">
            <v>0.69099999999999995</v>
          </cell>
          <cell r="T33">
            <v>0.65</v>
          </cell>
          <cell r="U33">
            <v>0.309</v>
          </cell>
          <cell r="V33">
            <v>0.35</v>
          </cell>
          <cell r="W33">
            <v>3614.3</v>
          </cell>
          <cell r="X33">
            <v>5725</v>
          </cell>
          <cell r="Y33">
            <v>0.13</v>
          </cell>
          <cell r="Z33">
            <v>0.13500000000000001</v>
          </cell>
          <cell r="AA33">
            <v>0.14499999999999999</v>
          </cell>
          <cell r="AB33">
            <v>0.155</v>
          </cell>
          <cell r="AC33">
            <v>0.14000000000000001</v>
          </cell>
          <cell r="AD33">
            <v>5.5E-2</v>
          </cell>
          <cell r="AE33">
            <v>0.105</v>
          </cell>
        </row>
        <row r="34">
          <cell r="B34" t="str">
            <v>LNT</v>
          </cell>
          <cell r="C34" t="str">
            <v>Alliant Energy</v>
          </cell>
          <cell r="E34">
            <v>1.7</v>
          </cell>
          <cell r="F34">
            <v>55</v>
          </cell>
          <cell r="G34">
            <v>40</v>
          </cell>
          <cell r="H34">
            <v>2.9</v>
          </cell>
          <cell r="I34">
            <v>3</v>
          </cell>
          <cell r="J34">
            <v>3.6</v>
          </cell>
          <cell r="K34">
            <v>1.7</v>
          </cell>
          <cell r="L34">
            <v>1.8</v>
          </cell>
          <cell r="M34">
            <v>2.1</v>
          </cell>
          <cell r="N34">
            <v>26.45</v>
          </cell>
          <cell r="O34">
            <v>27</v>
          </cell>
          <cell r="P34">
            <v>30.15</v>
          </cell>
          <cell r="Q34">
            <v>110.89</v>
          </cell>
          <cell r="R34">
            <v>116</v>
          </cell>
          <cell r="S34">
            <v>0.46300000000000002</v>
          </cell>
          <cell r="T34">
            <v>0.45500000000000002</v>
          </cell>
          <cell r="U34">
            <v>0.495</v>
          </cell>
          <cell r="V34">
            <v>0.51500000000000001</v>
          </cell>
          <cell r="W34">
            <v>5841</v>
          </cell>
          <cell r="X34">
            <v>6805</v>
          </cell>
          <cell r="Y34">
            <v>0.105</v>
          </cell>
          <cell r="Z34">
            <v>0.11</v>
          </cell>
          <cell r="AA34">
            <v>0.11</v>
          </cell>
          <cell r="AB34">
            <v>0.12</v>
          </cell>
          <cell r="AC34">
            <v>7.0000000000000007E-2</v>
          </cell>
          <cell r="AD34">
            <v>0.06</v>
          </cell>
          <cell r="AE34">
            <v>0.03</v>
          </cell>
        </row>
        <row r="35">
          <cell r="B35" t="str">
            <v>MGEE</v>
          </cell>
          <cell r="C35" t="str">
            <v>MGE Energy</v>
          </cell>
          <cell r="E35">
            <v>1.52</v>
          </cell>
          <cell r="F35">
            <v>50</v>
          </cell>
          <cell r="G35">
            <v>40</v>
          </cell>
          <cell r="H35">
            <v>2.7</v>
          </cell>
          <cell r="I35">
            <v>2.65</v>
          </cell>
          <cell r="J35">
            <v>3</v>
          </cell>
          <cell r="K35">
            <v>1.52</v>
          </cell>
          <cell r="L35">
            <v>1.55</v>
          </cell>
          <cell r="M35">
            <v>1.64</v>
          </cell>
          <cell r="N35">
            <v>25.1</v>
          </cell>
          <cell r="O35">
            <v>27.65</v>
          </cell>
          <cell r="P35">
            <v>26.3</v>
          </cell>
          <cell r="Q35">
            <v>23.11</v>
          </cell>
          <cell r="R35">
            <v>23.5</v>
          </cell>
          <cell r="S35">
            <v>0.38900000000000001</v>
          </cell>
          <cell r="T35">
            <v>0.38</v>
          </cell>
          <cell r="U35">
            <v>0.61099999999999999</v>
          </cell>
          <cell r="V35">
            <v>0.62</v>
          </cell>
          <cell r="W35">
            <v>859.4</v>
          </cell>
          <cell r="X35">
            <v>950</v>
          </cell>
          <cell r="Y35">
            <v>0.11</v>
          </cell>
          <cell r="Z35">
            <v>0.105</v>
          </cell>
          <cell r="AA35">
            <v>9.5000000000000001E-2</v>
          </cell>
          <cell r="AB35">
            <v>0.12</v>
          </cell>
          <cell r="AC35">
            <v>0.04</v>
          </cell>
          <cell r="AD35">
            <v>0.02</v>
          </cell>
          <cell r="AE35">
            <v>0.04</v>
          </cell>
        </row>
        <row r="36">
          <cell r="B36" t="str">
            <v>NEE</v>
          </cell>
          <cell r="C36" t="str">
            <v>NextEra Energy, Inc.</v>
          </cell>
          <cell r="E36">
            <v>2.2000000000000002</v>
          </cell>
          <cell r="F36">
            <v>85</v>
          </cell>
          <cell r="G36">
            <v>65</v>
          </cell>
          <cell r="H36">
            <v>4.1500000000000004</v>
          </cell>
          <cell r="I36">
            <v>4.5</v>
          </cell>
          <cell r="J36">
            <v>5.5</v>
          </cell>
          <cell r="K36">
            <v>2.2000000000000002</v>
          </cell>
          <cell r="L36">
            <v>2.2999999999999998</v>
          </cell>
          <cell r="M36">
            <v>2.6</v>
          </cell>
          <cell r="N36">
            <v>36.299999999999997</v>
          </cell>
          <cell r="O36">
            <v>38.450000000000003</v>
          </cell>
          <cell r="P36">
            <v>46.25</v>
          </cell>
          <cell r="Q36">
            <v>420.86</v>
          </cell>
          <cell r="R36">
            <v>420</v>
          </cell>
          <cell r="S36">
            <v>0.55500000000000005</v>
          </cell>
          <cell r="T36">
            <v>0.54500000000000004</v>
          </cell>
          <cell r="U36">
            <v>0.44500000000000001</v>
          </cell>
          <cell r="V36">
            <v>0.45500000000000002</v>
          </cell>
          <cell r="W36">
            <v>32474</v>
          </cell>
          <cell r="X36">
            <v>42700</v>
          </cell>
          <cell r="Y36">
            <v>0.13500000000000001</v>
          </cell>
          <cell r="Z36">
            <v>0.115</v>
          </cell>
          <cell r="AA36">
            <v>0.12</v>
          </cell>
          <cell r="AB36">
            <v>0.12</v>
          </cell>
          <cell r="AC36">
            <v>4.4999999999999998E-2</v>
          </cell>
          <cell r="AD36">
            <v>5.5E-2</v>
          </cell>
          <cell r="AE36">
            <v>6.5000000000000002E-2</v>
          </cell>
        </row>
        <row r="37">
          <cell r="B37" t="str">
            <v>NST</v>
          </cell>
          <cell r="C37" t="str">
            <v>NSTAR</v>
          </cell>
          <cell r="E37">
            <v>1.73</v>
          </cell>
          <cell r="F37">
            <v>50</v>
          </cell>
          <cell r="G37">
            <v>45</v>
          </cell>
          <cell r="H37">
            <v>2.5499999999999998</v>
          </cell>
          <cell r="I37">
            <v>2.75</v>
          </cell>
          <cell r="J37">
            <v>3.5</v>
          </cell>
          <cell r="K37">
            <v>1.73</v>
          </cell>
          <cell r="L37">
            <v>1.83</v>
          </cell>
          <cell r="M37">
            <v>2.15</v>
          </cell>
          <cell r="N37">
            <v>19.5</v>
          </cell>
          <cell r="O37">
            <v>20.2</v>
          </cell>
          <cell r="P37">
            <v>24.25</v>
          </cell>
          <cell r="Q37">
            <v>103.59</v>
          </cell>
          <cell r="R37">
            <v>101</v>
          </cell>
          <cell r="S37">
            <v>0.53800000000000003</v>
          </cell>
          <cell r="T37">
            <v>0.48</v>
          </cell>
          <cell r="U37">
            <v>0.45200000000000001</v>
          </cell>
          <cell r="V37">
            <v>0.51500000000000001</v>
          </cell>
          <cell r="W37">
            <v>4278.8</v>
          </cell>
          <cell r="X37">
            <v>4750</v>
          </cell>
          <cell r="Y37">
            <v>0.13300000000000001</v>
          </cell>
          <cell r="Z37">
            <v>0.13</v>
          </cell>
          <cell r="AA37">
            <v>0.14000000000000001</v>
          </cell>
          <cell r="AB37">
            <v>0.15</v>
          </cell>
          <cell r="AC37">
            <v>7.0000000000000007E-2</v>
          </cell>
          <cell r="AD37">
            <v>0.06</v>
          </cell>
          <cell r="AE37">
            <v>5.5E-2</v>
          </cell>
        </row>
        <row r="38">
          <cell r="B38" t="str">
            <v>NU</v>
          </cell>
          <cell r="C38" t="str">
            <v>Northeast Utilities</v>
          </cell>
          <cell r="E38">
            <v>1.1000000000000001</v>
          </cell>
          <cell r="F38">
            <v>45</v>
          </cell>
          <cell r="G38">
            <v>30</v>
          </cell>
          <cell r="H38">
            <v>2.15</v>
          </cell>
          <cell r="I38">
            <v>2.5</v>
          </cell>
          <cell r="J38">
            <v>3</v>
          </cell>
          <cell r="K38">
            <v>1.1000000000000001</v>
          </cell>
          <cell r="L38">
            <v>1.18</v>
          </cell>
          <cell r="M38">
            <v>1.4</v>
          </cell>
          <cell r="N38">
            <v>22.65</v>
          </cell>
          <cell r="O38">
            <v>23.95</v>
          </cell>
          <cell r="P38">
            <v>28.75</v>
          </cell>
          <cell r="Q38">
            <v>176.45</v>
          </cell>
          <cell r="R38">
            <v>183</v>
          </cell>
          <cell r="S38">
            <v>0.55100000000000005</v>
          </cell>
          <cell r="T38">
            <v>0.54500000000000004</v>
          </cell>
          <cell r="U38">
            <v>0.436</v>
          </cell>
          <cell r="V38">
            <v>0.44500000000000001</v>
          </cell>
          <cell r="W38">
            <v>8741.7999999999993</v>
          </cell>
          <cell r="X38">
            <v>11825</v>
          </cell>
          <cell r="Y38">
            <v>9.8000000000000004E-2</v>
          </cell>
          <cell r="Z38">
            <v>9.5000000000000001E-2</v>
          </cell>
          <cell r="AA38">
            <v>0.105</v>
          </cell>
          <cell r="AB38">
            <v>0.105</v>
          </cell>
          <cell r="AC38">
            <v>7.4999999999999997E-2</v>
          </cell>
          <cell r="AD38">
            <v>7.0000000000000007E-2</v>
          </cell>
          <cell r="AE38">
            <v>0.06</v>
          </cell>
        </row>
        <row r="39">
          <cell r="B39" t="str">
            <v>NVE</v>
          </cell>
          <cell r="C39" t="str">
            <v>NV Energy, Inc.</v>
          </cell>
          <cell r="E39">
            <v>0.48</v>
          </cell>
          <cell r="F39">
            <v>20</v>
          </cell>
          <cell r="G39">
            <v>14</v>
          </cell>
          <cell r="H39">
            <v>0.75</v>
          </cell>
          <cell r="I39">
            <v>1.1000000000000001</v>
          </cell>
          <cell r="J39">
            <v>1.5</v>
          </cell>
          <cell r="K39">
            <v>0.48</v>
          </cell>
          <cell r="L39">
            <v>0.54</v>
          </cell>
          <cell r="M39">
            <v>0.75</v>
          </cell>
          <cell r="N39">
            <v>14.5</v>
          </cell>
          <cell r="O39">
            <v>15.1</v>
          </cell>
          <cell r="P39">
            <v>17.25</v>
          </cell>
          <cell r="Q39">
            <v>235.32</v>
          </cell>
          <cell r="R39">
            <v>250</v>
          </cell>
          <cell r="S39">
            <v>0.59499999999999997</v>
          </cell>
          <cell r="T39">
            <v>0.54</v>
          </cell>
          <cell r="U39">
            <v>0.40500000000000003</v>
          </cell>
          <cell r="V39">
            <v>0.46</v>
          </cell>
          <cell r="W39">
            <v>8274.9</v>
          </cell>
          <cell r="X39">
            <v>9375</v>
          </cell>
          <cell r="Y39">
            <v>6.8000000000000005E-2</v>
          </cell>
          <cell r="Z39">
            <v>5.5E-2</v>
          </cell>
          <cell r="AA39">
            <v>7.0000000000000007E-2</v>
          </cell>
          <cell r="AB39">
            <v>0.09</v>
          </cell>
          <cell r="AC39">
            <v>9.5000000000000001E-2</v>
          </cell>
          <cell r="AD39">
            <v>0.11</v>
          </cell>
          <cell r="AE39">
            <v>0.04</v>
          </cell>
        </row>
        <row r="40">
          <cell r="B40" t="str">
            <v>OGE</v>
          </cell>
          <cell r="C40" t="str">
            <v>OGE Energy Corp.</v>
          </cell>
          <cell r="E40">
            <v>1.52</v>
          </cell>
          <cell r="F40">
            <v>60</v>
          </cell>
          <cell r="G40">
            <v>45</v>
          </cell>
          <cell r="H40">
            <v>3.5</v>
          </cell>
          <cell r="I40">
            <v>3.35</v>
          </cell>
          <cell r="J40">
            <v>4</v>
          </cell>
          <cell r="K40">
            <v>1.52</v>
          </cell>
          <cell r="L40">
            <v>1.58</v>
          </cell>
          <cell r="M40">
            <v>1.8</v>
          </cell>
          <cell r="N40">
            <v>25.55</v>
          </cell>
          <cell r="O40">
            <v>27.4</v>
          </cell>
          <cell r="P40">
            <v>33.75</v>
          </cell>
          <cell r="Q40">
            <v>97.6</v>
          </cell>
          <cell r="R40">
            <v>100</v>
          </cell>
          <cell r="S40">
            <v>0.50800000000000001</v>
          </cell>
          <cell r="T40">
            <v>0.505</v>
          </cell>
          <cell r="U40">
            <v>0.49199999999999999</v>
          </cell>
          <cell r="V40">
            <v>0.495</v>
          </cell>
          <cell r="W40">
            <v>4652.5</v>
          </cell>
          <cell r="X40">
            <v>6800</v>
          </cell>
          <cell r="Y40">
            <v>0.129</v>
          </cell>
          <cell r="Z40">
            <v>0.14000000000000001</v>
          </cell>
          <cell r="AA40">
            <v>0.125</v>
          </cell>
          <cell r="AB40">
            <v>0.12</v>
          </cell>
          <cell r="AC40">
            <v>6.5000000000000002E-2</v>
          </cell>
          <cell r="AD40">
            <v>0.04</v>
          </cell>
          <cell r="AE40">
            <v>7.4999999999999997E-2</v>
          </cell>
        </row>
        <row r="41">
          <cell r="B41" t="str">
            <v>OTTR</v>
          </cell>
          <cell r="C41" t="str">
            <v>Otter Tail Corp.</v>
          </cell>
          <cell r="E41">
            <v>1.19</v>
          </cell>
          <cell r="F41">
            <v>25</v>
          </cell>
          <cell r="G41">
            <v>18</v>
          </cell>
          <cell r="H41">
            <v>0.7</v>
          </cell>
          <cell r="I41">
            <v>1</v>
          </cell>
          <cell r="J41">
            <v>1.5</v>
          </cell>
          <cell r="K41">
            <v>1.19</v>
          </cell>
          <cell r="L41">
            <v>1.19</v>
          </cell>
          <cell r="M41">
            <v>1.3</v>
          </cell>
          <cell r="N41">
            <v>17.850000000000001</v>
          </cell>
          <cell r="O41">
            <v>18.399999999999999</v>
          </cell>
          <cell r="P41">
            <v>20.25</v>
          </cell>
          <cell r="Q41">
            <v>36</v>
          </cell>
          <cell r="R41">
            <v>42</v>
          </cell>
          <cell r="S41">
            <v>0.40799999999999997</v>
          </cell>
          <cell r="T41">
            <v>0.40500000000000003</v>
          </cell>
          <cell r="U41">
            <v>0.59199999999999997</v>
          </cell>
          <cell r="V41">
            <v>0.59499999999999997</v>
          </cell>
          <cell r="W41">
            <v>1067.3</v>
          </cell>
          <cell r="X41">
            <v>1425</v>
          </cell>
          <cell r="Y41">
            <v>2.1999999999999999E-2</v>
          </cell>
          <cell r="Z41">
            <v>0.04</v>
          </cell>
          <cell r="AA41">
            <v>0.05</v>
          </cell>
          <cell r="AB41">
            <v>7.0000000000000007E-2</v>
          </cell>
          <cell r="AC41">
            <v>0.13</v>
          </cell>
          <cell r="AD41">
            <v>1.4999999999999999E-2</v>
          </cell>
          <cell r="AE41">
            <v>1.4999999999999999E-2</v>
          </cell>
        </row>
        <row r="42">
          <cell r="B42" t="str">
            <v>PCG</v>
          </cell>
          <cell r="C42" t="str">
            <v>PG&amp;E Corp.</v>
          </cell>
          <cell r="E42">
            <v>1.82</v>
          </cell>
          <cell r="F42">
            <v>55</v>
          </cell>
          <cell r="G42">
            <v>40</v>
          </cell>
          <cell r="H42">
            <v>2.75</v>
          </cell>
          <cell r="I42">
            <v>3.55</v>
          </cell>
          <cell r="J42">
            <v>4.25</v>
          </cell>
          <cell r="K42">
            <v>1.82</v>
          </cell>
          <cell r="L42">
            <v>1.82</v>
          </cell>
          <cell r="M42">
            <v>2.2000000000000002</v>
          </cell>
          <cell r="N42">
            <v>29.8</v>
          </cell>
          <cell r="O42">
            <v>32</v>
          </cell>
          <cell r="P42">
            <v>38</v>
          </cell>
          <cell r="Q42">
            <v>395.23</v>
          </cell>
          <cell r="R42">
            <v>425</v>
          </cell>
          <cell r="S42">
            <v>0.496</v>
          </cell>
          <cell r="T42">
            <v>0.45500000000000002</v>
          </cell>
          <cell r="U42">
            <v>0.49299999999999999</v>
          </cell>
          <cell r="V42">
            <v>0.53500000000000003</v>
          </cell>
          <cell r="W42">
            <v>22863</v>
          </cell>
          <cell r="X42">
            <v>30200</v>
          </cell>
          <cell r="Y42">
            <v>9.7000000000000003E-2</v>
          </cell>
          <cell r="Z42">
            <v>0.09</v>
          </cell>
          <cell r="AA42">
            <v>0.11</v>
          </cell>
          <cell r="AB42">
            <v>0.115</v>
          </cell>
          <cell r="AC42">
            <v>0.06</v>
          </cell>
          <cell r="AD42">
            <v>4.4999999999999998E-2</v>
          </cell>
          <cell r="AE42">
            <v>5.5E-2</v>
          </cell>
        </row>
        <row r="43">
          <cell r="B43" t="str">
            <v>PEG</v>
          </cell>
          <cell r="C43" t="str">
            <v>Pub Sv Enterprise Grp</v>
          </cell>
          <cell r="E43">
            <v>1.37</v>
          </cell>
          <cell r="F43">
            <v>45</v>
          </cell>
          <cell r="G43">
            <v>35</v>
          </cell>
          <cell r="H43">
            <v>2.75</v>
          </cell>
          <cell r="I43">
            <v>2.5499999999999998</v>
          </cell>
          <cell r="J43">
            <v>3.25</v>
          </cell>
          <cell r="K43">
            <v>1.37</v>
          </cell>
          <cell r="L43">
            <v>1.37</v>
          </cell>
          <cell r="M43">
            <v>1.45</v>
          </cell>
          <cell r="N43">
            <v>20.25</v>
          </cell>
          <cell r="O43">
            <v>21.45</v>
          </cell>
          <cell r="P43">
            <v>26</v>
          </cell>
          <cell r="Q43">
            <v>505.97</v>
          </cell>
          <cell r="R43">
            <v>505.9</v>
          </cell>
          <cell r="S43">
            <v>0.44800000000000001</v>
          </cell>
          <cell r="T43">
            <v>0.45</v>
          </cell>
          <cell r="U43">
            <v>0.55200000000000005</v>
          </cell>
          <cell r="V43">
            <v>0.55000000000000004</v>
          </cell>
          <cell r="W43">
            <v>17452</v>
          </cell>
          <cell r="X43">
            <v>24000</v>
          </cell>
          <cell r="Y43">
            <v>0.16200000000000001</v>
          </cell>
          <cell r="Z43">
            <v>0.13500000000000001</v>
          </cell>
          <cell r="AA43">
            <v>0.12</v>
          </cell>
          <cell r="AB43">
            <v>0.125</v>
          </cell>
          <cell r="AC43">
            <v>0.01</v>
          </cell>
          <cell r="AD43">
            <v>1.4999999999999999E-2</v>
          </cell>
          <cell r="AE43">
            <v>7.4999999999999997E-2</v>
          </cell>
        </row>
        <row r="44">
          <cell r="B44" t="str">
            <v>PGN</v>
          </cell>
          <cell r="C44" t="str">
            <v>Progress Energy</v>
          </cell>
          <cell r="E44">
            <v>2.48</v>
          </cell>
          <cell r="F44">
            <v>50</v>
          </cell>
          <cell r="G44">
            <v>35</v>
          </cell>
          <cell r="H44">
            <v>3.1</v>
          </cell>
          <cell r="I44">
            <v>3.15</v>
          </cell>
          <cell r="J44">
            <v>3.6</v>
          </cell>
          <cell r="K44">
            <v>2.48</v>
          </cell>
          <cell r="L44">
            <v>2.52</v>
          </cell>
          <cell r="M44">
            <v>2.6</v>
          </cell>
          <cell r="N44">
            <v>36.15</v>
          </cell>
          <cell r="O44">
            <v>36.9</v>
          </cell>
          <cell r="P44">
            <v>40.5</v>
          </cell>
          <cell r="Q44">
            <v>293</v>
          </cell>
          <cell r="R44">
            <v>300</v>
          </cell>
          <cell r="S44">
            <v>0.55000000000000004</v>
          </cell>
          <cell r="T44">
            <v>0.53</v>
          </cell>
          <cell r="U44">
            <v>0.44600000000000001</v>
          </cell>
          <cell r="V44">
            <v>0.47</v>
          </cell>
          <cell r="W44">
            <v>22253</v>
          </cell>
          <cell r="X44">
            <v>26000</v>
          </cell>
          <cell r="Y44">
            <v>8.5999999999999993E-2</v>
          </cell>
          <cell r="Z44">
            <v>8.5000000000000006E-2</v>
          </cell>
          <cell r="AA44">
            <v>8.5000000000000006E-2</v>
          </cell>
          <cell r="AB44">
            <v>0.09</v>
          </cell>
          <cell r="AC44">
            <v>3.5000000000000003E-2</v>
          </cell>
          <cell r="AD44">
            <v>0.01</v>
          </cell>
          <cell r="AE44">
            <v>3.5000000000000003E-2</v>
          </cell>
        </row>
        <row r="45">
          <cell r="B45" t="str">
            <v>PNM</v>
          </cell>
          <cell r="C45" t="str">
            <v>PNM Resources</v>
          </cell>
          <cell r="E45">
            <v>0.5</v>
          </cell>
          <cell r="F45">
            <v>20</v>
          </cell>
          <cell r="G45">
            <v>14</v>
          </cell>
          <cell r="H45">
            <v>1</v>
          </cell>
          <cell r="I45">
            <v>1.2</v>
          </cell>
          <cell r="J45">
            <v>1.5</v>
          </cell>
          <cell r="K45">
            <v>0.5</v>
          </cell>
          <cell r="L45">
            <v>0.6</v>
          </cell>
          <cell r="M45">
            <v>0.8</v>
          </cell>
          <cell r="N45">
            <v>17.8</v>
          </cell>
          <cell r="O45">
            <v>18.7</v>
          </cell>
          <cell r="P45">
            <v>22.3</v>
          </cell>
          <cell r="Q45">
            <v>86.67</v>
          </cell>
          <cell r="R45">
            <v>87</v>
          </cell>
          <cell r="S45">
            <v>0.504</v>
          </cell>
          <cell r="T45">
            <v>0.47499999999999998</v>
          </cell>
          <cell r="U45">
            <v>0.49199999999999999</v>
          </cell>
          <cell r="V45">
            <v>0.52500000000000002</v>
          </cell>
          <cell r="W45">
            <v>3100.3</v>
          </cell>
          <cell r="X45">
            <v>3700</v>
          </cell>
          <cell r="Y45">
            <v>4.2999999999999997E-2</v>
          </cell>
          <cell r="Z45">
            <v>5.5E-2</v>
          </cell>
          <cell r="AA45">
            <v>6.5000000000000002E-2</v>
          </cell>
          <cell r="AB45">
            <v>6.5000000000000002E-2</v>
          </cell>
          <cell r="AC45">
            <v>0.19500000000000001</v>
          </cell>
          <cell r="AD45">
            <v>7.0000000000000007E-2</v>
          </cell>
          <cell r="AE45">
            <v>0.03</v>
          </cell>
        </row>
        <row r="46">
          <cell r="B46" t="str">
            <v>PNW</v>
          </cell>
          <cell r="C46" t="str">
            <v>Pinnacle West Capital</v>
          </cell>
          <cell r="E46">
            <v>2.1</v>
          </cell>
          <cell r="F46">
            <v>50</v>
          </cell>
          <cell r="G46">
            <v>35</v>
          </cell>
          <cell r="H46">
            <v>2.75</v>
          </cell>
          <cell r="I46">
            <v>3.25</v>
          </cell>
          <cell r="J46">
            <v>3.5</v>
          </cell>
          <cell r="K46">
            <v>2.1</v>
          </cell>
          <cell r="L46">
            <v>2.1</v>
          </cell>
          <cell r="M46">
            <v>2.2999999999999998</v>
          </cell>
          <cell r="N46">
            <v>34.5</v>
          </cell>
          <cell r="O46">
            <v>35.6</v>
          </cell>
          <cell r="P46">
            <v>39.25</v>
          </cell>
          <cell r="Q46">
            <v>108.77</v>
          </cell>
          <cell r="R46">
            <v>123</v>
          </cell>
          <cell r="S46">
            <v>0.45300000000000001</v>
          </cell>
          <cell r="T46">
            <v>0.46</v>
          </cell>
          <cell r="U46">
            <v>0.54700000000000004</v>
          </cell>
          <cell r="V46">
            <v>0.54</v>
          </cell>
          <cell r="W46">
            <v>6729.1</v>
          </cell>
          <cell r="X46">
            <v>8950</v>
          </cell>
          <cell r="Y46">
            <v>0.09</v>
          </cell>
          <cell r="Z46">
            <v>0.08</v>
          </cell>
          <cell r="AA46">
            <v>0.09</v>
          </cell>
          <cell r="AB46">
            <v>0.09</v>
          </cell>
          <cell r="AC46">
            <v>0.06</v>
          </cell>
          <cell r="AD46">
            <v>1.4999999999999999E-2</v>
          </cell>
          <cell r="AE46">
            <v>2.5000000000000001E-2</v>
          </cell>
        </row>
        <row r="47">
          <cell r="B47" t="str">
            <v>POM</v>
          </cell>
          <cell r="C47" t="str">
            <v>Pepco Holdings</v>
          </cell>
          <cell r="E47">
            <v>1.08</v>
          </cell>
          <cell r="F47">
            <v>30</v>
          </cell>
          <cell r="G47">
            <v>18</v>
          </cell>
          <cell r="H47">
            <v>1.25</v>
          </cell>
          <cell r="I47">
            <v>1.2</v>
          </cell>
          <cell r="J47">
            <v>1.65</v>
          </cell>
          <cell r="K47">
            <v>1.08</v>
          </cell>
          <cell r="L47">
            <v>1.08</v>
          </cell>
          <cell r="M47">
            <v>1.1599999999999999</v>
          </cell>
          <cell r="N47">
            <v>19</v>
          </cell>
          <cell r="O47">
            <v>20</v>
          </cell>
          <cell r="P47">
            <v>21.2</v>
          </cell>
          <cell r="Q47">
            <v>225.08</v>
          </cell>
          <cell r="R47">
            <v>250</v>
          </cell>
          <cell r="S47">
            <v>0.49</v>
          </cell>
          <cell r="T47">
            <v>0.48</v>
          </cell>
          <cell r="U47">
            <v>0.51</v>
          </cell>
          <cell r="V47">
            <v>0.52</v>
          </cell>
          <cell r="W47">
            <v>8292</v>
          </cell>
          <cell r="X47">
            <v>10200</v>
          </cell>
          <cell r="Y47">
            <v>6.5000000000000002E-2</v>
          </cell>
          <cell r="Z47">
            <v>6.5000000000000002E-2</v>
          </cell>
          <cell r="AA47">
            <v>0.06</v>
          </cell>
          <cell r="AB47">
            <v>7.4999999999999997E-2</v>
          </cell>
          <cell r="AC47">
            <v>2.5000000000000001E-2</v>
          </cell>
          <cell r="AD47">
            <v>0.01</v>
          </cell>
          <cell r="AE47">
            <v>0.02</v>
          </cell>
        </row>
        <row r="48">
          <cell r="B48" t="str">
            <v>POR</v>
          </cell>
          <cell r="C48" t="str">
            <v>Portland General Elec.</v>
          </cell>
          <cell r="E48">
            <v>1.06</v>
          </cell>
          <cell r="F48">
            <v>30</v>
          </cell>
          <cell r="G48">
            <v>20</v>
          </cell>
          <cell r="H48">
            <v>2</v>
          </cell>
          <cell r="I48">
            <v>2.0499999999999998</v>
          </cell>
          <cell r="J48">
            <v>2.25</v>
          </cell>
          <cell r="K48">
            <v>1.06</v>
          </cell>
          <cell r="L48">
            <v>1.08</v>
          </cell>
          <cell r="M48">
            <v>1.2</v>
          </cell>
          <cell r="N48">
            <v>22.05</v>
          </cell>
          <cell r="O48">
            <v>22.95</v>
          </cell>
          <cell r="P48">
            <v>25.75</v>
          </cell>
          <cell r="Q48">
            <v>75.319999999999993</v>
          </cell>
          <cell r="R48">
            <v>76.5</v>
          </cell>
          <cell r="S48">
            <v>0.53</v>
          </cell>
          <cell r="T48">
            <v>0.52</v>
          </cell>
          <cell r="U48">
            <v>0.47</v>
          </cell>
          <cell r="V48">
            <v>0.48</v>
          </cell>
          <cell r="W48">
            <v>3390</v>
          </cell>
          <cell r="X48">
            <v>4100</v>
          </cell>
          <cell r="Y48">
            <v>7.9000000000000001E-2</v>
          </cell>
          <cell r="Z48">
            <v>0.09</v>
          </cell>
          <cell r="AA48">
            <v>0.09</v>
          </cell>
          <cell r="AB48">
            <v>0.09</v>
          </cell>
          <cell r="AC48">
            <v>7.4999999999999997E-2</v>
          </cell>
          <cell r="AD48">
            <v>0.03</v>
          </cell>
          <cell r="AE48">
            <v>3.5000000000000003E-2</v>
          </cell>
        </row>
        <row r="49">
          <cell r="B49" t="str">
            <v>PPL</v>
          </cell>
          <cell r="C49" t="str">
            <v>PPL Corp.</v>
          </cell>
          <cell r="E49">
            <v>1.4</v>
          </cell>
          <cell r="F49">
            <v>45</v>
          </cell>
          <cell r="G49">
            <v>30</v>
          </cell>
          <cell r="H49">
            <v>2.5499999999999998</v>
          </cell>
          <cell r="I49">
            <v>2.7</v>
          </cell>
          <cell r="J49">
            <v>3</v>
          </cell>
          <cell r="K49">
            <v>1.4</v>
          </cell>
          <cell r="L49">
            <v>1.4</v>
          </cell>
          <cell r="M49">
            <v>1.7</v>
          </cell>
          <cell r="N49">
            <v>19.350000000000001</v>
          </cell>
          <cell r="O49">
            <v>20.7</v>
          </cell>
          <cell r="P49">
            <v>26</v>
          </cell>
          <cell r="Q49">
            <v>483.39</v>
          </cell>
          <cell r="R49">
            <v>680</v>
          </cell>
          <cell r="S49">
            <v>0.59</v>
          </cell>
          <cell r="T49">
            <v>0.5</v>
          </cell>
          <cell r="U49">
            <v>0.39800000000000002</v>
          </cell>
          <cell r="V49">
            <v>0.495</v>
          </cell>
          <cell r="W49">
            <v>20621</v>
          </cell>
          <cell r="X49">
            <v>36000</v>
          </cell>
          <cell r="Y49">
            <v>0.12</v>
          </cell>
          <cell r="Z49">
            <v>0.125</v>
          </cell>
          <cell r="AA49">
            <v>0.13</v>
          </cell>
          <cell r="AB49">
            <v>0.12</v>
          </cell>
          <cell r="AC49">
            <v>7.0000000000000007E-2</v>
          </cell>
          <cell r="AD49">
            <v>3.5000000000000003E-2</v>
          </cell>
          <cell r="AE49">
            <v>9.5000000000000001E-2</v>
          </cell>
        </row>
        <row r="50">
          <cell r="B50" t="str">
            <v>SCG</v>
          </cell>
          <cell r="C50" t="str">
            <v>SCANA Corp.</v>
          </cell>
          <cell r="E50">
            <v>1.94</v>
          </cell>
          <cell r="F50">
            <v>55</v>
          </cell>
          <cell r="G50">
            <v>40</v>
          </cell>
          <cell r="H50">
            <v>3.05</v>
          </cell>
          <cell r="I50">
            <v>3.15</v>
          </cell>
          <cell r="J50">
            <v>3.5</v>
          </cell>
          <cell r="K50">
            <v>1.94</v>
          </cell>
          <cell r="L50">
            <v>1.98</v>
          </cell>
          <cell r="M50">
            <v>2.1</v>
          </cell>
          <cell r="N50">
            <v>30.4</v>
          </cell>
          <cell r="O50">
            <v>32.049999999999997</v>
          </cell>
          <cell r="P50">
            <v>37.25</v>
          </cell>
          <cell r="Q50">
            <v>127</v>
          </cell>
          <cell r="R50">
            <v>155</v>
          </cell>
          <cell r="S50">
            <v>0.52900000000000003</v>
          </cell>
          <cell r="T50">
            <v>0.505</v>
          </cell>
          <cell r="U50">
            <v>0.47099999999999997</v>
          </cell>
          <cell r="V50">
            <v>0.495</v>
          </cell>
          <cell r="W50">
            <v>7854</v>
          </cell>
          <cell r="X50">
            <v>11650</v>
          </cell>
          <cell r="Y50">
            <v>0.10199999999999999</v>
          </cell>
          <cell r="Z50">
            <v>0.1</v>
          </cell>
          <cell r="AA50">
            <v>9.5000000000000001E-2</v>
          </cell>
          <cell r="AB50">
            <v>0.09</v>
          </cell>
          <cell r="AC50">
            <v>0.03</v>
          </cell>
          <cell r="AD50">
            <v>0.02</v>
          </cell>
          <cell r="AE50">
            <v>0.05</v>
          </cell>
        </row>
        <row r="51">
          <cell r="B51" t="str">
            <v>SO</v>
          </cell>
          <cell r="C51" t="str">
            <v>Southern Company</v>
          </cell>
          <cell r="E51">
            <v>1.87</v>
          </cell>
          <cell r="F51">
            <v>50</v>
          </cell>
          <cell r="G51">
            <v>40</v>
          </cell>
          <cell r="H51">
            <v>2.5499999999999998</v>
          </cell>
          <cell r="I51">
            <v>2.7</v>
          </cell>
          <cell r="J51">
            <v>3.25</v>
          </cell>
          <cell r="K51">
            <v>1.87</v>
          </cell>
          <cell r="L51">
            <v>1.94</v>
          </cell>
          <cell r="M51">
            <v>2.2000000000000002</v>
          </cell>
          <cell r="N51">
            <v>20.149999999999999</v>
          </cell>
          <cell r="O51">
            <v>21.25</v>
          </cell>
          <cell r="P51">
            <v>25</v>
          </cell>
          <cell r="Q51">
            <v>843.34</v>
          </cell>
          <cell r="R51">
            <v>910</v>
          </cell>
          <cell r="S51">
            <v>0.51200000000000001</v>
          </cell>
          <cell r="T51">
            <v>0.52500000000000002</v>
          </cell>
          <cell r="U51">
            <v>0.45700000000000002</v>
          </cell>
          <cell r="V51">
            <v>0.45500000000000002</v>
          </cell>
          <cell r="W51">
            <v>35438</v>
          </cell>
          <cell r="X51">
            <v>49800</v>
          </cell>
          <cell r="Y51">
            <v>0.122</v>
          </cell>
          <cell r="Z51">
            <v>0.125</v>
          </cell>
          <cell r="AA51">
            <v>0.125</v>
          </cell>
          <cell r="AB51">
            <v>0.13</v>
          </cell>
          <cell r="AC51">
            <v>0.06</v>
          </cell>
          <cell r="AD51">
            <v>0.04</v>
          </cell>
          <cell r="AE51">
            <v>5.5E-2</v>
          </cell>
        </row>
        <row r="52">
          <cell r="B52" t="str">
            <v>SRE</v>
          </cell>
          <cell r="C52" t="str">
            <v>Sempra Energy</v>
          </cell>
          <cell r="E52">
            <v>1.92</v>
          </cell>
          <cell r="F52">
            <v>80</v>
          </cell>
          <cell r="G52">
            <v>60</v>
          </cell>
          <cell r="H52">
            <v>4.2</v>
          </cell>
          <cell r="I52">
            <v>4.5</v>
          </cell>
          <cell r="J52">
            <v>5.5</v>
          </cell>
          <cell r="K52">
            <v>1.92</v>
          </cell>
          <cell r="L52">
            <v>2.08</v>
          </cell>
          <cell r="M52">
            <v>2.5</v>
          </cell>
          <cell r="N52">
            <v>41.05</v>
          </cell>
          <cell r="O52">
            <v>43.5</v>
          </cell>
          <cell r="P52">
            <v>52.25</v>
          </cell>
          <cell r="Q52">
            <v>240.45</v>
          </cell>
          <cell r="R52">
            <v>246</v>
          </cell>
          <cell r="S52">
            <v>0.49399999999999999</v>
          </cell>
          <cell r="T52">
            <v>0.49</v>
          </cell>
          <cell r="U52">
            <v>0.496</v>
          </cell>
          <cell r="V52">
            <v>0.51</v>
          </cell>
          <cell r="W52">
            <v>18186</v>
          </cell>
          <cell r="X52">
            <v>25200</v>
          </cell>
          <cell r="Y52">
            <v>0.111</v>
          </cell>
          <cell r="Z52">
            <v>0.105</v>
          </cell>
          <cell r="AA52">
            <v>0.105</v>
          </cell>
          <cell r="AB52">
            <v>0.105</v>
          </cell>
          <cell r="AC52">
            <v>3.5000000000000003E-2</v>
          </cell>
          <cell r="AD52">
            <v>0.09</v>
          </cell>
          <cell r="AE52">
            <v>6.5000000000000002E-2</v>
          </cell>
        </row>
        <row r="53">
          <cell r="B53" t="str">
            <v>TE</v>
          </cell>
          <cell r="C53" t="str">
            <v>TECO Energy</v>
          </cell>
          <cell r="E53">
            <v>0.85</v>
          </cell>
          <cell r="F53">
            <v>25</v>
          </cell>
          <cell r="G53">
            <v>18</v>
          </cell>
          <cell r="H53">
            <v>1.3</v>
          </cell>
          <cell r="I53">
            <v>1.45</v>
          </cell>
          <cell r="J53">
            <v>1.75</v>
          </cell>
          <cell r="K53">
            <v>0.85</v>
          </cell>
          <cell r="L53">
            <v>0.89</v>
          </cell>
          <cell r="M53">
            <v>1.05</v>
          </cell>
          <cell r="N53">
            <v>10.55</v>
          </cell>
          <cell r="O53">
            <v>11.1</v>
          </cell>
          <cell r="P53">
            <v>13.25</v>
          </cell>
          <cell r="Q53">
            <v>214.9</v>
          </cell>
          <cell r="R53">
            <v>220</v>
          </cell>
          <cell r="S53">
            <v>0.59199999999999997</v>
          </cell>
          <cell r="T53">
            <v>0.52500000000000002</v>
          </cell>
          <cell r="U53">
            <v>0.40799999999999997</v>
          </cell>
          <cell r="V53">
            <v>0.47499999999999998</v>
          </cell>
          <cell r="W53">
            <v>5317.8</v>
          </cell>
          <cell r="X53">
            <v>6125</v>
          </cell>
          <cell r="Y53">
            <v>0.112</v>
          </cell>
          <cell r="Z53">
            <v>0.125</v>
          </cell>
          <cell r="AA53">
            <v>0.13</v>
          </cell>
          <cell r="AB53">
            <v>0.14000000000000001</v>
          </cell>
          <cell r="AC53">
            <v>0.105</v>
          </cell>
          <cell r="AD53">
            <v>4.4999999999999998E-2</v>
          </cell>
          <cell r="AE53">
            <v>0.05</v>
          </cell>
        </row>
        <row r="54">
          <cell r="B54" t="str">
            <v>TEG</v>
          </cell>
          <cell r="C54" t="str">
            <v>Integrys Energy Group</v>
          </cell>
          <cell r="E54">
            <v>2.72</v>
          </cell>
          <cell r="F54">
            <v>55</v>
          </cell>
          <cell r="G54">
            <v>40</v>
          </cell>
          <cell r="H54">
            <v>3.3</v>
          </cell>
          <cell r="I54">
            <v>3.5</v>
          </cell>
          <cell r="J54">
            <v>4</v>
          </cell>
          <cell r="K54">
            <v>2.72</v>
          </cell>
          <cell r="L54">
            <v>2.72</v>
          </cell>
          <cell r="M54">
            <v>2.72</v>
          </cell>
          <cell r="N54">
            <v>37.799999999999997</v>
          </cell>
          <cell r="O54">
            <v>38.65</v>
          </cell>
          <cell r="P54">
            <v>41.75</v>
          </cell>
          <cell r="Q54">
            <v>77.349999999999994</v>
          </cell>
          <cell r="R54">
            <v>78.3</v>
          </cell>
          <cell r="S54">
            <v>0.42199999999999999</v>
          </cell>
          <cell r="T54">
            <v>0.45</v>
          </cell>
          <cell r="U54">
            <v>0.56799999999999995</v>
          </cell>
          <cell r="V54">
            <v>0.54500000000000004</v>
          </cell>
          <cell r="W54">
            <v>5118.5</v>
          </cell>
          <cell r="X54">
            <v>6025</v>
          </cell>
          <cell r="Y54">
            <v>8.6999999999999994E-2</v>
          </cell>
          <cell r="Z54">
            <v>0.09</v>
          </cell>
          <cell r="AA54">
            <v>0.09</v>
          </cell>
          <cell r="AB54">
            <v>9.5000000000000001E-2</v>
          </cell>
          <cell r="AC54">
            <v>0.09</v>
          </cell>
          <cell r="AD54">
            <v>0</v>
          </cell>
          <cell r="AE54">
            <v>1.4999999999999999E-2</v>
          </cell>
        </row>
        <row r="55">
          <cell r="B55" t="str">
            <v>UIL</v>
          </cell>
          <cell r="C55" t="str">
            <v>UIL Holdings</v>
          </cell>
          <cell r="E55">
            <v>1.73</v>
          </cell>
          <cell r="F55">
            <v>45</v>
          </cell>
          <cell r="G55">
            <v>30</v>
          </cell>
          <cell r="H55">
            <v>1.95</v>
          </cell>
          <cell r="I55">
            <v>2.2000000000000002</v>
          </cell>
          <cell r="J55">
            <v>2.35</v>
          </cell>
          <cell r="K55">
            <v>1.73</v>
          </cell>
          <cell r="L55">
            <v>1.73</v>
          </cell>
          <cell r="M55">
            <v>1.73</v>
          </cell>
          <cell r="N55">
            <v>24</v>
          </cell>
          <cell r="O55">
            <v>24.6</v>
          </cell>
          <cell r="P55">
            <v>27</v>
          </cell>
          <cell r="Q55">
            <v>50.51</v>
          </cell>
          <cell r="R55">
            <v>50</v>
          </cell>
          <cell r="S55">
            <v>0.58399999999999996</v>
          </cell>
          <cell r="T55">
            <v>0.58499999999999996</v>
          </cell>
          <cell r="U55">
            <v>0.41599999999999998</v>
          </cell>
          <cell r="V55">
            <v>0.41499999999999998</v>
          </cell>
          <cell r="W55">
            <v>2587.9</v>
          </cell>
          <cell r="X55">
            <v>3250</v>
          </cell>
          <cell r="Y55">
            <v>6.5000000000000002E-2</v>
          </cell>
          <cell r="Z55">
            <v>8.5000000000000006E-2</v>
          </cell>
          <cell r="AA55">
            <v>0.09</v>
          </cell>
          <cell r="AB55">
            <v>0.09</v>
          </cell>
          <cell r="AC55">
            <v>0.03</v>
          </cell>
          <cell r="AD55">
            <v>0</v>
          </cell>
          <cell r="AE55">
            <v>5.5E-2</v>
          </cell>
        </row>
        <row r="56">
          <cell r="B56" t="str">
            <v>UNS</v>
          </cell>
          <cell r="C56" t="str">
            <v>Unisource Energy</v>
          </cell>
          <cell r="E56">
            <v>1.68</v>
          </cell>
          <cell r="F56">
            <v>75</v>
          </cell>
          <cell r="G56">
            <v>50</v>
          </cell>
          <cell r="H56">
            <v>2.75</v>
          </cell>
          <cell r="I56">
            <v>2.7</v>
          </cell>
          <cell r="J56">
            <v>3.4</v>
          </cell>
          <cell r="K56">
            <v>1.68</v>
          </cell>
          <cell r="L56">
            <v>1.76</v>
          </cell>
          <cell r="M56">
            <v>2.08</v>
          </cell>
          <cell r="N56">
            <v>23.25</v>
          </cell>
          <cell r="O56">
            <v>24.45</v>
          </cell>
          <cell r="P56">
            <v>27.65</v>
          </cell>
          <cell r="Q56">
            <v>36.54</v>
          </cell>
          <cell r="R56">
            <v>38</v>
          </cell>
          <cell r="S56">
            <v>0.68500000000000005</v>
          </cell>
          <cell r="T56">
            <v>0.62</v>
          </cell>
          <cell r="U56">
            <v>0.315</v>
          </cell>
          <cell r="V56">
            <v>0.38</v>
          </cell>
          <cell r="W56">
            <v>2602.8000000000002</v>
          </cell>
          <cell r="X56">
            <v>2750</v>
          </cell>
          <cell r="Y56">
            <v>0.13600000000000001</v>
          </cell>
          <cell r="Z56">
            <v>0.115</v>
          </cell>
          <cell r="AA56">
            <v>0.115</v>
          </cell>
          <cell r="AB56">
            <v>0.125</v>
          </cell>
          <cell r="AC56">
            <v>9.5000000000000001E-2</v>
          </cell>
          <cell r="AD56">
            <v>0.09</v>
          </cell>
          <cell r="AE56">
            <v>0.05</v>
          </cell>
        </row>
        <row r="57">
          <cell r="B57" t="str">
            <v>VVC</v>
          </cell>
          <cell r="C57" t="str">
            <v>Vectren Corp.</v>
          </cell>
          <cell r="E57">
            <v>1.39</v>
          </cell>
          <cell r="F57">
            <v>40</v>
          </cell>
          <cell r="G57">
            <v>30</v>
          </cell>
          <cell r="H57">
            <v>1.72</v>
          </cell>
          <cell r="I57">
            <v>1.9</v>
          </cell>
          <cell r="J57">
            <v>2.2999999999999998</v>
          </cell>
          <cell r="K57">
            <v>1.39</v>
          </cell>
          <cell r="L57">
            <v>1.41</v>
          </cell>
          <cell r="M57">
            <v>1.6</v>
          </cell>
          <cell r="N57">
            <v>17.899999999999999</v>
          </cell>
          <cell r="O57">
            <v>18.649999999999999</v>
          </cell>
          <cell r="P57">
            <v>21.2</v>
          </cell>
          <cell r="Q57">
            <v>81.7</v>
          </cell>
          <cell r="R57">
            <v>85</v>
          </cell>
          <cell r="S57">
            <v>0.499</v>
          </cell>
          <cell r="T57">
            <v>0.5</v>
          </cell>
          <cell r="U57">
            <v>0.501</v>
          </cell>
          <cell r="V57">
            <v>0.5</v>
          </cell>
          <cell r="W57">
            <v>2874</v>
          </cell>
          <cell r="X57">
            <v>3600</v>
          </cell>
          <cell r="Y57">
            <v>9.2999999999999999E-2</v>
          </cell>
          <cell r="Z57">
            <v>9.5000000000000001E-2</v>
          </cell>
          <cell r="AA57">
            <v>0.1</v>
          </cell>
          <cell r="AB57">
            <v>0.11</v>
          </cell>
          <cell r="AC57">
            <v>5.5E-2</v>
          </cell>
          <cell r="AD57">
            <v>0.03</v>
          </cell>
          <cell r="AE57">
            <v>3.5000000000000003E-2</v>
          </cell>
        </row>
        <row r="58">
          <cell r="B58" t="str">
            <v>WEC</v>
          </cell>
          <cell r="C58" t="str">
            <v>Wisconsin Energy</v>
          </cell>
          <cell r="E58">
            <v>1.04</v>
          </cell>
          <cell r="F58">
            <v>45</v>
          </cell>
          <cell r="G58">
            <v>35</v>
          </cell>
          <cell r="H58">
            <v>2.15</v>
          </cell>
          <cell r="I58">
            <v>2.25</v>
          </cell>
          <cell r="J58">
            <v>2.75</v>
          </cell>
          <cell r="K58">
            <v>1.04</v>
          </cell>
          <cell r="L58">
            <v>1.1399999999999999</v>
          </cell>
          <cell r="M58">
            <v>1.65</v>
          </cell>
          <cell r="N58">
            <v>17.05</v>
          </cell>
          <cell r="O58">
            <v>17.600000000000001</v>
          </cell>
          <cell r="P58">
            <v>19.75</v>
          </cell>
          <cell r="Q58">
            <v>233.77</v>
          </cell>
          <cell r="R58">
            <v>224</v>
          </cell>
          <cell r="S58">
            <v>0.50600000000000001</v>
          </cell>
          <cell r="T58">
            <v>0.53500000000000003</v>
          </cell>
          <cell r="U58">
            <v>0.49</v>
          </cell>
          <cell r="V58">
            <v>0.46500000000000002</v>
          </cell>
          <cell r="W58">
            <v>7764.5</v>
          </cell>
          <cell r="X58">
            <v>9475</v>
          </cell>
          <cell r="Y58">
            <v>0.12</v>
          </cell>
          <cell r="Z58">
            <v>0.13</v>
          </cell>
          <cell r="AA58">
            <v>0.13</v>
          </cell>
          <cell r="AB58">
            <v>0.14000000000000001</v>
          </cell>
          <cell r="AC58">
            <v>8.5000000000000006E-2</v>
          </cell>
          <cell r="AD58">
            <v>0.16</v>
          </cell>
          <cell r="AE58">
            <v>4.4999999999999998E-2</v>
          </cell>
        </row>
        <row r="59">
          <cell r="B59" t="str">
            <v>WR</v>
          </cell>
          <cell r="C59" t="str">
            <v>Westar Energy</v>
          </cell>
          <cell r="E59">
            <v>1.28</v>
          </cell>
          <cell r="F59">
            <v>35</v>
          </cell>
          <cell r="G59">
            <v>25</v>
          </cell>
          <cell r="H59">
            <v>1.68</v>
          </cell>
          <cell r="I59">
            <v>1.9</v>
          </cell>
          <cell r="J59">
            <v>2.4</v>
          </cell>
          <cell r="K59">
            <v>1.28</v>
          </cell>
          <cell r="L59">
            <v>1.32</v>
          </cell>
          <cell r="M59">
            <v>1.44</v>
          </cell>
          <cell r="N59">
            <v>21.6</v>
          </cell>
          <cell r="O59">
            <v>22.1</v>
          </cell>
          <cell r="P59">
            <v>23.45</v>
          </cell>
          <cell r="Q59">
            <v>112.13</v>
          </cell>
          <cell r="R59">
            <v>128</v>
          </cell>
          <cell r="S59">
            <v>0.53600000000000003</v>
          </cell>
          <cell r="T59">
            <v>0.54</v>
          </cell>
          <cell r="U59">
            <v>0.46400000000000002</v>
          </cell>
          <cell r="V59">
            <v>0.46</v>
          </cell>
          <cell r="W59">
            <v>5180.8</v>
          </cell>
          <cell r="X59">
            <v>6500</v>
          </cell>
          <cell r="Y59">
            <v>8.2000000000000003E-2</v>
          </cell>
          <cell r="Z59">
            <v>7.4999999999999997E-2</v>
          </cell>
          <cell r="AA59">
            <v>8.5000000000000006E-2</v>
          </cell>
          <cell r="AB59">
            <v>0.1</v>
          </cell>
          <cell r="AC59">
            <v>8.5000000000000006E-2</v>
          </cell>
          <cell r="AD59">
            <v>0.03</v>
          </cell>
          <cell r="AE59">
            <v>0.02</v>
          </cell>
        </row>
        <row r="60">
          <cell r="B60" t="str">
            <v>XEL</v>
          </cell>
          <cell r="C60" t="str">
            <v>Xcel Energy, Inc.</v>
          </cell>
          <cell r="E60">
            <v>1.03</v>
          </cell>
          <cell r="F60">
            <v>30</v>
          </cell>
          <cell r="G60">
            <v>20</v>
          </cell>
          <cell r="H60">
            <v>1.75</v>
          </cell>
          <cell r="I60">
            <v>1.85</v>
          </cell>
          <cell r="J60">
            <v>2</v>
          </cell>
          <cell r="K60">
            <v>1.03</v>
          </cell>
          <cell r="L60">
            <v>1.06</v>
          </cell>
          <cell r="M60">
            <v>1.1499999999999999</v>
          </cell>
          <cell r="N60">
            <v>17.5</v>
          </cell>
          <cell r="O60">
            <v>18.3</v>
          </cell>
          <cell r="P60">
            <v>21</v>
          </cell>
          <cell r="Q60">
            <v>482.33</v>
          </cell>
          <cell r="R60">
            <v>498</v>
          </cell>
          <cell r="S60">
            <v>0.53100000000000003</v>
          </cell>
          <cell r="T60">
            <v>0.51500000000000001</v>
          </cell>
          <cell r="U60">
            <v>0.46300000000000002</v>
          </cell>
          <cell r="V60">
            <v>0.48499999999999999</v>
          </cell>
          <cell r="W60">
            <v>17452</v>
          </cell>
          <cell r="X60">
            <v>21500</v>
          </cell>
          <cell r="Y60">
            <v>8.8999999999999996E-2</v>
          </cell>
          <cell r="Z60">
            <v>0.1</v>
          </cell>
          <cell r="AA60">
            <v>0.1</v>
          </cell>
          <cell r="AB60">
            <v>0.1</v>
          </cell>
          <cell r="AC60">
            <v>0.05</v>
          </cell>
          <cell r="AD60">
            <v>0.03</v>
          </cell>
          <cell r="AE60">
            <v>4.4999999999999998E-2</v>
          </cell>
        </row>
      </sheetData>
      <sheetData sheetId="36">
        <row r="11">
          <cell r="B11" t="str">
            <v>AEE</v>
          </cell>
          <cell r="C11" t="str">
            <v>Ameren Corp.</v>
          </cell>
          <cell r="D11">
            <v>269</v>
          </cell>
          <cell r="E11">
            <v>155</v>
          </cell>
          <cell r="F11">
            <v>6853</v>
          </cell>
          <cell r="G11">
            <v>0</v>
          </cell>
          <cell r="H11">
            <v>154</v>
          </cell>
          <cell r="I11">
            <v>7730</v>
          </cell>
        </row>
        <row r="12">
          <cell r="B12" t="str">
            <v>AEP</v>
          </cell>
          <cell r="C12" t="str">
            <v>American Elec Pwr</v>
          </cell>
          <cell r="D12">
            <v>1346</v>
          </cell>
          <cell r="E12">
            <v>1309</v>
          </cell>
          <cell r="F12">
            <v>15502</v>
          </cell>
          <cell r="G12">
            <v>60</v>
          </cell>
          <cell r="H12">
            <v>0</v>
          </cell>
          <cell r="I12">
            <v>13622</v>
          </cell>
        </row>
        <row r="13">
          <cell r="B13" t="str">
            <v>ALE</v>
          </cell>
          <cell r="C13" t="str">
            <v>ALLETE</v>
          </cell>
          <cell r="D13">
            <v>1</v>
          </cell>
          <cell r="E13">
            <v>13.4</v>
          </cell>
          <cell r="F13">
            <v>771.6</v>
          </cell>
          <cell r="G13">
            <v>0</v>
          </cell>
          <cell r="H13">
            <v>9</v>
          </cell>
          <cell r="I13">
            <v>976</v>
          </cell>
        </row>
        <row r="14">
          <cell r="B14" t="str">
            <v>AVA</v>
          </cell>
          <cell r="C14" t="str">
            <v>Avista Corp.</v>
          </cell>
          <cell r="D14">
            <v>110</v>
          </cell>
          <cell r="E14">
            <v>0.35799999999999998</v>
          </cell>
          <cell r="F14">
            <v>1101.499</v>
          </cell>
          <cell r="G14">
            <v>51.546999999999997</v>
          </cell>
          <cell r="H14">
            <v>46.122</v>
          </cell>
          <cell r="I14">
            <v>1125.7840000000001</v>
          </cell>
        </row>
        <row r="15">
          <cell r="B15" t="str">
            <v>AYE</v>
          </cell>
          <cell r="C15" t="str">
            <v>Allegheny Energy</v>
          </cell>
        </row>
        <row r="16">
          <cell r="B16" t="str">
            <v>BKH</v>
          </cell>
          <cell r="C16" t="str">
            <v>Black Hills Corp.</v>
          </cell>
          <cell r="D16">
            <v>249</v>
          </cell>
          <cell r="E16">
            <v>5.181</v>
          </cell>
          <cell r="F16">
            <v>1186.05</v>
          </cell>
          <cell r="G16">
            <v>0</v>
          </cell>
          <cell r="H16">
            <v>0</v>
          </cell>
          <cell r="I16">
            <v>1100.27</v>
          </cell>
        </row>
        <row r="17">
          <cell r="B17" t="str">
            <v>CEG</v>
          </cell>
          <cell r="C17" t="str">
            <v>Constellation Energy</v>
          </cell>
          <cell r="D17">
            <v>32.4</v>
          </cell>
          <cell r="E17">
            <v>245.6</v>
          </cell>
          <cell r="F17">
            <v>4054.2</v>
          </cell>
          <cell r="G17">
            <v>190</v>
          </cell>
          <cell r="H17">
            <v>88.8</v>
          </cell>
          <cell r="I17">
            <v>7829.2</v>
          </cell>
        </row>
        <row r="18">
          <cell r="B18" t="str">
            <v>CHG</v>
          </cell>
          <cell r="C18" t="str">
            <v>CH Energy Group</v>
          </cell>
        </row>
        <row r="19">
          <cell r="B19" t="str">
            <v>CMS</v>
          </cell>
          <cell r="C19" t="str">
            <v>CMS Energy</v>
          </cell>
          <cell r="D19">
            <v>0</v>
          </cell>
          <cell r="E19">
            <v>750</v>
          </cell>
          <cell r="F19">
            <v>6448</v>
          </cell>
          <cell r="G19">
            <v>0</v>
          </cell>
          <cell r="H19">
            <v>44</v>
          </cell>
          <cell r="I19">
            <v>2793</v>
          </cell>
        </row>
        <row r="20">
          <cell r="B20" t="str">
            <v>CNL</v>
          </cell>
          <cell r="C20" t="str">
            <v>Cleco Corp.</v>
          </cell>
          <cell r="D20">
            <v>150</v>
          </cell>
          <cell r="E20">
            <v>12.269</v>
          </cell>
          <cell r="F20">
            <v>1399.7090000000001</v>
          </cell>
          <cell r="G20">
            <v>1.0289999999999999</v>
          </cell>
          <cell r="H20">
            <v>0</v>
          </cell>
          <cell r="I20">
            <v>1317.1780000000001</v>
          </cell>
        </row>
        <row r="21">
          <cell r="B21" t="str">
            <v>CNP</v>
          </cell>
          <cell r="C21" t="str">
            <v>CenterPoint Energy</v>
          </cell>
          <cell r="D21">
            <v>53</v>
          </cell>
          <cell r="E21">
            <v>428</v>
          </cell>
          <cell r="F21">
            <v>9001</v>
          </cell>
          <cell r="G21">
            <v>0</v>
          </cell>
          <cell r="H21">
            <v>0</v>
          </cell>
          <cell r="I21">
            <v>3198</v>
          </cell>
        </row>
        <row r="22">
          <cell r="B22" t="str">
            <v>CV</v>
          </cell>
          <cell r="C22" t="str">
            <v xml:space="preserve">Central Vermont P S </v>
          </cell>
        </row>
        <row r="23">
          <cell r="B23" t="str">
            <v>D</v>
          </cell>
          <cell r="C23" t="str">
            <v>Dominion Resources</v>
          </cell>
          <cell r="D23">
            <v>1386</v>
          </cell>
          <cell r="E23">
            <v>497</v>
          </cell>
          <cell r="F23">
            <v>15758</v>
          </cell>
          <cell r="G23">
            <v>257</v>
          </cell>
          <cell r="H23">
            <v>0</v>
          </cell>
          <cell r="I23">
            <v>11997</v>
          </cell>
        </row>
        <row r="24">
          <cell r="B24" t="str">
            <v>DPL</v>
          </cell>
          <cell r="C24" t="str">
            <v>DPL, Inc.</v>
          </cell>
          <cell r="D24">
            <v>0</v>
          </cell>
          <cell r="E24">
            <v>297.5</v>
          </cell>
          <cell r="F24">
            <v>1026.5999999999999</v>
          </cell>
          <cell r="G24">
            <v>22.9</v>
          </cell>
          <cell r="H24">
            <v>0</v>
          </cell>
          <cell r="I24">
            <v>1218.5</v>
          </cell>
        </row>
        <row r="25">
          <cell r="B25" t="str">
            <v>DTE</v>
          </cell>
          <cell r="C25" t="str">
            <v>DTE Energy Co.</v>
          </cell>
          <cell r="D25">
            <v>150</v>
          </cell>
          <cell r="E25">
            <v>925</v>
          </cell>
          <cell r="F25">
            <v>6114</v>
          </cell>
          <cell r="G25">
            <v>289</v>
          </cell>
          <cell r="H25">
            <v>45</v>
          </cell>
          <cell r="I25">
            <v>6722</v>
          </cell>
        </row>
        <row r="26">
          <cell r="B26" t="str">
            <v>DUK</v>
          </cell>
          <cell r="C26" t="str">
            <v>Duke Energy Corp.</v>
          </cell>
        </row>
        <row r="27">
          <cell r="B27" t="str">
            <v>ED</v>
          </cell>
          <cell r="C27" t="str">
            <v>Consolidated Edison</v>
          </cell>
          <cell r="D27">
            <v>0</v>
          </cell>
          <cell r="E27">
            <v>5</v>
          </cell>
          <cell r="F27">
            <v>10671</v>
          </cell>
          <cell r="G27">
            <v>213</v>
          </cell>
          <cell r="H27">
            <v>0</v>
          </cell>
          <cell r="I27">
            <v>11061</v>
          </cell>
        </row>
        <row r="28">
          <cell r="B28" t="str">
            <v>EDE</v>
          </cell>
          <cell r="C28" t="str">
            <v>Empire District Elec</v>
          </cell>
          <cell r="D28">
            <v>24</v>
          </cell>
          <cell r="E28">
            <v>0.88100000000000001</v>
          </cell>
          <cell r="F28">
            <v>693.072</v>
          </cell>
          <cell r="G28">
            <v>0</v>
          </cell>
          <cell r="H28">
            <v>0</v>
          </cell>
          <cell r="I28">
            <v>657.62400000000002</v>
          </cell>
        </row>
        <row r="29">
          <cell r="B29" t="str">
            <v>EE</v>
          </cell>
          <cell r="C29" t="str">
            <v>El Paso Electric</v>
          </cell>
        </row>
        <row r="30">
          <cell r="B30" t="str">
            <v>EIX</v>
          </cell>
          <cell r="C30" t="str">
            <v>Edison International</v>
          </cell>
          <cell r="D30">
            <v>115</v>
          </cell>
          <cell r="E30">
            <v>48</v>
          </cell>
          <cell r="F30">
            <v>12371</v>
          </cell>
          <cell r="G30">
            <v>907</v>
          </cell>
          <cell r="H30">
            <v>4</v>
          </cell>
          <cell r="I30">
            <v>10583</v>
          </cell>
        </row>
        <row r="31">
          <cell r="B31" t="str">
            <v>ETR</v>
          </cell>
          <cell r="C31" t="str">
            <v>Entergy Corp.</v>
          </cell>
          <cell r="D31">
            <v>154.13499999999999</v>
          </cell>
          <cell r="E31">
            <v>299.548</v>
          </cell>
          <cell r="F31">
            <v>10386.026</v>
          </cell>
          <cell r="G31">
            <v>310.738</v>
          </cell>
          <cell r="H31">
            <v>0</v>
          </cell>
          <cell r="I31">
            <v>8496.4</v>
          </cell>
        </row>
        <row r="32">
          <cell r="B32" t="str">
            <v>EXC</v>
          </cell>
          <cell r="C32" t="str">
            <v>Exelon Corp.</v>
          </cell>
          <cell r="D32">
            <v>225</v>
          </cell>
          <cell r="E32">
            <v>599</v>
          </cell>
          <cell r="F32">
            <v>11614</v>
          </cell>
          <cell r="G32">
            <v>87</v>
          </cell>
          <cell r="H32">
            <v>3</v>
          </cell>
          <cell r="I32">
            <v>13560</v>
          </cell>
        </row>
        <row r="33">
          <cell r="B33" t="str">
            <v>FE</v>
          </cell>
          <cell r="C33" t="str">
            <v>FirstEnergy Corp.</v>
          </cell>
          <cell r="D33">
            <v>700</v>
          </cell>
          <cell r="E33">
            <v>1486</v>
          </cell>
          <cell r="F33">
            <v>12579</v>
          </cell>
          <cell r="G33">
            <v>0</v>
          </cell>
          <cell r="H33">
            <v>-32</v>
          </cell>
          <cell r="I33">
            <v>8545</v>
          </cell>
        </row>
        <row r="34">
          <cell r="B34" t="str">
            <v>GXP</v>
          </cell>
          <cell r="C34" t="str">
            <v>Great Plains Energy</v>
          </cell>
          <cell r="D34">
            <v>368</v>
          </cell>
          <cell r="E34">
            <v>485.7</v>
          </cell>
          <cell r="F34">
            <v>2942.7</v>
          </cell>
          <cell r="G34">
            <v>39</v>
          </cell>
          <cell r="H34">
            <v>1.2</v>
          </cell>
          <cell r="I34">
            <v>2885.9</v>
          </cell>
        </row>
        <row r="35">
          <cell r="B35" t="str">
            <v>HE</v>
          </cell>
          <cell r="C35" t="str">
            <v>Hawaiian Elec.</v>
          </cell>
          <cell r="D35">
            <v>24.922999999999998</v>
          </cell>
          <cell r="E35">
            <v>0</v>
          </cell>
          <cell r="F35">
            <v>1364.942</v>
          </cell>
          <cell r="G35">
            <v>34.292999999999999</v>
          </cell>
          <cell r="H35">
            <v>0</v>
          </cell>
          <cell r="I35">
            <v>1483.6369999999999</v>
          </cell>
        </row>
        <row r="36">
          <cell r="B36" t="str">
            <v>IDA</v>
          </cell>
          <cell r="C36" t="str">
            <v>IDACORP, Inc.</v>
          </cell>
          <cell r="D36">
            <v>66.900000000000006</v>
          </cell>
          <cell r="E36">
            <v>122.572</v>
          </cell>
          <cell r="F36">
            <v>1488.287</v>
          </cell>
          <cell r="G36">
            <v>0</v>
          </cell>
          <cell r="H36">
            <v>3.871</v>
          </cell>
          <cell r="I36">
            <v>1532.1130000000001</v>
          </cell>
        </row>
        <row r="37">
          <cell r="B37" t="str">
            <v>ITC</v>
          </cell>
          <cell r="C37" t="str">
            <v>ITC Holdings Corp.</v>
          </cell>
          <cell r="D37">
            <v>0</v>
          </cell>
          <cell r="E37">
            <v>0</v>
          </cell>
          <cell r="F37">
            <v>2496.8960000000002</v>
          </cell>
          <cell r="G37">
            <v>0</v>
          </cell>
          <cell r="H37">
            <v>0</v>
          </cell>
          <cell r="I37">
            <v>1117.433</v>
          </cell>
        </row>
        <row r="38">
          <cell r="B38" t="str">
            <v>LNT</v>
          </cell>
          <cell r="C38" t="str">
            <v>Alliant Energy</v>
          </cell>
          <cell r="D38">
            <v>47.4</v>
          </cell>
          <cell r="E38">
            <v>1.3</v>
          </cell>
          <cell r="F38">
            <v>2703.4</v>
          </cell>
          <cell r="G38">
            <v>243.8</v>
          </cell>
          <cell r="H38">
            <v>2</v>
          </cell>
          <cell r="I38">
            <v>2893.6</v>
          </cell>
        </row>
        <row r="39">
          <cell r="B39" t="str">
            <v>MGEE</v>
          </cell>
          <cell r="C39" t="str">
            <v>MGE Energy</v>
          </cell>
        </row>
        <row r="40">
          <cell r="B40" t="str">
            <v>NEE</v>
          </cell>
          <cell r="C40" t="str">
            <v>NextEra Energy</v>
          </cell>
          <cell r="D40">
            <v>889</v>
          </cell>
          <cell r="E40">
            <v>1920</v>
          </cell>
          <cell r="F40">
            <v>18013</v>
          </cell>
          <cell r="G40">
            <v>0</v>
          </cell>
          <cell r="H40">
            <v>0</v>
          </cell>
          <cell r="I40">
            <v>14461</v>
          </cell>
        </row>
        <row r="41">
          <cell r="B41" t="str">
            <v>NST</v>
          </cell>
          <cell r="C41" t="str">
            <v>NSTAR</v>
          </cell>
        </row>
        <row r="42">
          <cell r="B42" t="str">
            <v>NU</v>
          </cell>
          <cell r="C42" t="str">
            <v>Northeast Utilities</v>
          </cell>
        </row>
        <row r="43">
          <cell r="B43" t="str">
            <v>NVE</v>
          </cell>
          <cell r="C43" t="str">
            <v>NV Energy, Inc.</v>
          </cell>
        </row>
        <row r="44">
          <cell r="B44" t="str">
            <v>OGE</v>
          </cell>
          <cell r="C44" t="str">
            <v>OGE Energy Corp.</v>
          </cell>
          <cell r="D44">
            <v>145</v>
          </cell>
          <cell r="E44">
            <v>0</v>
          </cell>
          <cell r="F44">
            <v>2362.9</v>
          </cell>
          <cell r="G44">
            <v>0</v>
          </cell>
          <cell r="H44">
            <v>110.4</v>
          </cell>
          <cell r="I44">
            <v>2289.6</v>
          </cell>
        </row>
        <row r="45">
          <cell r="B45" t="str">
            <v>OTTR</v>
          </cell>
          <cell r="C45" t="str">
            <v>Otter Tail Corp.</v>
          </cell>
          <cell r="D45">
            <v>79.489999999999995</v>
          </cell>
          <cell r="E45">
            <v>0.60399999999999998</v>
          </cell>
          <cell r="F45">
            <v>435.44600000000003</v>
          </cell>
          <cell r="G45">
            <v>15.5</v>
          </cell>
          <cell r="H45">
            <v>0</v>
          </cell>
          <cell r="I45">
            <v>631.86300000000006</v>
          </cell>
        </row>
        <row r="46">
          <cell r="B46" t="str">
            <v>PCG</v>
          </cell>
          <cell r="C46" t="str">
            <v>PG&amp;E Corp.</v>
          </cell>
          <cell r="D46">
            <v>853</v>
          </cell>
          <cell r="E46">
            <v>809</v>
          </cell>
          <cell r="F46">
            <v>10906</v>
          </cell>
          <cell r="G46">
            <v>252</v>
          </cell>
          <cell r="H46">
            <v>0</v>
          </cell>
          <cell r="I46">
            <v>11282</v>
          </cell>
        </row>
        <row r="47">
          <cell r="B47" t="str">
            <v>PEG</v>
          </cell>
          <cell r="C47" t="str">
            <v>P S Enterprise Group</v>
          </cell>
          <cell r="D47">
            <v>64</v>
          </cell>
          <cell r="E47">
            <v>1121</v>
          </cell>
          <cell r="F47">
            <v>7819</v>
          </cell>
          <cell r="G47">
            <v>0</v>
          </cell>
          <cell r="H47">
            <v>8</v>
          </cell>
          <cell r="I47">
            <v>9633</v>
          </cell>
        </row>
        <row r="48">
          <cell r="B48" t="str">
            <v>PGN</v>
          </cell>
          <cell r="C48" t="str">
            <v>Progress Energy</v>
          </cell>
        </row>
        <row r="49">
          <cell r="B49" t="str">
            <v>PNM</v>
          </cell>
          <cell r="C49" t="str">
            <v>PNM Resources</v>
          </cell>
          <cell r="D49">
            <v>222</v>
          </cell>
          <cell r="E49">
            <v>2.2519999999999998</v>
          </cell>
          <cell r="F49">
            <v>1563.595</v>
          </cell>
          <cell r="G49">
            <v>11.529</v>
          </cell>
          <cell r="H49">
            <v>85.177000000000007</v>
          </cell>
          <cell r="I49">
            <v>1536.742</v>
          </cell>
        </row>
        <row r="50">
          <cell r="B50" t="str">
            <v>PNW</v>
          </cell>
          <cell r="C50" t="str">
            <v>Pinnacle West Capital</v>
          </cell>
          <cell r="D50">
            <v>16.600000000000001</v>
          </cell>
          <cell r="E50">
            <v>631.87900000000002</v>
          </cell>
          <cell r="F50">
            <v>3045.7939999999999</v>
          </cell>
          <cell r="G50">
            <v>0</v>
          </cell>
          <cell r="H50">
            <v>91.899000000000001</v>
          </cell>
          <cell r="I50">
            <v>3683.3270000000002</v>
          </cell>
        </row>
        <row r="51">
          <cell r="B51" t="str">
            <v>POM</v>
          </cell>
          <cell r="C51" t="str">
            <v>Pepco Holdings</v>
          </cell>
          <cell r="D51">
            <v>534</v>
          </cell>
          <cell r="E51">
            <v>75</v>
          </cell>
          <cell r="F51">
            <v>3629</v>
          </cell>
          <cell r="G51">
            <v>0</v>
          </cell>
          <cell r="H51">
            <v>6</v>
          </cell>
          <cell r="I51">
            <v>4230</v>
          </cell>
        </row>
        <row r="52">
          <cell r="B52" t="str">
            <v>POR</v>
          </cell>
          <cell r="C52" t="str">
            <v>Portland General Elec.</v>
          </cell>
          <cell r="D52">
            <v>19</v>
          </cell>
          <cell r="E52">
            <v>10</v>
          </cell>
          <cell r="F52">
            <v>1798</v>
          </cell>
          <cell r="G52">
            <v>0</v>
          </cell>
          <cell r="H52">
            <v>7</v>
          </cell>
          <cell r="I52">
            <v>1592</v>
          </cell>
        </row>
        <row r="53">
          <cell r="B53" t="str">
            <v>PPL</v>
          </cell>
          <cell r="C53" t="str">
            <v>PPL Corp.</v>
          </cell>
          <cell r="D53">
            <v>694</v>
          </cell>
          <cell r="E53">
            <v>502</v>
          </cell>
          <cell r="F53">
            <v>12161</v>
          </cell>
          <cell r="G53">
            <v>0</v>
          </cell>
          <cell r="H53">
            <v>268</v>
          </cell>
          <cell r="I53">
            <v>8210</v>
          </cell>
        </row>
        <row r="54">
          <cell r="B54" t="str">
            <v>SCG</v>
          </cell>
          <cell r="C54" t="str">
            <v>SCANA Corp.</v>
          </cell>
          <cell r="D54">
            <v>420</v>
          </cell>
          <cell r="E54">
            <v>337</v>
          </cell>
          <cell r="F54">
            <v>4152</v>
          </cell>
          <cell r="G54">
            <v>0</v>
          </cell>
          <cell r="H54">
            <v>0</v>
          </cell>
          <cell r="I54">
            <v>3702</v>
          </cell>
        </row>
        <row r="55">
          <cell r="B55" t="str">
            <v>SO</v>
          </cell>
          <cell r="C55" t="str">
            <v>Southern Company</v>
          </cell>
          <cell r="D55">
            <v>1297</v>
          </cell>
          <cell r="E55">
            <v>1301</v>
          </cell>
          <cell r="F55">
            <v>18154</v>
          </cell>
          <cell r="G55">
            <v>1082</v>
          </cell>
          <cell r="H55">
            <v>0</v>
          </cell>
          <cell r="I55">
            <v>16202</v>
          </cell>
        </row>
        <row r="56">
          <cell r="B56" t="str">
            <v>SRE</v>
          </cell>
          <cell r="C56" t="str">
            <v>Sempra Energy</v>
          </cell>
          <cell r="D56">
            <v>158</v>
          </cell>
          <cell r="E56">
            <v>349</v>
          </cell>
          <cell r="F56">
            <v>8980</v>
          </cell>
          <cell r="G56">
            <v>100</v>
          </cell>
          <cell r="H56">
            <v>111</v>
          </cell>
          <cell r="I56">
            <v>9027</v>
          </cell>
        </row>
        <row r="57">
          <cell r="B57" t="str">
            <v>TE</v>
          </cell>
          <cell r="C57" t="str">
            <v>TECO Energy</v>
          </cell>
          <cell r="D57">
            <v>12</v>
          </cell>
          <cell r="E57">
            <v>67.099999999999994</v>
          </cell>
          <cell r="F57">
            <v>3114.6</v>
          </cell>
          <cell r="G57">
            <v>0</v>
          </cell>
          <cell r="H57">
            <v>0.9</v>
          </cell>
          <cell r="I57">
            <v>2169.6999999999998</v>
          </cell>
        </row>
        <row r="58">
          <cell r="B58" t="str">
            <v>TEG</v>
          </cell>
          <cell r="C58" t="str">
            <v>Integrys Energy Group</v>
          </cell>
          <cell r="D58">
            <v>10</v>
          </cell>
          <cell r="E58">
            <v>476.9</v>
          </cell>
          <cell r="F58">
            <v>2161.6</v>
          </cell>
          <cell r="G58">
            <v>0</v>
          </cell>
          <cell r="H58">
            <v>0</v>
          </cell>
          <cell r="I58">
            <v>2905.8</v>
          </cell>
        </row>
        <row r="59">
          <cell r="B59" t="str">
            <v>UIL</v>
          </cell>
          <cell r="C59" t="str">
            <v>UIL Holdings</v>
          </cell>
          <cell r="D59">
            <v>7</v>
          </cell>
          <cell r="E59">
            <v>154.114</v>
          </cell>
          <cell r="F59">
            <v>1511.768</v>
          </cell>
          <cell r="G59">
            <v>0.82799999999999996</v>
          </cell>
          <cell r="H59">
            <v>0</v>
          </cell>
          <cell r="I59">
            <v>1076.1420000000001</v>
          </cell>
        </row>
        <row r="60">
          <cell r="B60" t="str">
            <v>UNS</v>
          </cell>
          <cell r="C60" t="str">
            <v>Unisource Energy</v>
          </cell>
        </row>
        <row r="61">
          <cell r="B61" t="str">
            <v>VVC</v>
          </cell>
          <cell r="C61" t="str">
            <v>Vectren Corp.</v>
          </cell>
          <cell r="D61">
            <v>118.3</v>
          </cell>
          <cell r="E61">
            <v>250.7</v>
          </cell>
          <cell r="F61">
            <v>1435.2</v>
          </cell>
          <cell r="G61">
            <v>0</v>
          </cell>
          <cell r="H61">
            <v>0</v>
          </cell>
          <cell r="I61">
            <v>1438.9</v>
          </cell>
        </row>
        <row r="62">
          <cell r="B62" t="str">
            <v>WEC</v>
          </cell>
          <cell r="C62" t="str">
            <v>Wisconsin Energy</v>
          </cell>
          <cell r="D62">
            <v>657.9</v>
          </cell>
          <cell r="E62">
            <v>473.4</v>
          </cell>
          <cell r="F62">
            <v>3932</v>
          </cell>
          <cell r="G62">
            <v>30.4</v>
          </cell>
          <cell r="H62">
            <v>0</v>
          </cell>
          <cell r="I62">
            <v>3802.1</v>
          </cell>
        </row>
        <row r="63">
          <cell r="B63" t="str">
            <v>WR</v>
          </cell>
          <cell r="C63" t="str">
            <v>Westar Energy</v>
          </cell>
          <cell r="D63">
            <v>226.7</v>
          </cell>
          <cell r="E63">
            <v>91.155000000000001</v>
          </cell>
          <cell r="F63">
            <v>2769.0329999999999</v>
          </cell>
          <cell r="G63">
            <v>21.436</v>
          </cell>
          <cell r="H63">
            <v>6.07</v>
          </cell>
          <cell r="I63">
            <v>2382.8669999999997</v>
          </cell>
        </row>
        <row r="64">
          <cell r="B64" t="str">
            <v>XEL</v>
          </cell>
          <cell r="C64" t="str">
            <v>Xcel Energy, Inc.</v>
          </cell>
          <cell r="D64">
            <v>466.4</v>
          </cell>
          <cell r="E64">
            <v>55.414999999999999</v>
          </cell>
          <cell r="F64">
            <v>9263.1440000000002</v>
          </cell>
          <cell r="G64">
            <v>104.98</v>
          </cell>
          <cell r="H64">
            <v>0</v>
          </cell>
          <cell r="I64">
            <v>8083.5190000000002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TABLE OF CONTENTS"/>
      <sheetName val="CF 9&amp;3 VS BUDGET"/>
      <sheetName val="DOWNLOAD"/>
      <sheetName val="MEMO"/>
      <sheetName val="New format"/>
      <sheetName val="QTR RECON"/>
      <sheetName val="RECONS Variance"/>
      <sheetName val="O_INC_DED"/>
      <sheetName val="MTHLY RECON"/>
      <sheetName val="OTHER"/>
      <sheetName val="INCOME STAT."/>
      <sheetName val="OTHER INC."/>
      <sheetName val="BALANCE SH."/>
      <sheetName val="BALANCE SH. (new)"/>
      <sheetName val="BS ACCTS"/>
      <sheetName val="IS ACCTS"/>
      <sheetName val="CASH FLOWS"/>
      <sheetName val="CASH FLOWS BKUP"/>
      <sheetName val="CF for SS"/>
      <sheetName val="New CF Pres"/>
      <sheetName val="CF (FAS 95)"/>
      <sheetName val="CF BKUP (FAS 95)"/>
      <sheetName val="PLANT"/>
      <sheetName val="O M"/>
      <sheetName val="Cash Pres 1"/>
      <sheetName val="Cash Pres 2"/>
      <sheetName val="Cash Pres 3"/>
      <sheetName val="Cash Pres 4"/>
      <sheetName val="CF GOALS"/>
      <sheetName val="FOR INCENTIVE GOAL"/>
      <sheetName val="CF BKUP TECO ENERGY"/>
      <sheetName val="OOR"/>
      <sheetName val="CAPITAL"/>
      <sheetName val="OTHER (2)"/>
      <sheetName val="Estimates Recon"/>
      <sheetName val="STOCK"/>
      <sheetName val="REVENUE"/>
      <sheetName val="CONS ROI"/>
      <sheetName val="ENVIR ROI"/>
      <sheetName val="OBBSACCTS"/>
      <sheetName val="VBSACCTS"/>
      <sheetName val="VPYBSACCTS"/>
      <sheetName val="PYBSACCTS"/>
      <sheetName val="OBISACCTS"/>
      <sheetName val="VISACCTS"/>
      <sheetName val="VPYISACCTS"/>
      <sheetName val="PYISACCTS"/>
      <sheetName val="GOAL 7 BUD"/>
      <sheetName val="OOR TEFIS"/>
      <sheetName val="O_INC_DED TEFIS"/>
      <sheetName val="DEF REV INT 99"/>
      <sheetName val="DEF REV INT 98"/>
      <sheetName val="DEF REV JE"/>
      <sheetName val="REV REFUND "/>
      <sheetName val="INT ANALYSIS"/>
      <sheetName val="DEF REV INT 95"/>
      <sheetName val="DEF REV INT 96"/>
      <sheetName val="DEF REV INT 97"/>
      <sheetName val="OOR MEMO"/>
      <sheetName val="ROE"/>
      <sheetName val="OTL"/>
      <sheetName val="PROCEDURES"/>
      <sheetName val="PE_C_actual"/>
      <sheetName val="PE_C Bud"/>
      <sheetName val="MACRO"/>
      <sheetName val="HEADING"/>
      <sheetName val="Business Plan"/>
      <sheetName val="Fin. Stmts"/>
      <sheetName val="ENRGY PLAN BOOK"/>
      <sheetName val="RECONS"/>
      <sheetName val="RANGENAMES"/>
      <sheetName val="Polk_recon"/>
      <sheetName val="OBINCOME STAT."/>
      <sheetName val="OBREVENUE"/>
      <sheetName val="OOR VAR"/>
      <sheetName val="BUDGET RECON"/>
      <sheetName val="ENRGYCONSOL"/>
      <sheetName val="ASSUMPTIONS"/>
      <sheetName val="INTEREST EXP"/>
      <sheetName val="INT EXP"/>
      <sheetName val="FUEL RECON"/>
      <sheetName val="TESAM FINANCIALS"/>
      <sheetName val="EE Procedures"/>
      <sheetName val="Quarterly Recons Budget"/>
      <sheetName val="CF Recon (Budget)"/>
      <sheetName val="CF Recon (Forecast)"/>
      <sheetName val="CF Recon (Forbackup)"/>
      <sheetName val="DL1206"/>
      <sheetName val="DL1205"/>
      <sheetName val="216.01"/>
      <sheetName val="2007 CF Budget"/>
      <sheetName val="07 CF BUD WKST"/>
      <sheetName val="CF to TECO"/>
      <sheetName val="Unadj. CF fr. TECO"/>
      <sheetName val="2007 BS A Budget (FINAL)"/>
      <sheetName val="2007 BS L Budget (FINAL)"/>
      <sheetName val="BS TO TECO"/>
      <sheetName val="2007 IS Budget  (FINAL)"/>
      <sheetName val="IS TO TECO"/>
      <sheetName val="Unadj. CF (link)"/>
      <sheetName val="2007 BS A Budget"/>
      <sheetName val="2007 BS L Budget"/>
      <sheetName val="2007 IS Budget "/>
      <sheetName val="Unadj. CF"/>
      <sheetName val="DL0906"/>
      <sheetName val="Review sheet"/>
      <sheetName val="2007 BUDGET tax pym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 ACCOUNTS"/>
      <sheetName val="SURV INPUTS"/>
      <sheetName val="SURV ACCOUNTS"/>
      <sheetName val="T.O.C."/>
      <sheetName val="SURV REPORT"/>
      <sheetName val="TRANS SEP"/>
      <sheetName val="New Sep Factors"/>
      <sheetName val="WC INPUTS"/>
      <sheetName val="WC"/>
      <sheetName val="PRINTING"/>
      <sheetName val="NOTE"/>
      <sheetName val="RB vs CAP"/>
      <sheetName val="COMPARISON to Bud"/>
      <sheetName val="COMPARISON to Act"/>
      <sheetName val="ROE Ratios"/>
      <sheetName val="ROR Adjustments"/>
      <sheetName val="Equity Adjustments"/>
      <sheetName val="Book-Surv Summary"/>
      <sheetName val="ROE Recon"/>
      <sheetName val="ROE Recon w-Budget"/>
      <sheetName val="Recon verbal descrip"/>
      <sheetName val="historical compare"/>
      <sheetName val="Recon Summary"/>
      <sheetName val="NI Summary"/>
      <sheetName val="Rev_Exp_Variances"/>
      <sheetName val="Test Wrkst"/>
      <sheetName val="Meeting Notes"/>
    </sheetNames>
    <sheetDataSet>
      <sheetData sheetId="0" refreshError="1">
        <row r="1">
          <cell r="A1" t="str">
            <v>FERC</v>
          </cell>
          <cell r="B1" t="str">
            <v>Current Balance</v>
          </cell>
          <cell r="C1" t="str">
            <v>2 Month Average</v>
          </cell>
          <cell r="D1" t="str">
            <v>13 Month Average</v>
          </cell>
        </row>
        <row r="2">
          <cell r="A2" t="str">
            <v>ACCT</v>
          </cell>
          <cell r="B2" t="str">
            <v>Monthly Activity</v>
          </cell>
          <cell r="C2" t="str">
            <v>-or- 12 Month Total</v>
          </cell>
          <cell r="D2" t="str">
            <v>-or- 12 Month Total</v>
          </cell>
        </row>
        <row r="3">
          <cell r="A3">
            <v>101</v>
          </cell>
          <cell r="B3">
            <v>4867517754</v>
          </cell>
          <cell r="C3">
            <v>4824961895</v>
          </cell>
          <cell r="D3">
            <v>4784722623</v>
          </cell>
        </row>
        <row r="4">
          <cell r="A4">
            <v>102</v>
          </cell>
          <cell r="B4">
            <v>0</v>
          </cell>
          <cell r="C4">
            <v>0</v>
          </cell>
          <cell r="D4">
            <v>-10353</v>
          </cell>
        </row>
        <row r="5">
          <cell r="A5">
            <v>105</v>
          </cell>
          <cell r="B5">
            <v>36967522</v>
          </cell>
          <cell r="C5">
            <v>36706718</v>
          </cell>
          <cell r="D5">
            <v>35912731</v>
          </cell>
        </row>
        <row r="6">
          <cell r="A6">
            <v>106</v>
          </cell>
          <cell r="B6">
            <v>154742327</v>
          </cell>
          <cell r="C6">
            <v>168066089</v>
          </cell>
          <cell r="D6">
            <v>156408122</v>
          </cell>
        </row>
        <row r="7">
          <cell r="A7">
            <v>107</v>
          </cell>
          <cell r="B7">
            <v>262513266</v>
          </cell>
          <cell r="C7">
            <v>272707228</v>
          </cell>
          <cell r="D7">
            <v>193258782</v>
          </cell>
        </row>
        <row r="8">
          <cell r="A8">
            <v>108</v>
          </cell>
          <cell r="B8">
            <v>-1910446808</v>
          </cell>
          <cell r="C8">
            <v>-1908505129</v>
          </cell>
          <cell r="D8">
            <v>-1866789326</v>
          </cell>
        </row>
        <row r="9">
          <cell r="A9">
            <v>111</v>
          </cell>
          <cell r="B9">
            <v>-14693607</v>
          </cell>
          <cell r="C9">
            <v>-14552603</v>
          </cell>
          <cell r="D9">
            <v>-16349894</v>
          </cell>
        </row>
        <row r="10">
          <cell r="A10">
            <v>114</v>
          </cell>
          <cell r="B10">
            <v>4528374</v>
          </cell>
          <cell r="C10">
            <v>4538533</v>
          </cell>
          <cell r="D10">
            <v>4650272</v>
          </cell>
        </row>
        <row r="11">
          <cell r="A11">
            <v>115</v>
          </cell>
          <cell r="B11">
            <v>0</v>
          </cell>
          <cell r="C11">
            <v>0</v>
          </cell>
          <cell r="D11">
            <v>0</v>
          </cell>
        </row>
        <row r="12">
          <cell r="A12">
            <v>121</v>
          </cell>
          <cell r="B12">
            <v>6941229</v>
          </cell>
          <cell r="C12">
            <v>6893256</v>
          </cell>
          <cell r="D12">
            <v>6543210</v>
          </cell>
        </row>
        <row r="13">
          <cell r="A13">
            <v>122</v>
          </cell>
          <cell r="B13">
            <v>-3430473</v>
          </cell>
          <cell r="C13">
            <v>-3412160</v>
          </cell>
          <cell r="D13">
            <v>-3291962</v>
          </cell>
        </row>
        <row r="14">
          <cell r="A14">
            <v>123</v>
          </cell>
          <cell r="B14">
            <v>273668</v>
          </cell>
          <cell r="C14">
            <v>273668</v>
          </cell>
          <cell r="D14">
            <v>273668</v>
          </cell>
        </row>
        <row r="15">
          <cell r="A15">
            <v>124</v>
          </cell>
          <cell r="B15">
            <v>0</v>
          </cell>
          <cell r="C15">
            <v>0</v>
          </cell>
          <cell r="D15">
            <v>462</v>
          </cell>
        </row>
        <row r="16">
          <cell r="A16">
            <v>125</v>
          </cell>
          <cell r="B16">
            <v>0</v>
          </cell>
          <cell r="C16">
            <v>0</v>
          </cell>
          <cell r="D16">
            <v>0</v>
          </cell>
        </row>
        <row r="17">
          <cell r="A17">
            <v>128</v>
          </cell>
          <cell r="B17">
            <v>0</v>
          </cell>
          <cell r="C17">
            <v>0</v>
          </cell>
          <cell r="D17">
            <v>0</v>
          </cell>
        </row>
        <row r="18">
          <cell r="A18">
            <v>129</v>
          </cell>
          <cell r="B18">
            <v>0</v>
          </cell>
          <cell r="C18">
            <v>0</v>
          </cell>
          <cell r="D18">
            <v>6611538</v>
          </cell>
        </row>
        <row r="19">
          <cell r="A19">
            <v>131</v>
          </cell>
          <cell r="B19">
            <v>1497940</v>
          </cell>
          <cell r="C19">
            <v>284498</v>
          </cell>
          <cell r="D19">
            <v>10119870</v>
          </cell>
        </row>
        <row r="20">
          <cell r="A20">
            <v>134</v>
          </cell>
          <cell r="B20">
            <v>35695</v>
          </cell>
          <cell r="C20">
            <v>35695</v>
          </cell>
          <cell r="D20">
            <v>35695</v>
          </cell>
        </row>
        <row r="21">
          <cell r="A21">
            <v>135</v>
          </cell>
          <cell r="B21">
            <v>84912</v>
          </cell>
          <cell r="C21">
            <v>84912</v>
          </cell>
          <cell r="D21">
            <v>85270</v>
          </cell>
        </row>
        <row r="22">
          <cell r="A22">
            <v>136</v>
          </cell>
          <cell r="B22">
            <v>776270</v>
          </cell>
          <cell r="C22">
            <v>20750107</v>
          </cell>
          <cell r="D22">
            <v>15077387</v>
          </cell>
        </row>
        <row r="23">
          <cell r="A23">
            <v>141</v>
          </cell>
          <cell r="B23">
            <v>0</v>
          </cell>
          <cell r="C23">
            <v>0</v>
          </cell>
          <cell r="D23">
            <v>334615</v>
          </cell>
        </row>
        <row r="24">
          <cell r="A24">
            <v>142</v>
          </cell>
          <cell r="B24">
            <v>137777218</v>
          </cell>
          <cell r="C24">
            <v>133178722</v>
          </cell>
          <cell r="D24">
            <v>138078270</v>
          </cell>
        </row>
        <row r="25">
          <cell r="A25">
            <v>143</v>
          </cell>
          <cell r="B25">
            <v>20121024</v>
          </cell>
          <cell r="C25">
            <v>15669984</v>
          </cell>
          <cell r="D25">
            <v>15649679</v>
          </cell>
        </row>
        <row r="26">
          <cell r="A26">
            <v>144</v>
          </cell>
          <cell r="B26">
            <v>-606453</v>
          </cell>
          <cell r="C26">
            <v>-753184</v>
          </cell>
          <cell r="D26">
            <v>-1020214</v>
          </cell>
        </row>
        <row r="27">
          <cell r="A27">
            <v>145</v>
          </cell>
          <cell r="B27">
            <v>0</v>
          </cell>
          <cell r="C27">
            <v>0</v>
          </cell>
          <cell r="D27">
            <v>0</v>
          </cell>
        </row>
        <row r="28">
          <cell r="A28">
            <v>146</v>
          </cell>
          <cell r="B28">
            <v>5224587</v>
          </cell>
          <cell r="C28">
            <v>18232055</v>
          </cell>
          <cell r="D28">
            <v>16412860</v>
          </cell>
        </row>
        <row r="29">
          <cell r="A29">
            <v>151</v>
          </cell>
          <cell r="B29">
            <v>63630698</v>
          </cell>
          <cell r="C29">
            <v>67476941</v>
          </cell>
          <cell r="D29">
            <v>66043175</v>
          </cell>
        </row>
        <row r="30">
          <cell r="A30">
            <v>152</v>
          </cell>
          <cell r="B30">
            <v>0</v>
          </cell>
          <cell r="C30">
            <v>20</v>
          </cell>
          <cell r="D30">
            <v>13</v>
          </cell>
        </row>
        <row r="31">
          <cell r="A31">
            <v>153</v>
          </cell>
          <cell r="B31">
            <v>0</v>
          </cell>
          <cell r="C31">
            <v>0</v>
          </cell>
          <cell r="D31">
            <v>0</v>
          </cell>
        </row>
        <row r="32">
          <cell r="A32">
            <v>154</v>
          </cell>
          <cell r="B32">
            <v>50190162</v>
          </cell>
          <cell r="C32">
            <v>49879556</v>
          </cell>
          <cell r="D32">
            <v>47158706</v>
          </cell>
        </row>
        <row r="33">
          <cell r="A33">
            <v>156</v>
          </cell>
          <cell r="B33">
            <v>0</v>
          </cell>
          <cell r="C33">
            <v>0</v>
          </cell>
          <cell r="D33">
            <v>0</v>
          </cell>
        </row>
        <row r="34">
          <cell r="A34">
            <v>158</v>
          </cell>
          <cell r="B34">
            <v>0</v>
          </cell>
          <cell r="C34">
            <v>0</v>
          </cell>
          <cell r="D34">
            <v>0</v>
          </cell>
        </row>
        <row r="35">
          <cell r="A35">
            <v>163</v>
          </cell>
          <cell r="B35">
            <v>171</v>
          </cell>
          <cell r="C35">
            <v>171</v>
          </cell>
          <cell r="D35">
            <v>96103</v>
          </cell>
        </row>
        <row r="36">
          <cell r="A36">
            <v>165</v>
          </cell>
          <cell r="B36">
            <v>10021382</v>
          </cell>
          <cell r="C36">
            <v>9255380</v>
          </cell>
          <cell r="D36">
            <v>9653791</v>
          </cell>
        </row>
        <row r="37">
          <cell r="A37">
            <v>171</v>
          </cell>
          <cell r="B37">
            <v>-47925</v>
          </cell>
          <cell r="C37">
            <v>107741</v>
          </cell>
          <cell r="D37">
            <v>169746</v>
          </cell>
        </row>
        <row r="38">
          <cell r="A38">
            <v>173</v>
          </cell>
          <cell r="B38">
            <v>32747106</v>
          </cell>
          <cell r="C38">
            <v>33967127</v>
          </cell>
          <cell r="D38">
            <v>36364119</v>
          </cell>
        </row>
        <row r="39">
          <cell r="A39">
            <v>176</v>
          </cell>
          <cell r="B39">
            <v>54169640</v>
          </cell>
          <cell r="C39">
            <v>32710732</v>
          </cell>
          <cell r="D39">
            <v>33262843</v>
          </cell>
        </row>
        <row r="40">
          <cell r="A40">
            <v>181</v>
          </cell>
          <cell r="B40">
            <v>18789141</v>
          </cell>
          <cell r="C40">
            <v>18890987</v>
          </cell>
          <cell r="D40">
            <v>18142441</v>
          </cell>
        </row>
        <row r="41">
          <cell r="A41">
            <v>182</v>
          </cell>
          <cell r="B41">
            <v>373884308</v>
          </cell>
          <cell r="C41">
            <v>317818134</v>
          </cell>
          <cell r="D41">
            <v>306249079</v>
          </cell>
        </row>
        <row r="42">
          <cell r="A42">
            <v>183</v>
          </cell>
          <cell r="B42">
            <v>6563840</v>
          </cell>
          <cell r="C42">
            <v>5280137</v>
          </cell>
          <cell r="D42">
            <v>3007087</v>
          </cell>
        </row>
        <row r="43">
          <cell r="A43">
            <v>184</v>
          </cell>
          <cell r="B43">
            <v>44011</v>
          </cell>
          <cell r="C43">
            <v>75959</v>
          </cell>
          <cell r="D43">
            <v>32278</v>
          </cell>
        </row>
        <row r="44">
          <cell r="A44">
            <v>186</v>
          </cell>
          <cell r="B44">
            <v>1922679</v>
          </cell>
          <cell r="C44">
            <v>17915516</v>
          </cell>
          <cell r="D44">
            <v>21781649</v>
          </cell>
        </row>
        <row r="45">
          <cell r="A45">
            <v>187</v>
          </cell>
          <cell r="B45">
            <v>0</v>
          </cell>
          <cell r="C45">
            <v>0</v>
          </cell>
          <cell r="D45">
            <v>0</v>
          </cell>
        </row>
        <row r="46">
          <cell r="A46">
            <v>188</v>
          </cell>
          <cell r="B46">
            <v>0</v>
          </cell>
          <cell r="C46">
            <v>0</v>
          </cell>
          <cell r="D46">
            <v>0</v>
          </cell>
        </row>
        <row r="47">
          <cell r="A47">
            <v>189</v>
          </cell>
          <cell r="B47">
            <v>0</v>
          </cell>
          <cell r="C47">
            <v>0</v>
          </cell>
          <cell r="D47">
            <v>0</v>
          </cell>
        </row>
        <row r="48">
          <cell r="A48">
            <v>190</v>
          </cell>
          <cell r="B48">
            <v>201892216</v>
          </cell>
          <cell r="C48">
            <v>166376788</v>
          </cell>
          <cell r="D48">
            <v>133289972</v>
          </cell>
        </row>
        <row r="49">
          <cell r="A49">
            <v>201</v>
          </cell>
          <cell r="B49">
            <v>-119696788</v>
          </cell>
          <cell r="C49">
            <v>-119696788</v>
          </cell>
          <cell r="D49">
            <v>-119696788</v>
          </cell>
        </row>
        <row r="50">
          <cell r="A50">
            <v>204</v>
          </cell>
          <cell r="B50">
            <v>0</v>
          </cell>
          <cell r="C50">
            <v>0</v>
          </cell>
          <cell r="D50">
            <v>0</v>
          </cell>
        </row>
        <row r="51">
          <cell r="A51">
            <v>207</v>
          </cell>
          <cell r="B51">
            <v>0</v>
          </cell>
          <cell r="C51">
            <v>0</v>
          </cell>
          <cell r="D51">
            <v>0</v>
          </cell>
        </row>
        <row r="52">
          <cell r="A52">
            <v>210</v>
          </cell>
          <cell r="B52">
            <v>0</v>
          </cell>
          <cell r="C52">
            <v>0</v>
          </cell>
          <cell r="D52">
            <v>0</v>
          </cell>
        </row>
        <row r="53">
          <cell r="A53">
            <v>211</v>
          </cell>
          <cell r="B53">
            <v>-1154040249</v>
          </cell>
          <cell r="C53">
            <v>-1154040249</v>
          </cell>
          <cell r="D53">
            <v>-1110209480</v>
          </cell>
        </row>
        <row r="54">
          <cell r="A54">
            <v>214</v>
          </cell>
          <cell r="B54">
            <v>700921</v>
          </cell>
          <cell r="C54">
            <v>700921</v>
          </cell>
          <cell r="D54">
            <v>700921</v>
          </cell>
        </row>
        <row r="55">
          <cell r="A55">
            <v>216</v>
          </cell>
          <cell r="B55">
            <v>-35741210</v>
          </cell>
          <cell r="C55">
            <v>-35741210</v>
          </cell>
          <cell r="D55">
            <v>-102771767</v>
          </cell>
        </row>
        <row r="56">
          <cell r="A56">
            <v>219</v>
          </cell>
          <cell r="B56">
            <v>0</v>
          </cell>
          <cell r="C56">
            <v>0</v>
          </cell>
          <cell r="D56">
            <v>0</v>
          </cell>
        </row>
        <row r="57">
          <cell r="A57">
            <v>221</v>
          </cell>
          <cell r="B57">
            <v>-1598840000</v>
          </cell>
          <cell r="C57">
            <v>-1598840000</v>
          </cell>
          <cell r="D57">
            <v>-1509297692</v>
          </cell>
        </row>
        <row r="58">
          <cell r="A58">
            <v>224</v>
          </cell>
          <cell r="B58">
            <v>0</v>
          </cell>
          <cell r="C58">
            <v>0</v>
          </cell>
          <cell r="D58">
            <v>0</v>
          </cell>
        </row>
        <row r="59">
          <cell r="A59">
            <v>225</v>
          </cell>
          <cell r="B59">
            <v>-636598</v>
          </cell>
          <cell r="C59">
            <v>-640527</v>
          </cell>
          <cell r="D59">
            <v>-683753</v>
          </cell>
        </row>
        <row r="60">
          <cell r="A60">
            <v>226</v>
          </cell>
          <cell r="B60">
            <v>4370988</v>
          </cell>
          <cell r="C60">
            <v>4393686</v>
          </cell>
          <cell r="D60">
            <v>4038400</v>
          </cell>
        </row>
        <row r="61">
          <cell r="A61">
            <v>228</v>
          </cell>
          <cell r="B61">
            <v>-245177395</v>
          </cell>
          <cell r="C61">
            <v>-193479003</v>
          </cell>
          <cell r="D61">
            <v>-147239748</v>
          </cell>
        </row>
        <row r="62">
          <cell r="A62">
            <v>229</v>
          </cell>
          <cell r="B62">
            <v>0</v>
          </cell>
          <cell r="C62">
            <v>0</v>
          </cell>
          <cell r="D62">
            <v>0</v>
          </cell>
        </row>
        <row r="63">
          <cell r="A63">
            <v>230</v>
          </cell>
          <cell r="B63">
            <v>-26611224</v>
          </cell>
          <cell r="C63">
            <v>-22841566</v>
          </cell>
          <cell r="D63">
            <v>-19496143</v>
          </cell>
        </row>
        <row r="64">
          <cell r="A64">
            <v>231</v>
          </cell>
          <cell r="B64">
            <v>-4280000</v>
          </cell>
          <cell r="C64">
            <v>-2140000</v>
          </cell>
          <cell r="D64">
            <v>-69302308</v>
          </cell>
        </row>
        <row r="65">
          <cell r="A65">
            <v>232</v>
          </cell>
          <cell r="B65">
            <v>-156480805</v>
          </cell>
          <cell r="C65">
            <v>-177310130</v>
          </cell>
          <cell r="D65">
            <v>-137498024</v>
          </cell>
        </row>
        <row r="66">
          <cell r="A66">
            <v>233</v>
          </cell>
          <cell r="B66">
            <v>0</v>
          </cell>
          <cell r="C66">
            <v>0</v>
          </cell>
          <cell r="D66">
            <v>0</v>
          </cell>
        </row>
        <row r="67">
          <cell r="A67">
            <v>234</v>
          </cell>
          <cell r="B67">
            <v>-11833994</v>
          </cell>
          <cell r="C67">
            <v>-13970919</v>
          </cell>
          <cell r="D67">
            <v>-15830132</v>
          </cell>
        </row>
        <row r="68">
          <cell r="A68">
            <v>235</v>
          </cell>
          <cell r="B68">
            <v>-95425232</v>
          </cell>
          <cell r="C68">
            <v>-94746678</v>
          </cell>
          <cell r="D68">
            <v>-89771890</v>
          </cell>
        </row>
        <row r="69">
          <cell r="A69">
            <v>236</v>
          </cell>
          <cell r="B69">
            <v>-12661693</v>
          </cell>
          <cell r="C69">
            <v>-10146470</v>
          </cell>
          <cell r="D69">
            <v>-26528758</v>
          </cell>
        </row>
        <row r="70">
          <cell r="A70">
            <v>237</v>
          </cell>
          <cell r="B70">
            <v>-22393749</v>
          </cell>
          <cell r="C70">
            <v>-25239272</v>
          </cell>
          <cell r="D70">
            <v>-25183092</v>
          </cell>
        </row>
        <row r="71">
          <cell r="A71">
            <v>238</v>
          </cell>
          <cell r="B71">
            <v>0</v>
          </cell>
          <cell r="C71">
            <v>0</v>
          </cell>
          <cell r="D71">
            <v>-10775941</v>
          </cell>
        </row>
        <row r="72">
          <cell r="A72">
            <v>241</v>
          </cell>
          <cell r="B72">
            <v>-5231031</v>
          </cell>
          <cell r="C72">
            <v>-5029431</v>
          </cell>
          <cell r="D72">
            <v>-5796051</v>
          </cell>
        </row>
        <row r="73">
          <cell r="A73">
            <v>242</v>
          </cell>
          <cell r="B73">
            <v>-12647803</v>
          </cell>
          <cell r="C73">
            <v>-12598463</v>
          </cell>
          <cell r="D73">
            <v>-12290582</v>
          </cell>
        </row>
        <row r="74">
          <cell r="A74">
            <v>245</v>
          </cell>
          <cell r="B74">
            <v>-54169640</v>
          </cell>
          <cell r="C74">
            <v>-31899749</v>
          </cell>
          <cell r="D74">
            <v>-37765836</v>
          </cell>
        </row>
        <row r="75">
          <cell r="A75">
            <v>246</v>
          </cell>
          <cell r="B75">
            <v>0</v>
          </cell>
          <cell r="C75">
            <v>0</v>
          </cell>
          <cell r="D75">
            <v>0</v>
          </cell>
        </row>
        <row r="76">
          <cell r="A76">
            <v>247</v>
          </cell>
          <cell r="B76">
            <v>0</v>
          </cell>
          <cell r="C76">
            <v>0</v>
          </cell>
          <cell r="D76">
            <v>0</v>
          </cell>
        </row>
        <row r="77">
          <cell r="A77">
            <v>248</v>
          </cell>
          <cell r="B77">
            <v>0</v>
          </cell>
          <cell r="C77">
            <v>0</v>
          </cell>
          <cell r="D77">
            <v>0</v>
          </cell>
        </row>
        <row r="78">
          <cell r="A78">
            <v>249</v>
          </cell>
          <cell r="B78">
            <v>0</v>
          </cell>
          <cell r="C78">
            <v>0</v>
          </cell>
          <cell r="D78">
            <v>0</v>
          </cell>
        </row>
        <row r="79">
          <cell r="A79">
            <v>253</v>
          </cell>
          <cell r="B79">
            <v>-12933449</v>
          </cell>
          <cell r="C79">
            <v>-11324174</v>
          </cell>
          <cell r="D79">
            <v>-9269034</v>
          </cell>
        </row>
        <row r="80">
          <cell r="A80">
            <v>254</v>
          </cell>
          <cell r="B80">
            <v>-51806065</v>
          </cell>
          <cell r="C80">
            <v>-56282873</v>
          </cell>
          <cell r="D80">
            <v>-98803579</v>
          </cell>
        </row>
        <row r="81">
          <cell r="A81">
            <v>255</v>
          </cell>
          <cell r="B81">
            <v>-14456183</v>
          </cell>
          <cell r="C81">
            <v>-14559520</v>
          </cell>
          <cell r="D81">
            <v>-15707800</v>
          </cell>
        </row>
        <row r="82">
          <cell r="A82">
            <v>256</v>
          </cell>
          <cell r="B82">
            <v>-1170877</v>
          </cell>
          <cell r="C82">
            <v>-1162350</v>
          </cell>
          <cell r="D82">
            <v>-613858</v>
          </cell>
        </row>
        <row r="83">
          <cell r="A83">
            <v>257</v>
          </cell>
          <cell r="B83">
            <v>-338</v>
          </cell>
          <cell r="C83">
            <v>-423</v>
          </cell>
          <cell r="D83">
            <v>-1352</v>
          </cell>
        </row>
        <row r="84">
          <cell r="A84">
            <v>262</v>
          </cell>
          <cell r="B84">
            <v>0</v>
          </cell>
          <cell r="C84">
            <v>0</v>
          </cell>
          <cell r="D84">
            <v>0</v>
          </cell>
        </row>
        <row r="85">
          <cell r="A85">
            <v>281</v>
          </cell>
          <cell r="B85">
            <v>-8951635</v>
          </cell>
          <cell r="C85">
            <v>-8978267</v>
          </cell>
          <cell r="D85">
            <v>-9271222</v>
          </cell>
        </row>
        <row r="86">
          <cell r="A86">
            <v>282</v>
          </cell>
          <cell r="B86">
            <v>-518043873</v>
          </cell>
          <cell r="C86">
            <v>-516157216</v>
          </cell>
          <cell r="D86">
            <v>-509740642</v>
          </cell>
        </row>
        <row r="87">
          <cell r="A87">
            <v>283</v>
          </cell>
          <cell r="B87">
            <v>-89610194</v>
          </cell>
          <cell r="C87">
            <v>-58127795</v>
          </cell>
          <cell r="D87">
            <v>-25837447</v>
          </cell>
        </row>
        <row r="88">
          <cell r="A88">
            <v>299</v>
          </cell>
          <cell r="B88">
            <v>-135863758</v>
          </cell>
          <cell r="C88">
            <v>-135057004</v>
          </cell>
          <cell r="D88">
            <v>-67320709</v>
          </cell>
        </row>
        <row r="89">
          <cell r="A89">
            <v>10100</v>
          </cell>
          <cell r="B89">
            <v>4860338520</v>
          </cell>
          <cell r="C89">
            <v>4819306876</v>
          </cell>
          <cell r="D89">
            <v>4780378925</v>
          </cell>
        </row>
        <row r="90">
          <cell r="A90">
            <v>10102</v>
          </cell>
          <cell r="B90">
            <v>7179234</v>
          </cell>
          <cell r="C90">
            <v>5655019</v>
          </cell>
          <cell r="D90">
            <v>4343699</v>
          </cell>
        </row>
        <row r="91">
          <cell r="A91">
            <v>10120</v>
          </cell>
          <cell r="B91">
            <v>0</v>
          </cell>
          <cell r="C91">
            <v>0</v>
          </cell>
          <cell r="D91">
            <v>0</v>
          </cell>
        </row>
        <row r="92">
          <cell r="A92">
            <v>10200</v>
          </cell>
          <cell r="B92">
            <v>0</v>
          </cell>
          <cell r="C92">
            <v>0</v>
          </cell>
          <cell r="D92">
            <v>-10353</v>
          </cell>
        </row>
        <row r="93">
          <cell r="A93">
            <v>10201</v>
          </cell>
          <cell r="B93">
            <v>0</v>
          </cell>
          <cell r="C93">
            <v>0</v>
          </cell>
          <cell r="D93">
            <v>0</v>
          </cell>
        </row>
        <row r="94">
          <cell r="A94">
            <v>10202</v>
          </cell>
          <cell r="B94">
            <v>0</v>
          </cell>
          <cell r="C94">
            <v>0</v>
          </cell>
          <cell r="D94">
            <v>0</v>
          </cell>
        </row>
        <row r="95">
          <cell r="A95">
            <v>10501</v>
          </cell>
          <cell r="B95">
            <v>726109</v>
          </cell>
          <cell r="C95">
            <v>726109</v>
          </cell>
          <cell r="D95">
            <v>726109</v>
          </cell>
        </row>
        <row r="96">
          <cell r="A96">
            <v>10502</v>
          </cell>
          <cell r="B96">
            <v>592868</v>
          </cell>
          <cell r="C96">
            <v>592868</v>
          </cell>
          <cell r="D96">
            <v>594359</v>
          </cell>
        </row>
        <row r="97">
          <cell r="A97">
            <v>10503</v>
          </cell>
          <cell r="B97">
            <v>23747015</v>
          </cell>
          <cell r="C97">
            <v>23747028</v>
          </cell>
          <cell r="D97">
            <v>23223175</v>
          </cell>
        </row>
        <row r="98">
          <cell r="A98">
            <v>10504</v>
          </cell>
          <cell r="B98">
            <v>968745</v>
          </cell>
          <cell r="C98">
            <v>968745</v>
          </cell>
          <cell r="D98">
            <v>968745</v>
          </cell>
        </row>
        <row r="99">
          <cell r="A99">
            <v>10505</v>
          </cell>
          <cell r="B99">
            <v>368967</v>
          </cell>
          <cell r="C99">
            <v>368967</v>
          </cell>
          <cell r="D99">
            <v>368967</v>
          </cell>
        </row>
        <row r="100">
          <cell r="A100">
            <v>10506</v>
          </cell>
          <cell r="B100">
            <v>2296854</v>
          </cell>
          <cell r="C100">
            <v>2296854</v>
          </cell>
          <cell r="D100">
            <v>2296854</v>
          </cell>
        </row>
        <row r="101">
          <cell r="A101">
            <v>10507</v>
          </cell>
          <cell r="B101">
            <v>1203101</v>
          </cell>
          <cell r="C101">
            <v>1203101</v>
          </cell>
          <cell r="D101">
            <v>1203101</v>
          </cell>
        </row>
        <row r="102">
          <cell r="A102">
            <v>10508</v>
          </cell>
          <cell r="B102">
            <v>735</v>
          </cell>
          <cell r="C102">
            <v>735</v>
          </cell>
          <cell r="D102">
            <v>735</v>
          </cell>
        </row>
        <row r="103">
          <cell r="A103">
            <v>10509</v>
          </cell>
          <cell r="B103">
            <v>544928</v>
          </cell>
          <cell r="C103">
            <v>544966</v>
          </cell>
          <cell r="D103">
            <v>541774</v>
          </cell>
        </row>
        <row r="104">
          <cell r="A104">
            <v>10510</v>
          </cell>
          <cell r="B104">
            <v>9</v>
          </cell>
          <cell r="C104">
            <v>9</v>
          </cell>
          <cell r="D104">
            <v>9</v>
          </cell>
        </row>
        <row r="105">
          <cell r="A105">
            <v>10511</v>
          </cell>
          <cell r="B105">
            <v>775800</v>
          </cell>
          <cell r="C105">
            <v>774267</v>
          </cell>
          <cell r="D105">
            <v>768621</v>
          </cell>
        </row>
        <row r="106">
          <cell r="A106">
            <v>10512</v>
          </cell>
          <cell r="B106">
            <v>786338</v>
          </cell>
          <cell r="C106">
            <v>786338</v>
          </cell>
          <cell r="D106">
            <v>786338</v>
          </cell>
        </row>
        <row r="107">
          <cell r="A107">
            <v>10513</v>
          </cell>
          <cell r="B107">
            <v>4718</v>
          </cell>
          <cell r="C107">
            <v>4718</v>
          </cell>
          <cell r="D107">
            <v>4718</v>
          </cell>
        </row>
        <row r="108">
          <cell r="A108">
            <v>10514</v>
          </cell>
          <cell r="B108">
            <v>217</v>
          </cell>
          <cell r="C108">
            <v>217</v>
          </cell>
          <cell r="D108">
            <v>217</v>
          </cell>
        </row>
        <row r="109">
          <cell r="A109">
            <v>10515</v>
          </cell>
          <cell r="B109">
            <v>72852</v>
          </cell>
          <cell r="C109">
            <v>72852</v>
          </cell>
          <cell r="D109">
            <v>72852</v>
          </cell>
        </row>
        <row r="110">
          <cell r="A110">
            <v>10516</v>
          </cell>
          <cell r="B110">
            <v>68043</v>
          </cell>
          <cell r="C110">
            <v>68043</v>
          </cell>
          <cell r="D110">
            <v>68043</v>
          </cell>
        </row>
        <row r="111">
          <cell r="A111">
            <v>10517</v>
          </cell>
          <cell r="B111">
            <v>1159</v>
          </cell>
          <cell r="C111">
            <v>1159</v>
          </cell>
          <cell r="D111">
            <v>1159</v>
          </cell>
        </row>
        <row r="112">
          <cell r="A112">
            <v>10518</v>
          </cell>
          <cell r="B112">
            <v>110</v>
          </cell>
          <cell r="C112">
            <v>110</v>
          </cell>
          <cell r="D112">
            <v>26</v>
          </cell>
        </row>
        <row r="113">
          <cell r="A113">
            <v>10519</v>
          </cell>
          <cell r="B113">
            <v>581477</v>
          </cell>
          <cell r="C113">
            <v>322349</v>
          </cell>
          <cell r="D113">
            <v>61474</v>
          </cell>
        </row>
        <row r="114">
          <cell r="A114">
            <v>10520</v>
          </cell>
          <cell r="B114">
            <v>889</v>
          </cell>
          <cell r="C114">
            <v>630</v>
          </cell>
          <cell r="D114">
            <v>97</v>
          </cell>
        </row>
        <row r="115">
          <cell r="A115">
            <v>10521</v>
          </cell>
          <cell r="B115">
            <v>1201</v>
          </cell>
          <cell r="C115">
            <v>1264</v>
          </cell>
          <cell r="D115">
            <v>246</v>
          </cell>
        </row>
        <row r="116">
          <cell r="A116">
            <v>10522</v>
          </cell>
          <cell r="B116">
            <v>0</v>
          </cell>
          <cell r="C116">
            <v>0</v>
          </cell>
          <cell r="D116">
            <v>0</v>
          </cell>
        </row>
        <row r="117">
          <cell r="A117">
            <v>10523</v>
          </cell>
          <cell r="B117">
            <v>69144</v>
          </cell>
          <cell r="C117">
            <v>69144</v>
          </cell>
          <cell r="D117">
            <v>69144</v>
          </cell>
        </row>
        <row r="118">
          <cell r="A118">
            <v>10524</v>
          </cell>
          <cell r="B118">
            <v>52400</v>
          </cell>
          <cell r="C118">
            <v>52400</v>
          </cell>
          <cell r="D118">
            <v>52400</v>
          </cell>
        </row>
        <row r="119">
          <cell r="A119">
            <v>10525</v>
          </cell>
          <cell r="B119">
            <v>1438076</v>
          </cell>
          <cell r="C119">
            <v>1438076</v>
          </cell>
          <cell r="D119">
            <v>1438076</v>
          </cell>
        </row>
        <row r="120">
          <cell r="A120">
            <v>10526</v>
          </cell>
          <cell r="B120">
            <v>0</v>
          </cell>
          <cell r="C120">
            <v>0</v>
          </cell>
          <cell r="D120">
            <v>0</v>
          </cell>
        </row>
        <row r="121">
          <cell r="A121">
            <v>10527</v>
          </cell>
          <cell r="B121">
            <v>618704</v>
          </cell>
          <cell r="C121">
            <v>618704</v>
          </cell>
          <cell r="D121">
            <v>618704</v>
          </cell>
        </row>
        <row r="122">
          <cell r="A122">
            <v>10528</v>
          </cell>
          <cell r="B122">
            <v>1244134</v>
          </cell>
          <cell r="C122">
            <v>1244134</v>
          </cell>
          <cell r="D122">
            <v>1244134</v>
          </cell>
        </row>
        <row r="123">
          <cell r="A123">
            <v>10529</v>
          </cell>
          <cell r="B123">
            <v>66278</v>
          </cell>
          <cell r="C123">
            <v>66278</v>
          </cell>
          <cell r="D123">
            <v>66278</v>
          </cell>
        </row>
        <row r="124">
          <cell r="A124">
            <v>10530</v>
          </cell>
          <cell r="B124">
            <v>368097</v>
          </cell>
          <cell r="C124">
            <v>368097</v>
          </cell>
          <cell r="D124">
            <v>368097</v>
          </cell>
        </row>
        <row r="125">
          <cell r="A125">
            <v>10531</v>
          </cell>
          <cell r="B125">
            <v>71471</v>
          </cell>
          <cell r="C125">
            <v>71471</v>
          </cell>
          <cell r="D125">
            <v>71471</v>
          </cell>
        </row>
        <row r="126">
          <cell r="A126">
            <v>10532</v>
          </cell>
          <cell r="B126">
            <v>233</v>
          </cell>
          <cell r="C126">
            <v>233</v>
          </cell>
          <cell r="D126">
            <v>89</v>
          </cell>
        </row>
        <row r="127">
          <cell r="A127">
            <v>10533</v>
          </cell>
          <cell r="B127">
            <v>505</v>
          </cell>
          <cell r="C127">
            <v>505</v>
          </cell>
          <cell r="D127">
            <v>505</v>
          </cell>
        </row>
        <row r="128">
          <cell r="A128">
            <v>10534</v>
          </cell>
          <cell r="B128">
            <v>0</v>
          </cell>
          <cell r="C128">
            <v>0</v>
          </cell>
          <cell r="D128">
            <v>0</v>
          </cell>
        </row>
        <row r="129">
          <cell r="A129">
            <v>10535</v>
          </cell>
          <cell r="B129">
            <v>0</v>
          </cell>
          <cell r="C129">
            <v>0</v>
          </cell>
          <cell r="D129">
            <v>0</v>
          </cell>
        </row>
        <row r="130">
          <cell r="A130">
            <v>10536</v>
          </cell>
          <cell r="B130">
            <v>13155</v>
          </cell>
          <cell r="C130">
            <v>13155</v>
          </cell>
          <cell r="D130">
            <v>13155</v>
          </cell>
        </row>
        <row r="131">
          <cell r="A131">
            <v>10537</v>
          </cell>
          <cell r="B131">
            <v>0</v>
          </cell>
          <cell r="C131">
            <v>0</v>
          </cell>
          <cell r="D131">
            <v>0</v>
          </cell>
        </row>
        <row r="132">
          <cell r="A132">
            <v>10538</v>
          </cell>
          <cell r="B132">
            <v>0</v>
          </cell>
          <cell r="C132">
            <v>0</v>
          </cell>
          <cell r="D132">
            <v>0</v>
          </cell>
        </row>
        <row r="133">
          <cell r="A133">
            <v>10539</v>
          </cell>
          <cell r="B133">
            <v>0</v>
          </cell>
          <cell r="C133">
            <v>0</v>
          </cell>
          <cell r="D133">
            <v>0</v>
          </cell>
        </row>
        <row r="134">
          <cell r="A134">
            <v>10540</v>
          </cell>
          <cell r="B134">
            <v>0</v>
          </cell>
          <cell r="C134">
            <v>0</v>
          </cell>
          <cell r="D134">
            <v>0</v>
          </cell>
        </row>
        <row r="135">
          <cell r="A135">
            <v>10541</v>
          </cell>
          <cell r="B135">
            <v>0</v>
          </cell>
          <cell r="C135">
            <v>0</v>
          </cell>
          <cell r="D135">
            <v>0</v>
          </cell>
        </row>
        <row r="136">
          <cell r="A136">
            <v>10542</v>
          </cell>
          <cell r="B136">
            <v>0</v>
          </cell>
          <cell r="C136">
            <v>0</v>
          </cell>
          <cell r="D136">
            <v>0</v>
          </cell>
        </row>
        <row r="137">
          <cell r="A137">
            <v>10543</v>
          </cell>
          <cell r="B137">
            <v>0</v>
          </cell>
          <cell r="C137">
            <v>0</v>
          </cell>
          <cell r="D137">
            <v>0</v>
          </cell>
        </row>
        <row r="138">
          <cell r="A138">
            <v>10544</v>
          </cell>
          <cell r="B138">
            <v>0</v>
          </cell>
          <cell r="C138">
            <v>0</v>
          </cell>
          <cell r="D138">
            <v>0</v>
          </cell>
        </row>
        <row r="139">
          <cell r="A139">
            <v>10545</v>
          </cell>
          <cell r="B139">
            <v>0</v>
          </cell>
          <cell r="C139">
            <v>0</v>
          </cell>
          <cell r="D139">
            <v>0</v>
          </cell>
        </row>
        <row r="140">
          <cell r="A140">
            <v>10546</v>
          </cell>
          <cell r="B140">
            <v>0</v>
          </cell>
          <cell r="C140">
            <v>0</v>
          </cell>
          <cell r="D140">
            <v>0</v>
          </cell>
        </row>
        <row r="141">
          <cell r="A141">
            <v>10547</v>
          </cell>
          <cell r="B141">
            <v>0</v>
          </cell>
          <cell r="C141">
            <v>0</v>
          </cell>
          <cell r="D141">
            <v>0</v>
          </cell>
        </row>
        <row r="142">
          <cell r="A142">
            <v>10548</v>
          </cell>
          <cell r="B142">
            <v>0</v>
          </cell>
          <cell r="C142">
            <v>0</v>
          </cell>
          <cell r="D142">
            <v>0</v>
          </cell>
        </row>
        <row r="143">
          <cell r="A143">
            <v>10549</v>
          </cell>
          <cell r="B143">
            <v>0</v>
          </cell>
          <cell r="C143">
            <v>0</v>
          </cell>
          <cell r="D143">
            <v>0</v>
          </cell>
        </row>
        <row r="144">
          <cell r="A144">
            <v>10550</v>
          </cell>
          <cell r="B144">
            <v>0</v>
          </cell>
          <cell r="C144">
            <v>0</v>
          </cell>
          <cell r="D144">
            <v>0</v>
          </cell>
        </row>
        <row r="145">
          <cell r="A145">
            <v>10551</v>
          </cell>
          <cell r="B145">
            <v>0</v>
          </cell>
          <cell r="C145">
            <v>0</v>
          </cell>
          <cell r="D145">
            <v>0</v>
          </cell>
        </row>
        <row r="146">
          <cell r="A146">
            <v>10552</v>
          </cell>
          <cell r="B146">
            <v>0</v>
          </cell>
          <cell r="C146">
            <v>0</v>
          </cell>
          <cell r="D146">
            <v>0</v>
          </cell>
        </row>
        <row r="147">
          <cell r="A147">
            <v>10553</v>
          </cell>
          <cell r="B147">
            <v>0</v>
          </cell>
          <cell r="C147">
            <v>0</v>
          </cell>
          <cell r="D147">
            <v>0</v>
          </cell>
        </row>
        <row r="148">
          <cell r="A148">
            <v>10556</v>
          </cell>
          <cell r="B148">
            <v>0</v>
          </cell>
          <cell r="C148">
            <v>0</v>
          </cell>
          <cell r="D148">
            <v>0</v>
          </cell>
        </row>
        <row r="149">
          <cell r="A149">
            <v>10557</v>
          </cell>
          <cell r="B149">
            <v>0</v>
          </cell>
          <cell r="C149">
            <v>0</v>
          </cell>
          <cell r="D149">
            <v>0</v>
          </cell>
        </row>
        <row r="150">
          <cell r="A150">
            <v>10558</v>
          </cell>
          <cell r="B150">
            <v>0</v>
          </cell>
          <cell r="C150">
            <v>0</v>
          </cell>
          <cell r="D150">
            <v>0</v>
          </cell>
        </row>
        <row r="151">
          <cell r="A151">
            <v>10559</v>
          </cell>
          <cell r="B151">
            <v>0</v>
          </cell>
          <cell r="C151">
            <v>0</v>
          </cell>
          <cell r="D151">
            <v>0</v>
          </cell>
        </row>
        <row r="152">
          <cell r="A152">
            <v>10560</v>
          </cell>
          <cell r="B152">
            <v>0</v>
          </cell>
          <cell r="C152">
            <v>0</v>
          </cell>
          <cell r="D152">
            <v>0</v>
          </cell>
        </row>
        <row r="153">
          <cell r="A153">
            <v>10561</v>
          </cell>
          <cell r="B153">
            <v>83185</v>
          </cell>
          <cell r="C153">
            <v>83185</v>
          </cell>
          <cell r="D153">
            <v>83185</v>
          </cell>
        </row>
        <row r="154">
          <cell r="A154">
            <v>10562</v>
          </cell>
          <cell r="B154">
            <v>0</v>
          </cell>
          <cell r="C154">
            <v>0</v>
          </cell>
          <cell r="D154">
            <v>0</v>
          </cell>
        </row>
        <row r="155">
          <cell r="A155">
            <v>10563</v>
          </cell>
          <cell r="B155">
            <v>0</v>
          </cell>
          <cell r="C155">
            <v>0</v>
          </cell>
          <cell r="D155">
            <v>0</v>
          </cell>
        </row>
        <row r="156">
          <cell r="A156">
            <v>10564</v>
          </cell>
          <cell r="B156">
            <v>0</v>
          </cell>
          <cell r="C156">
            <v>0</v>
          </cell>
          <cell r="D156">
            <v>0</v>
          </cell>
        </row>
        <row r="157">
          <cell r="A157">
            <v>10565</v>
          </cell>
          <cell r="B157">
            <v>33337</v>
          </cell>
          <cell r="C157">
            <v>33337</v>
          </cell>
          <cell r="D157">
            <v>33337</v>
          </cell>
        </row>
        <row r="158">
          <cell r="A158">
            <v>10567</v>
          </cell>
          <cell r="B158">
            <v>106084</v>
          </cell>
          <cell r="C158">
            <v>106084</v>
          </cell>
          <cell r="D158">
            <v>106084</v>
          </cell>
        </row>
        <row r="159">
          <cell r="A159">
            <v>10569</v>
          </cell>
          <cell r="B159">
            <v>0</v>
          </cell>
          <cell r="C159">
            <v>0</v>
          </cell>
          <cell r="D159">
            <v>0</v>
          </cell>
        </row>
        <row r="160">
          <cell r="A160">
            <v>10570</v>
          </cell>
          <cell r="B160">
            <v>39724</v>
          </cell>
          <cell r="C160">
            <v>39724</v>
          </cell>
          <cell r="D160">
            <v>39724</v>
          </cell>
        </row>
        <row r="161">
          <cell r="A161">
            <v>10571</v>
          </cell>
          <cell r="B161">
            <v>4697</v>
          </cell>
          <cell r="C161">
            <v>4697</v>
          </cell>
          <cell r="D161">
            <v>4564</v>
          </cell>
        </row>
        <row r="162">
          <cell r="A162">
            <v>10572</v>
          </cell>
          <cell r="B162">
            <v>0</v>
          </cell>
          <cell r="C162">
            <v>0</v>
          </cell>
          <cell r="D162">
            <v>0</v>
          </cell>
        </row>
        <row r="163">
          <cell r="A163">
            <v>10573</v>
          </cell>
          <cell r="B163">
            <v>16162</v>
          </cell>
          <cell r="C163">
            <v>16162</v>
          </cell>
          <cell r="D163">
            <v>16162</v>
          </cell>
        </row>
        <row r="164">
          <cell r="A164">
            <v>10592</v>
          </cell>
          <cell r="B164">
            <v>0</v>
          </cell>
          <cell r="C164">
            <v>0</v>
          </cell>
          <cell r="D164">
            <v>0</v>
          </cell>
        </row>
        <row r="165">
          <cell r="A165">
            <v>10598</v>
          </cell>
          <cell r="B165">
            <v>0</v>
          </cell>
          <cell r="C165">
            <v>0</v>
          </cell>
          <cell r="D165">
            <v>0</v>
          </cell>
        </row>
        <row r="166">
          <cell r="A166">
            <v>10600</v>
          </cell>
          <cell r="B166">
            <v>154742327</v>
          </cell>
          <cell r="C166">
            <v>168066089</v>
          </cell>
          <cell r="D166">
            <v>156408122</v>
          </cell>
        </row>
        <row r="167">
          <cell r="A167">
            <v>10700</v>
          </cell>
          <cell r="B167">
            <v>262513266</v>
          </cell>
          <cell r="C167">
            <v>272707228</v>
          </cell>
          <cell r="D167">
            <v>193258782</v>
          </cell>
        </row>
        <row r="168">
          <cell r="A168">
            <v>10703</v>
          </cell>
          <cell r="B168">
            <v>0</v>
          </cell>
          <cell r="C168">
            <v>0</v>
          </cell>
          <cell r="D168">
            <v>0</v>
          </cell>
        </row>
        <row r="169">
          <cell r="A169">
            <v>10704</v>
          </cell>
          <cell r="B169">
            <v>0</v>
          </cell>
          <cell r="C169">
            <v>0</v>
          </cell>
          <cell r="D169">
            <v>0</v>
          </cell>
        </row>
        <row r="170">
          <cell r="A170">
            <v>10705</v>
          </cell>
          <cell r="B170">
            <v>0</v>
          </cell>
          <cell r="C170">
            <v>0</v>
          </cell>
          <cell r="D170">
            <v>0</v>
          </cell>
        </row>
        <row r="171">
          <cell r="A171">
            <v>10801</v>
          </cell>
          <cell r="B171">
            <v>-1846308025</v>
          </cell>
          <cell r="C171">
            <v>-1873005229</v>
          </cell>
          <cell r="D171">
            <v>-1815721477</v>
          </cell>
        </row>
        <row r="172">
          <cell r="A172">
            <v>10802</v>
          </cell>
          <cell r="B172">
            <v>32096494</v>
          </cell>
          <cell r="C172">
            <v>63634258</v>
          </cell>
          <cell r="D172">
            <v>49050975</v>
          </cell>
        </row>
        <row r="173">
          <cell r="A173">
            <v>10803</v>
          </cell>
          <cell r="B173">
            <v>-92327643</v>
          </cell>
          <cell r="C173">
            <v>-95216982</v>
          </cell>
          <cell r="D173">
            <v>-96021579</v>
          </cell>
        </row>
        <row r="174">
          <cell r="A174">
            <v>10804</v>
          </cell>
          <cell r="B174">
            <v>-3387266</v>
          </cell>
          <cell r="C174">
            <v>-3404908</v>
          </cell>
          <cell r="D174">
            <v>-3598971</v>
          </cell>
        </row>
        <row r="175">
          <cell r="A175">
            <v>10805</v>
          </cell>
          <cell r="B175">
            <v>-520368</v>
          </cell>
          <cell r="C175">
            <v>-512267</v>
          </cell>
          <cell r="D175">
            <v>-498273</v>
          </cell>
        </row>
        <row r="176">
          <cell r="A176">
            <v>10808</v>
          </cell>
          <cell r="B176">
            <v>438961471</v>
          </cell>
          <cell r="C176">
            <v>440872853</v>
          </cell>
          <cell r="D176">
            <v>434561933</v>
          </cell>
        </row>
        <row r="177">
          <cell r="A177">
            <v>10809</v>
          </cell>
          <cell r="B177">
            <v>-438961471</v>
          </cell>
          <cell r="C177">
            <v>-440872853</v>
          </cell>
          <cell r="D177">
            <v>-434561933</v>
          </cell>
        </row>
        <row r="178">
          <cell r="A178">
            <v>10820</v>
          </cell>
          <cell r="B178">
            <v>0</v>
          </cell>
          <cell r="C178">
            <v>0</v>
          </cell>
          <cell r="D178">
            <v>0</v>
          </cell>
        </row>
        <row r="179">
          <cell r="A179">
            <v>11100</v>
          </cell>
          <cell r="B179">
            <v>-14693607</v>
          </cell>
          <cell r="C179">
            <v>-14552603</v>
          </cell>
          <cell r="D179">
            <v>-16349894</v>
          </cell>
        </row>
        <row r="180">
          <cell r="A180">
            <v>11401</v>
          </cell>
          <cell r="B180">
            <v>3715722</v>
          </cell>
          <cell r="C180">
            <v>3724445</v>
          </cell>
          <cell r="D180">
            <v>3820391</v>
          </cell>
        </row>
        <row r="181">
          <cell r="A181">
            <v>11402</v>
          </cell>
          <cell r="B181">
            <v>812652</v>
          </cell>
          <cell r="C181">
            <v>814088</v>
          </cell>
          <cell r="D181">
            <v>829882</v>
          </cell>
        </row>
        <row r="182">
          <cell r="A182">
            <v>11501</v>
          </cell>
          <cell r="B182">
            <v>0</v>
          </cell>
          <cell r="C182">
            <v>0</v>
          </cell>
          <cell r="D182">
            <v>0</v>
          </cell>
        </row>
        <row r="183">
          <cell r="A183">
            <v>12102</v>
          </cell>
          <cell r="B183">
            <v>9188</v>
          </cell>
          <cell r="C183">
            <v>9188</v>
          </cell>
          <cell r="D183">
            <v>9188</v>
          </cell>
        </row>
        <row r="184">
          <cell r="A184">
            <v>12103</v>
          </cell>
          <cell r="B184">
            <v>0</v>
          </cell>
          <cell r="C184">
            <v>0</v>
          </cell>
          <cell r="D184">
            <v>0</v>
          </cell>
        </row>
        <row r="185">
          <cell r="A185">
            <v>12105</v>
          </cell>
          <cell r="B185">
            <v>0</v>
          </cell>
          <cell r="C185">
            <v>0</v>
          </cell>
          <cell r="D185">
            <v>0</v>
          </cell>
        </row>
        <row r="186">
          <cell r="A186">
            <v>12106</v>
          </cell>
          <cell r="B186">
            <v>11687</v>
          </cell>
          <cell r="C186">
            <v>11687</v>
          </cell>
          <cell r="D186">
            <v>11687</v>
          </cell>
        </row>
        <row r="187">
          <cell r="A187">
            <v>12107</v>
          </cell>
          <cell r="B187">
            <v>0</v>
          </cell>
          <cell r="C187">
            <v>0</v>
          </cell>
          <cell r="D187">
            <v>0</v>
          </cell>
        </row>
        <row r="188">
          <cell r="A188">
            <v>12108</v>
          </cell>
          <cell r="B188">
            <v>2483</v>
          </cell>
          <cell r="C188">
            <v>2483</v>
          </cell>
          <cell r="D188">
            <v>2483</v>
          </cell>
        </row>
        <row r="189">
          <cell r="A189">
            <v>12109</v>
          </cell>
          <cell r="B189">
            <v>0</v>
          </cell>
          <cell r="C189">
            <v>0</v>
          </cell>
          <cell r="D189">
            <v>0</v>
          </cell>
        </row>
        <row r="190">
          <cell r="A190">
            <v>12111</v>
          </cell>
          <cell r="B190">
            <v>0</v>
          </cell>
          <cell r="C190">
            <v>0</v>
          </cell>
          <cell r="D190">
            <v>0</v>
          </cell>
        </row>
        <row r="191">
          <cell r="A191">
            <v>12112</v>
          </cell>
          <cell r="B191">
            <v>5122745</v>
          </cell>
          <cell r="C191">
            <v>5121831</v>
          </cell>
          <cell r="D191">
            <v>4812049</v>
          </cell>
        </row>
        <row r="192">
          <cell r="A192">
            <v>12114</v>
          </cell>
          <cell r="B192">
            <v>565996</v>
          </cell>
          <cell r="C192">
            <v>567589</v>
          </cell>
          <cell r="D192">
            <v>646318</v>
          </cell>
        </row>
        <row r="193">
          <cell r="A193">
            <v>12115</v>
          </cell>
          <cell r="B193">
            <v>0</v>
          </cell>
          <cell r="C193">
            <v>0</v>
          </cell>
          <cell r="D193">
            <v>0</v>
          </cell>
        </row>
        <row r="194">
          <cell r="A194">
            <v>12116</v>
          </cell>
          <cell r="B194">
            <v>0</v>
          </cell>
          <cell r="C194">
            <v>0</v>
          </cell>
          <cell r="D194">
            <v>0</v>
          </cell>
        </row>
        <row r="195">
          <cell r="A195">
            <v>12117</v>
          </cell>
          <cell r="B195">
            <v>164280</v>
          </cell>
          <cell r="C195">
            <v>164280</v>
          </cell>
          <cell r="D195">
            <v>164280</v>
          </cell>
        </row>
        <row r="196">
          <cell r="A196">
            <v>12118</v>
          </cell>
          <cell r="B196">
            <v>0</v>
          </cell>
          <cell r="C196">
            <v>0</v>
          </cell>
          <cell r="D196">
            <v>0</v>
          </cell>
        </row>
        <row r="197">
          <cell r="A197">
            <v>12122</v>
          </cell>
          <cell r="B197">
            <v>102099</v>
          </cell>
          <cell r="C197">
            <v>67107</v>
          </cell>
          <cell r="D197">
            <v>12929</v>
          </cell>
        </row>
        <row r="198">
          <cell r="A198">
            <v>12125</v>
          </cell>
          <cell r="B198">
            <v>0</v>
          </cell>
          <cell r="C198">
            <v>0</v>
          </cell>
          <cell r="D198">
            <v>0</v>
          </cell>
        </row>
        <row r="199">
          <cell r="A199">
            <v>12126</v>
          </cell>
          <cell r="B199">
            <v>73933</v>
          </cell>
          <cell r="C199">
            <v>73933</v>
          </cell>
          <cell r="D199">
            <v>73933</v>
          </cell>
        </row>
        <row r="200">
          <cell r="A200">
            <v>12127</v>
          </cell>
          <cell r="B200">
            <v>0</v>
          </cell>
          <cell r="C200">
            <v>0</v>
          </cell>
          <cell r="D200">
            <v>0</v>
          </cell>
        </row>
        <row r="201">
          <cell r="A201">
            <v>12130</v>
          </cell>
          <cell r="B201">
            <v>90479</v>
          </cell>
          <cell r="C201">
            <v>76821</v>
          </cell>
          <cell r="D201">
            <v>12006</v>
          </cell>
        </row>
        <row r="202">
          <cell r="A202">
            <v>12141</v>
          </cell>
          <cell r="B202">
            <v>1085</v>
          </cell>
          <cell r="C202">
            <v>1085</v>
          </cell>
          <cell r="D202">
            <v>1085</v>
          </cell>
        </row>
        <row r="203">
          <cell r="A203">
            <v>12142</v>
          </cell>
          <cell r="B203">
            <v>0</v>
          </cell>
          <cell r="C203">
            <v>0</v>
          </cell>
          <cell r="D203">
            <v>0</v>
          </cell>
        </row>
        <row r="204">
          <cell r="A204">
            <v>12143</v>
          </cell>
          <cell r="B204">
            <v>6002</v>
          </cell>
          <cell r="C204">
            <v>6002</v>
          </cell>
          <cell r="D204">
            <v>6002</v>
          </cell>
        </row>
        <row r="205">
          <cell r="A205">
            <v>12144</v>
          </cell>
          <cell r="B205">
            <v>2891</v>
          </cell>
          <cell r="C205">
            <v>2891</v>
          </cell>
          <cell r="D205">
            <v>2891</v>
          </cell>
        </row>
        <row r="206">
          <cell r="A206">
            <v>12150</v>
          </cell>
          <cell r="B206">
            <v>785303</v>
          </cell>
          <cell r="C206">
            <v>785303</v>
          </cell>
          <cell r="D206">
            <v>785303</v>
          </cell>
        </row>
        <row r="207">
          <cell r="A207">
            <v>12160</v>
          </cell>
          <cell r="B207">
            <v>0</v>
          </cell>
          <cell r="C207">
            <v>0</v>
          </cell>
          <cell r="D207">
            <v>0</v>
          </cell>
        </row>
        <row r="208">
          <cell r="A208">
            <v>12161</v>
          </cell>
          <cell r="B208">
            <v>283</v>
          </cell>
          <cell r="C208">
            <v>283</v>
          </cell>
          <cell r="D208">
            <v>283</v>
          </cell>
        </row>
        <row r="209">
          <cell r="A209">
            <v>12162</v>
          </cell>
          <cell r="B209">
            <v>0</v>
          </cell>
          <cell r="C209">
            <v>0</v>
          </cell>
          <cell r="D209">
            <v>0</v>
          </cell>
        </row>
        <row r="210">
          <cell r="A210">
            <v>12163</v>
          </cell>
          <cell r="B210">
            <v>1127</v>
          </cell>
          <cell r="C210">
            <v>1127</v>
          </cell>
          <cell r="D210">
            <v>1127</v>
          </cell>
        </row>
        <row r="211">
          <cell r="A211">
            <v>12164</v>
          </cell>
          <cell r="B211">
            <v>1009</v>
          </cell>
          <cell r="C211">
            <v>1009</v>
          </cell>
          <cell r="D211">
            <v>1009</v>
          </cell>
        </row>
        <row r="212">
          <cell r="A212">
            <v>12165</v>
          </cell>
          <cell r="B212">
            <v>638</v>
          </cell>
          <cell r="C212">
            <v>638</v>
          </cell>
          <cell r="D212">
            <v>638</v>
          </cell>
        </row>
        <row r="213">
          <cell r="A213">
            <v>12166</v>
          </cell>
          <cell r="B213">
            <v>0</v>
          </cell>
          <cell r="C213">
            <v>0</v>
          </cell>
          <cell r="D213">
            <v>0</v>
          </cell>
        </row>
        <row r="214">
          <cell r="A214">
            <v>12167</v>
          </cell>
          <cell r="B214">
            <v>0</v>
          </cell>
          <cell r="C214">
            <v>0</v>
          </cell>
          <cell r="D214">
            <v>0</v>
          </cell>
        </row>
        <row r="215">
          <cell r="A215">
            <v>12168</v>
          </cell>
          <cell r="B215">
            <v>0</v>
          </cell>
          <cell r="C215">
            <v>0</v>
          </cell>
          <cell r="D215">
            <v>0</v>
          </cell>
        </row>
        <row r="216">
          <cell r="A216">
            <v>12201</v>
          </cell>
          <cell r="B216">
            <v>0</v>
          </cell>
          <cell r="C216">
            <v>0</v>
          </cell>
          <cell r="D216">
            <v>0</v>
          </cell>
        </row>
        <row r="217">
          <cell r="A217">
            <v>12202</v>
          </cell>
          <cell r="B217">
            <v>0</v>
          </cell>
          <cell r="C217">
            <v>0</v>
          </cell>
          <cell r="D217">
            <v>0</v>
          </cell>
        </row>
        <row r="218">
          <cell r="A218">
            <v>12203</v>
          </cell>
          <cell r="B218">
            <v>0</v>
          </cell>
          <cell r="C218">
            <v>0</v>
          </cell>
          <cell r="D218">
            <v>0</v>
          </cell>
        </row>
        <row r="219">
          <cell r="A219">
            <v>12212</v>
          </cell>
          <cell r="B219">
            <v>-3024421</v>
          </cell>
          <cell r="C219">
            <v>-3009663</v>
          </cell>
          <cell r="D219">
            <v>-2858484</v>
          </cell>
        </row>
        <row r="220">
          <cell r="A220">
            <v>12214</v>
          </cell>
          <cell r="B220">
            <v>-351835</v>
          </cell>
          <cell r="C220">
            <v>-348896</v>
          </cell>
          <cell r="D220">
            <v>-386654</v>
          </cell>
        </row>
        <row r="221">
          <cell r="A221">
            <v>12222</v>
          </cell>
          <cell r="B221">
            <v>0</v>
          </cell>
          <cell r="C221">
            <v>0</v>
          </cell>
          <cell r="D221">
            <v>0</v>
          </cell>
        </row>
        <row r="222">
          <cell r="A222">
            <v>12225</v>
          </cell>
          <cell r="B222">
            <v>0</v>
          </cell>
          <cell r="C222">
            <v>0</v>
          </cell>
          <cell r="D222">
            <v>0</v>
          </cell>
        </row>
        <row r="223">
          <cell r="A223">
            <v>12226</v>
          </cell>
          <cell r="B223">
            <v>-54217</v>
          </cell>
          <cell r="C223">
            <v>-53601</v>
          </cell>
          <cell r="D223">
            <v>-46824</v>
          </cell>
        </row>
        <row r="224">
          <cell r="A224">
            <v>12227</v>
          </cell>
          <cell r="B224">
            <v>0</v>
          </cell>
          <cell r="C224">
            <v>0</v>
          </cell>
          <cell r="D224">
            <v>0</v>
          </cell>
        </row>
        <row r="225">
          <cell r="A225">
            <v>12230</v>
          </cell>
          <cell r="B225">
            <v>0</v>
          </cell>
          <cell r="C225">
            <v>0</v>
          </cell>
          <cell r="D225">
            <v>0</v>
          </cell>
        </row>
        <row r="226">
          <cell r="A226">
            <v>12268</v>
          </cell>
          <cell r="B226">
            <v>0</v>
          </cell>
          <cell r="C226">
            <v>0</v>
          </cell>
          <cell r="D226">
            <v>0</v>
          </cell>
        </row>
        <row r="227">
          <cell r="A227">
            <v>12301</v>
          </cell>
          <cell r="B227">
            <v>0</v>
          </cell>
          <cell r="C227">
            <v>0</v>
          </cell>
          <cell r="D227">
            <v>0</v>
          </cell>
        </row>
        <row r="228">
          <cell r="A228">
            <v>12302</v>
          </cell>
          <cell r="B228">
            <v>273668</v>
          </cell>
          <cell r="C228">
            <v>273668</v>
          </cell>
          <cell r="D228">
            <v>273668</v>
          </cell>
        </row>
        <row r="229">
          <cell r="A229">
            <v>12401</v>
          </cell>
          <cell r="B229">
            <v>0</v>
          </cell>
          <cell r="C229">
            <v>0</v>
          </cell>
          <cell r="D229">
            <v>462</v>
          </cell>
        </row>
        <row r="230">
          <cell r="A230">
            <v>12504</v>
          </cell>
          <cell r="B230">
            <v>0</v>
          </cell>
          <cell r="C230">
            <v>0</v>
          </cell>
          <cell r="D230">
            <v>0</v>
          </cell>
        </row>
        <row r="231">
          <cell r="A231">
            <v>12510</v>
          </cell>
          <cell r="B231">
            <v>0</v>
          </cell>
          <cell r="C231">
            <v>0</v>
          </cell>
          <cell r="D231">
            <v>0</v>
          </cell>
        </row>
        <row r="232">
          <cell r="A232">
            <v>12801</v>
          </cell>
          <cell r="B232">
            <v>0</v>
          </cell>
          <cell r="C232">
            <v>0</v>
          </cell>
          <cell r="D232">
            <v>0</v>
          </cell>
        </row>
        <row r="233">
          <cell r="A233">
            <v>12901</v>
          </cell>
          <cell r="B233">
            <v>0</v>
          </cell>
          <cell r="C233">
            <v>0</v>
          </cell>
          <cell r="D233">
            <v>6611538</v>
          </cell>
        </row>
        <row r="234">
          <cell r="A234">
            <v>13101</v>
          </cell>
          <cell r="B234">
            <v>0</v>
          </cell>
          <cell r="C234">
            <v>0</v>
          </cell>
          <cell r="D234">
            <v>-510508</v>
          </cell>
        </row>
        <row r="235">
          <cell r="A235">
            <v>13102</v>
          </cell>
          <cell r="B235">
            <v>-912449</v>
          </cell>
          <cell r="C235">
            <v>-456224</v>
          </cell>
          <cell r="D235">
            <v>-132917</v>
          </cell>
        </row>
        <row r="236">
          <cell r="A236">
            <v>13103</v>
          </cell>
          <cell r="B236">
            <v>0</v>
          </cell>
          <cell r="C236">
            <v>0</v>
          </cell>
          <cell r="D236">
            <v>0</v>
          </cell>
        </row>
        <row r="237">
          <cell r="A237">
            <v>13104</v>
          </cell>
          <cell r="B237">
            <v>0</v>
          </cell>
          <cell r="C237">
            <v>0</v>
          </cell>
          <cell r="D237">
            <v>0</v>
          </cell>
        </row>
        <row r="238">
          <cell r="A238">
            <v>13105</v>
          </cell>
          <cell r="B238">
            <v>0</v>
          </cell>
          <cell r="C238">
            <v>0</v>
          </cell>
          <cell r="D238">
            <v>237</v>
          </cell>
        </row>
        <row r="239">
          <cell r="A239">
            <v>13106</v>
          </cell>
          <cell r="B239">
            <v>0</v>
          </cell>
          <cell r="C239">
            <v>0</v>
          </cell>
          <cell r="D239">
            <v>1978229</v>
          </cell>
        </row>
        <row r="240">
          <cell r="A240">
            <v>13107</v>
          </cell>
          <cell r="B240">
            <v>-5954217</v>
          </cell>
          <cell r="C240">
            <v>-2964961</v>
          </cell>
          <cell r="D240">
            <v>-236684</v>
          </cell>
        </row>
        <row r="241">
          <cell r="A241">
            <v>13108</v>
          </cell>
          <cell r="B241">
            <v>-28065</v>
          </cell>
          <cell r="C241">
            <v>-23725</v>
          </cell>
          <cell r="D241">
            <v>-147996</v>
          </cell>
        </row>
        <row r="242">
          <cell r="A242">
            <v>13109</v>
          </cell>
          <cell r="B242">
            <v>-12217</v>
          </cell>
          <cell r="C242">
            <v>-35396</v>
          </cell>
          <cell r="D242">
            <v>-959250</v>
          </cell>
        </row>
        <row r="243">
          <cell r="A243">
            <v>13110</v>
          </cell>
          <cell r="B243">
            <v>0</v>
          </cell>
          <cell r="C243">
            <v>0</v>
          </cell>
          <cell r="D243">
            <v>-785</v>
          </cell>
        </row>
        <row r="244">
          <cell r="A244">
            <v>13111</v>
          </cell>
          <cell r="B244">
            <v>0</v>
          </cell>
          <cell r="C244">
            <v>0</v>
          </cell>
          <cell r="D244">
            <v>0</v>
          </cell>
        </row>
        <row r="245">
          <cell r="A245">
            <v>13115</v>
          </cell>
          <cell r="B245">
            <v>6810350</v>
          </cell>
          <cell r="C245">
            <v>28255988</v>
          </cell>
          <cell r="D245">
            <v>4347075</v>
          </cell>
        </row>
        <row r="246">
          <cell r="A246">
            <v>13116</v>
          </cell>
          <cell r="B246">
            <v>2643423</v>
          </cell>
          <cell r="C246">
            <v>3096298</v>
          </cell>
          <cell r="D246">
            <v>4300998</v>
          </cell>
        </row>
        <row r="247">
          <cell r="A247">
            <v>13117</v>
          </cell>
          <cell r="B247">
            <v>6722796</v>
          </cell>
          <cell r="C247">
            <v>3767690</v>
          </cell>
          <cell r="D247">
            <v>-876896</v>
          </cell>
        </row>
        <row r="248">
          <cell r="A248">
            <v>13118</v>
          </cell>
          <cell r="B248">
            <v>-853916</v>
          </cell>
          <cell r="C248">
            <v>-1406833</v>
          </cell>
          <cell r="D248">
            <v>-1423195</v>
          </cell>
        </row>
        <row r="249">
          <cell r="A249">
            <v>13119</v>
          </cell>
          <cell r="B249">
            <v>-14031098</v>
          </cell>
          <cell r="C249">
            <v>-36491702</v>
          </cell>
          <cell r="D249">
            <v>-11920961</v>
          </cell>
        </row>
        <row r="250">
          <cell r="A250">
            <v>13120</v>
          </cell>
          <cell r="B250">
            <v>0</v>
          </cell>
          <cell r="C250">
            <v>0</v>
          </cell>
          <cell r="D250">
            <v>-359188</v>
          </cell>
        </row>
        <row r="251">
          <cell r="A251">
            <v>13121</v>
          </cell>
          <cell r="B251">
            <v>0</v>
          </cell>
          <cell r="C251">
            <v>0</v>
          </cell>
          <cell r="D251">
            <v>0</v>
          </cell>
        </row>
        <row r="252">
          <cell r="A252">
            <v>13125</v>
          </cell>
          <cell r="B252">
            <v>-253705</v>
          </cell>
          <cell r="C252">
            <v>-267867</v>
          </cell>
          <cell r="D252">
            <v>4635059</v>
          </cell>
        </row>
        <row r="253">
          <cell r="A253">
            <v>13126</v>
          </cell>
          <cell r="B253">
            <v>7367037</v>
          </cell>
          <cell r="C253">
            <v>6811228</v>
          </cell>
          <cell r="D253">
            <v>11426653</v>
          </cell>
        </row>
        <row r="254">
          <cell r="A254">
            <v>13401</v>
          </cell>
          <cell r="B254">
            <v>1533</v>
          </cell>
          <cell r="C254">
            <v>1533</v>
          </cell>
          <cell r="D254">
            <v>1533</v>
          </cell>
        </row>
        <row r="255">
          <cell r="A255">
            <v>13402</v>
          </cell>
          <cell r="B255">
            <v>0</v>
          </cell>
          <cell r="C255">
            <v>0</v>
          </cell>
          <cell r="D255">
            <v>0</v>
          </cell>
        </row>
        <row r="256">
          <cell r="A256">
            <v>13403</v>
          </cell>
          <cell r="B256">
            <v>1850</v>
          </cell>
          <cell r="C256">
            <v>1850</v>
          </cell>
          <cell r="D256">
            <v>1850</v>
          </cell>
        </row>
        <row r="257">
          <cell r="A257">
            <v>13404</v>
          </cell>
          <cell r="B257">
            <v>27913</v>
          </cell>
          <cell r="C257">
            <v>27913</v>
          </cell>
          <cell r="D257">
            <v>27913</v>
          </cell>
        </row>
        <row r="258">
          <cell r="A258">
            <v>13406</v>
          </cell>
          <cell r="B258">
            <v>3400</v>
          </cell>
          <cell r="C258">
            <v>3400</v>
          </cell>
          <cell r="D258">
            <v>3400</v>
          </cell>
        </row>
        <row r="259">
          <cell r="A259">
            <v>13407</v>
          </cell>
          <cell r="B259">
            <v>1000</v>
          </cell>
          <cell r="C259">
            <v>1000</v>
          </cell>
          <cell r="D259">
            <v>1000</v>
          </cell>
        </row>
        <row r="260">
          <cell r="A260">
            <v>13408</v>
          </cell>
          <cell r="B260">
            <v>0</v>
          </cell>
          <cell r="C260">
            <v>0</v>
          </cell>
          <cell r="D260">
            <v>0</v>
          </cell>
        </row>
        <row r="261">
          <cell r="A261">
            <v>13409</v>
          </cell>
          <cell r="B261">
            <v>0</v>
          </cell>
          <cell r="C261">
            <v>0</v>
          </cell>
          <cell r="D261">
            <v>0</v>
          </cell>
        </row>
        <row r="262">
          <cell r="A262">
            <v>13501</v>
          </cell>
          <cell r="B262">
            <v>79097</v>
          </cell>
          <cell r="C262">
            <v>79097</v>
          </cell>
          <cell r="D262">
            <v>79455</v>
          </cell>
        </row>
        <row r="263">
          <cell r="A263">
            <v>13502</v>
          </cell>
          <cell r="B263">
            <v>0</v>
          </cell>
          <cell r="C263">
            <v>0</v>
          </cell>
          <cell r="D263">
            <v>0</v>
          </cell>
        </row>
        <row r="264">
          <cell r="A264">
            <v>13503</v>
          </cell>
          <cell r="B264">
            <v>0</v>
          </cell>
          <cell r="C264">
            <v>0</v>
          </cell>
          <cell r="D264">
            <v>0</v>
          </cell>
        </row>
        <row r="265">
          <cell r="A265">
            <v>13504</v>
          </cell>
          <cell r="B265">
            <v>5000</v>
          </cell>
          <cell r="C265">
            <v>5000</v>
          </cell>
          <cell r="D265">
            <v>5000</v>
          </cell>
        </row>
        <row r="266">
          <cell r="A266">
            <v>13505</v>
          </cell>
          <cell r="B266">
            <v>815</v>
          </cell>
          <cell r="C266">
            <v>815</v>
          </cell>
          <cell r="D266">
            <v>815</v>
          </cell>
        </row>
        <row r="267">
          <cell r="A267">
            <v>13506</v>
          </cell>
          <cell r="B267">
            <v>0</v>
          </cell>
          <cell r="C267">
            <v>0</v>
          </cell>
          <cell r="D267">
            <v>0</v>
          </cell>
        </row>
        <row r="268">
          <cell r="A268">
            <v>13601</v>
          </cell>
          <cell r="B268">
            <v>0</v>
          </cell>
          <cell r="C268">
            <v>0</v>
          </cell>
          <cell r="D268">
            <v>0</v>
          </cell>
        </row>
        <row r="269">
          <cell r="A269">
            <v>13602</v>
          </cell>
          <cell r="B269">
            <v>0</v>
          </cell>
          <cell r="C269">
            <v>0</v>
          </cell>
          <cell r="D269">
            <v>0</v>
          </cell>
        </row>
        <row r="270">
          <cell r="A270">
            <v>13603</v>
          </cell>
          <cell r="B270">
            <v>0</v>
          </cell>
          <cell r="C270">
            <v>0</v>
          </cell>
          <cell r="D270">
            <v>0</v>
          </cell>
        </row>
        <row r="271">
          <cell r="A271">
            <v>13610</v>
          </cell>
          <cell r="B271">
            <v>0</v>
          </cell>
          <cell r="C271">
            <v>0</v>
          </cell>
          <cell r="D271">
            <v>0</v>
          </cell>
        </row>
        <row r="272">
          <cell r="A272">
            <v>13620</v>
          </cell>
          <cell r="B272">
            <v>737786</v>
          </cell>
          <cell r="C272">
            <v>833365</v>
          </cell>
          <cell r="D272">
            <v>12013273</v>
          </cell>
        </row>
        <row r="273">
          <cell r="A273">
            <v>13621</v>
          </cell>
          <cell r="B273">
            <v>38484</v>
          </cell>
          <cell r="C273">
            <v>19916742</v>
          </cell>
          <cell r="D273">
            <v>3064114</v>
          </cell>
        </row>
        <row r="274">
          <cell r="A274">
            <v>14101</v>
          </cell>
          <cell r="B274">
            <v>0</v>
          </cell>
          <cell r="C274">
            <v>0</v>
          </cell>
          <cell r="D274">
            <v>334615</v>
          </cell>
        </row>
        <row r="275">
          <cell r="A275">
            <v>14201</v>
          </cell>
          <cell r="B275">
            <v>180114</v>
          </cell>
          <cell r="C275">
            <v>934847</v>
          </cell>
          <cell r="D275">
            <v>-38407</v>
          </cell>
        </row>
        <row r="276">
          <cell r="A276">
            <v>14202</v>
          </cell>
          <cell r="B276">
            <v>137290112</v>
          </cell>
          <cell r="C276">
            <v>131936943</v>
          </cell>
          <cell r="D276">
            <v>137809304</v>
          </cell>
        </row>
        <row r="277">
          <cell r="A277">
            <v>14203</v>
          </cell>
          <cell r="B277">
            <v>306993</v>
          </cell>
          <cell r="C277">
            <v>306931</v>
          </cell>
          <cell r="D277">
            <v>307374</v>
          </cell>
        </row>
        <row r="278">
          <cell r="A278">
            <v>14204</v>
          </cell>
          <cell r="B278">
            <v>0</v>
          </cell>
          <cell r="C278">
            <v>0</v>
          </cell>
          <cell r="D278">
            <v>0</v>
          </cell>
        </row>
        <row r="279">
          <cell r="A279">
            <v>14205</v>
          </cell>
          <cell r="B279">
            <v>0</v>
          </cell>
          <cell r="C279">
            <v>0</v>
          </cell>
          <cell r="D279">
            <v>0</v>
          </cell>
        </row>
        <row r="280">
          <cell r="A280">
            <v>14301</v>
          </cell>
          <cell r="B280">
            <v>1647257</v>
          </cell>
          <cell r="C280">
            <v>1759947</v>
          </cell>
          <cell r="D280">
            <v>2916694</v>
          </cell>
        </row>
        <row r="281">
          <cell r="A281">
            <v>14302</v>
          </cell>
          <cell r="B281">
            <v>12791046</v>
          </cell>
          <cell r="C281">
            <v>6395523</v>
          </cell>
          <cell r="D281">
            <v>3546266</v>
          </cell>
        </row>
        <row r="282">
          <cell r="A282">
            <v>14303</v>
          </cell>
          <cell r="B282">
            <v>0</v>
          </cell>
          <cell r="C282">
            <v>0</v>
          </cell>
          <cell r="D282">
            <v>0</v>
          </cell>
        </row>
        <row r="283">
          <cell r="A283">
            <v>14304</v>
          </cell>
          <cell r="B283">
            <v>0</v>
          </cell>
          <cell r="C283">
            <v>0</v>
          </cell>
          <cell r="D283">
            <v>0</v>
          </cell>
        </row>
        <row r="284">
          <cell r="A284">
            <v>14305</v>
          </cell>
          <cell r="B284">
            <v>16045</v>
          </cell>
          <cell r="C284">
            <v>16274</v>
          </cell>
          <cell r="D284">
            <v>19739</v>
          </cell>
        </row>
        <row r="285">
          <cell r="A285">
            <v>14306</v>
          </cell>
          <cell r="B285">
            <v>0</v>
          </cell>
          <cell r="C285">
            <v>0</v>
          </cell>
          <cell r="D285">
            <v>0</v>
          </cell>
        </row>
        <row r="286">
          <cell r="A286">
            <v>14307</v>
          </cell>
          <cell r="B286">
            <v>0</v>
          </cell>
          <cell r="C286">
            <v>0</v>
          </cell>
          <cell r="D286">
            <v>0</v>
          </cell>
        </row>
        <row r="287">
          <cell r="A287">
            <v>14308</v>
          </cell>
          <cell r="B287">
            <v>0</v>
          </cell>
          <cell r="C287">
            <v>0</v>
          </cell>
          <cell r="D287">
            <v>0</v>
          </cell>
        </row>
        <row r="288">
          <cell r="A288">
            <v>14309</v>
          </cell>
          <cell r="B288">
            <v>0</v>
          </cell>
          <cell r="C288">
            <v>0</v>
          </cell>
          <cell r="D288">
            <v>0</v>
          </cell>
        </row>
        <row r="289">
          <cell r="A289">
            <v>14310</v>
          </cell>
          <cell r="B289">
            <v>0</v>
          </cell>
          <cell r="C289">
            <v>0</v>
          </cell>
          <cell r="D289">
            <v>0</v>
          </cell>
        </row>
        <row r="290">
          <cell r="A290">
            <v>14311</v>
          </cell>
          <cell r="B290">
            <v>11250</v>
          </cell>
          <cell r="C290">
            <v>6875</v>
          </cell>
          <cell r="D290">
            <v>11420</v>
          </cell>
        </row>
        <row r="291">
          <cell r="A291">
            <v>14312</v>
          </cell>
          <cell r="B291">
            <v>2195975</v>
          </cell>
          <cell r="C291">
            <v>2253860</v>
          </cell>
          <cell r="D291">
            <v>2436348</v>
          </cell>
        </row>
        <row r="292">
          <cell r="A292">
            <v>14313</v>
          </cell>
          <cell r="B292">
            <v>48002</v>
          </cell>
          <cell r="C292">
            <v>281989</v>
          </cell>
          <cell r="D292">
            <v>145419</v>
          </cell>
        </row>
        <row r="293">
          <cell r="A293">
            <v>14314</v>
          </cell>
          <cell r="B293">
            <v>0</v>
          </cell>
          <cell r="C293">
            <v>0</v>
          </cell>
          <cell r="D293">
            <v>0</v>
          </cell>
        </row>
        <row r="294">
          <cell r="A294">
            <v>14315</v>
          </cell>
          <cell r="B294">
            <v>0</v>
          </cell>
          <cell r="C294">
            <v>0</v>
          </cell>
          <cell r="D294">
            <v>0</v>
          </cell>
        </row>
        <row r="295">
          <cell r="A295">
            <v>14316</v>
          </cell>
          <cell r="B295">
            <v>0</v>
          </cell>
          <cell r="C295">
            <v>0</v>
          </cell>
          <cell r="D295">
            <v>-40830</v>
          </cell>
        </row>
        <row r="296">
          <cell r="A296">
            <v>14317</v>
          </cell>
          <cell r="B296">
            <v>0</v>
          </cell>
          <cell r="C296">
            <v>0</v>
          </cell>
          <cell r="D296">
            <v>0</v>
          </cell>
        </row>
        <row r="297">
          <cell r="A297">
            <v>14318</v>
          </cell>
          <cell r="B297">
            <v>0</v>
          </cell>
          <cell r="C297">
            <v>1396</v>
          </cell>
          <cell r="D297">
            <v>13064</v>
          </cell>
        </row>
        <row r="298">
          <cell r="A298">
            <v>14319</v>
          </cell>
          <cell r="B298">
            <v>0</v>
          </cell>
          <cell r="C298">
            <v>0</v>
          </cell>
          <cell r="D298">
            <v>0</v>
          </cell>
        </row>
        <row r="299">
          <cell r="A299">
            <v>14320</v>
          </cell>
          <cell r="B299">
            <v>0</v>
          </cell>
          <cell r="C299">
            <v>0</v>
          </cell>
          <cell r="D299">
            <v>0</v>
          </cell>
        </row>
        <row r="300">
          <cell r="A300">
            <v>14321</v>
          </cell>
          <cell r="B300">
            <v>0</v>
          </cell>
          <cell r="C300">
            <v>0</v>
          </cell>
          <cell r="D300">
            <v>383</v>
          </cell>
        </row>
        <row r="301">
          <cell r="A301">
            <v>14322</v>
          </cell>
          <cell r="B301">
            <v>498532</v>
          </cell>
          <cell r="C301">
            <v>603790</v>
          </cell>
          <cell r="D301">
            <v>622620</v>
          </cell>
        </row>
        <row r="302">
          <cell r="A302">
            <v>14323</v>
          </cell>
          <cell r="B302">
            <v>0</v>
          </cell>
          <cell r="C302">
            <v>0</v>
          </cell>
          <cell r="D302">
            <v>0</v>
          </cell>
        </row>
        <row r="303">
          <cell r="A303">
            <v>14324</v>
          </cell>
          <cell r="B303">
            <v>0</v>
          </cell>
          <cell r="C303">
            <v>0</v>
          </cell>
          <cell r="D303">
            <v>0</v>
          </cell>
        </row>
        <row r="304">
          <cell r="A304">
            <v>14325</v>
          </cell>
          <cell r="B304">
            <v>375348</v>
          </cell>
          <cell r="C304">
            <v>392455</v>
          </cell>
          <cell r="D304">
            <v>501782</v>
          </cell>
        </row>
        <row r="305">
          <cell r="A305">
            <v>14326</v>
          </cell>
          <cell r="B305">
            <v>0</v>
          </cell>
          <cell r="C305">
            <v>0</v>
          </cell>
          <cell r="D305">
            <v>7477</v>
          </cell>
        </row>
        <row r="306">
          <cell r="A306">
            <v>14327</v>
          </cell>
          <cell r="B306">
            <v>25841</v>
          </cell>
          <cell r="C306">
            <v>46148</v>
          </cell>
          <cell r="D306">
            <v>47027</v>
          </cell>
        </row>
        <row r="307">
          <cell r="A307">
            <v>14328</v>
          </cell>
          <cell r="B307">
            <v>0</v>
          </cell>
          <cell r="C307">
            <v>0</v>
          </cell>
          <cell r="D307">
            <v>0</v>
          </cell>
        </row>
        <row r="308">
          <cell r="A308">
            <v>14329</v>
          </cell>
          <cell r="B308">
            <v>0</v>
          </cell>
          <cell r="C308">
            <v>0</v>
          </cell>
          <cell r="D308">
            <v>0</v>
          </cell>
        </row>
        <row r="309">
          <cell r="A309">
            <v>14330</v>
          </cell>
          <cell r="B309">
            <v>0</v>
          </cell>
          <cell r="C309">
            <v>0</v>
          </cell>
          <cell r="D309">
            <v>0</v>
          </cell>
        </row>
        <row r="310">
          <cell r="A310">
            <v>14331</v>
          </cell>
          <cell r="B310">
            <v>889882</v>
          </cell>
          <cell r="C310">
            <v>1172524</v>
          </cell>
          <cell r="D310">
            <v>1137264</v>
          </cell>
        </row>
        <row r="311">
          <cell r="A311">
            <v>14332</v>
          </cell>
          <cell r="B311">
            <v>389981</v>
          </cell>
          <cell r="C311">
            <v>389487</v>
          </cell>
          <cell r="D311">
            <v>473452</v>
          </cell>
        </row>
        <row r="312">
          <cell r="A312">
            <v>14333</v>
          </cell>
          <cell r="B312">
            <v>0</v>
          </cell>
          <cell r="C312">
            <v>0</v>
          </cell>
          <cell r="D312">
            <v>0</v>
          </cell>
        </row>
        <row r="313">
          <cell r="A313">
            <v>14334</v>
          </cell>
          <cell r="B313">
            <v>-12076</v>
          </cell>
          <cell r="C313">
            <v>129035</v>
          </cell>
          <cell r="D313">
            <v>293762</v>
          </cell>
        </row>
        <row r="314">
          <cell r="A314">
            <v>14335</v>
          </cell>
          <cell r="B314">
            <v>0</v>
          </cell>
          <cell r="C314">
            <v>0</v>
          </cell>
          <cell r="D314">
            <v>0</v>
          </cell>
        </row>
        <row r="315">
          <cell r="A315">
            <v>14336</v>
          </cell>
          <cell r="B315">
            <v>0</v>
          </cell>
          <cell r="C315">
            <v>0</v>
          </cell>
          <cell r="D315">
            <v>0</v>
          </cell>
        </row>
        <row r="316">
          <cell r="A316">
            <v>14337</v>
          </cell>
          <cell r="B316">
            <v>0</v>
          </cell>
          <cell r="C316">
            <v>0</v>
          </cell>
          <cell r="D316">
            <v>0</v>
          </cell>
        </row>
        <row r="317">
          <cell r="A317">
            <v>14338</v>
          </cell>
          <cell r="B317">
            <v>878505</v>
          </cell>
          <cell r="C317">
            <v>824332</v>
          </cell>
          <cell r="D317">
            <v>885397</v>
          </cell>
        </row>
        <row r="318">
          <cell r="A318">
            <v>14339</v>
          </cell>
          <cell r="B318">
            <v>0</v>
          </cell>
          <cell r="C318">
            <v>0</v>
          </cell>
          <cell r="D318">
            <v>0</v>
          </cell>
        </row>
        <row r="319">
          <cell r="A319">
            <v>14340</v>
          </cell>
          <cell r="B319">
            <v>0</v>
          </cell>
          <cell r="C319">
            <v>0</v>
          </cell>
          <cell r="D319">
            <v>628</v>
          </cell>
        </row>
        <row r="320">
          <cell r="A320">
            <v>14341</v>
          </cell>
          <cell r="B320">
            <v>0</v>
          </cell>
          <cell r="C320">
            <v>0</v>
          </cell>
          <cell r="D320">
            <v>0</v>
          </cell>
        </row>
        <row r="321">
          <cell r="A321">
            <v>14342</v>
          </cell>
          <cell r="B321">
            <v>0</v>
          </cell>
          <cell r="C321">
            <v>0</v>
          </cell>
          <cell r="D321">
            <v>425</v>
          </cell>
        </row>
        <row r="322">
          <cell r="A322">
            <v>14343</v>
          </cell>
          <cell r="B322">
            <v>0</v>
          </cell>
          <cell r="C322">
            <v>0</v>
          </cell>
          <cell r="D322">
            <v>0</v>
          </cell>
        </row>
        <row r="323">
          <cell r="A323">
            <v>14344</v>
          </cell>
          <cell r="B323">
            <v>0</v>
          </cell>
          <cell r="C323">
            <v>0</v>
          </cell>
          <cell r="D323">
            <v>0</v>
          </cell>
        </row>
        <row r="324">
          <cell r="A324">
            <v>14345</v>
          </cell>
          <cell r="B324">
            <v>0</v>
          </cell>
          <cell r="C324">
            <v>0</v>
          </cell>
          <cell r="D324">
            <v>3481</v>
          </cell>
        </row>
        <row r="325">
          <cell r="A325">
            <v>14346</v>
          </cell>
          <cell r="B325">
            <v>0</v>
          </cell>
          <cell r="C325">
            <v>0</v>
          </cell>
          <cell r="D325">
            <v>0</v>
          </cell>
        </row>
        <row r="326">
          <cell r="A326">
            <v>14347</v>
          </cell>
          <cell r="B326">
            <v>0</v>
          </cell>
          <cell r="C326">
            <v>0</v>
          </cell>
          <cell r="D326">
            <v>0</v>
          </cell>
        </row>
        <row r="327">
          <cell r="A327">
            <v>14348</v>
          </cell>
          <cell r="B327">
            <v>0</v>
          </cell>
          <cell r="C327">
            <v>0</v>
          </cell>
          <cell r="D327">
            <v>0</v>
          </cell>
        </row>
        <row r="328">
          <cell r="A328">
            <v>14349</v>
          </cell>
          <cell r="B328">
            <v>0</v>
          </cell>
          <cell r="C328">
            <v>0</v>
          </cell>
          <cell r="D328">
            <v>0</v>
          </cell>
        </row>
        <row r="329">
          <cell r="A329">
            <v>14350</v>
          </cell>
          <cell r="B329">
            <v>0</v>
          </cell>
          <cell r="C329">
            <v>0</v>
          </cell>
          <cell r="D329">
            <v>0</v>
          </cell>
        </row>
        <row r="330">
          <cell r="A330">
            <v>14351</v>
          </cell>
          <cell r="B330">
            <v>0</v>
          </cell>
          <cell r="C330">
            <v>0</v>
          </cell>
          <cell r="D330">
            <v>0</v>
          </cell>
        </row>
        <row r="331">
          <cell r="A331">
            <v>14352</v>
          </cell>
          <cell r="B331">
            <v>1152</v>
          </cell>
          <cell r="C331">
            <v>2019</v>
          </cell>
          <cell r="D331">
            <v>10470</v>
          </cell>
        </row>
        <row r="332">
          <cell r="A332">
            <v>14353</v>
          </cell>
          <cell r="B332">
            <v>0</v>
          </cell>
          <cell r="C332">
            <v>0</v>
          </cell>
          <cell r="D332">
            <v>0</v>
          </cell>
        </row>
        <row r="333">
          <cell r="A333">
            <v>14355</v>
          </cell>
          <cell r="B333">
            <v>0</v>
          </cell>
          <cell r="C333">
            <v>0</v>
          </cell>
          <cell r="D333">
            <v>0</v>
          </cell>
        </row>
        <row r="334">
          <cell r="A334">
            <v>14356</v>
          </cell>
          <cell r="B334">
            <v>0</v>
          </cell>
          <cell r="C334">
            <v>0</v>
          </cell>
          <cell r="D334">
            <v>0</v>
          </cell>
        </row>
        <row r="335">
          <cell r="A335">
            <v>14357</v>
          </cell>
          <cell r="B335">
            <v>0</v>
          </cell>
          <cell r="C335">
            <v>0</v>
          </cell>
          <cell r="D335">
            <v>0</v>
          </cell>
        </row>
        <row r="336">
          <cell r="A336">
            <v>14358</v>
          </cell>
          <cell r="B336">
            <v>0</v>
          </cell>
          <cell r="C336">
            <v>0</v>
          </cell>
          <cell r="D336">
            <v>0</v>
          </cell>
        </row>
        <row r="337">
          <cell r="A337">
            <v>14360</v>
          </cell>
          <cell r="B337">
            <v>0</v>
          </cell>
          <cell r="C337">
            <v>0</v>
          </cell>
          <cell r="D337">
            <v>0</v>
          </cell>
        </row>
        <row r="338">
          <cell r="A338">
            <v>14361</v>
          </cell>
          <cell r="B338">
            <v>0</v>
          </cell>
          <cell r="C338">
            <v>0</v>
          </cell>
          <cell r="D338">
            <v>0</v>
          </cell>
        </row>
        <row r="339">
          <cell r="A339">
            <v>14362</v>
          </cell>
          <cell r="B339">
            <v>0</v>
          </cell>
          <cell r="C339">
            <v>0</v>
          </cell>
          <cell r="D339">
            <v>0</v>
          </cell>
        </row>
        <row r="340">
          <cell r="A340">
            <v>14363</v>
          </cell>
          <cell r="B340">
            <v>0</v>
          </cell>
          <cell r="C340">
            <v>0</v>
          </cell>
          <cell r="D340">
            <v>0</v>
          </cell>
        </row>
        <row r="341">
          <cell r="A341">
            <v>14364</v>
          </cell>
          <cell r="B341">
            <v>364285</v>
          </cell>
          <cell r="C341">
            <v>1394329</v>
          </cell>
          <cell r="D341">
            <v>2573670</v>
          </cell>
        </row>
        <row r="342">
          <cell r="A342">
            <v>14365</v>
          </cell>
          <cell r="B342">
            <v>0</v>
          </cell>
          <cell r="C342">
            <v>0</v>
          </cell>
          <cell r="D342">
            <v>0</v>
          </cell>
        </row>
        <row r="343">
          <cell r="A343">
            <v>14366</v>
          </cell>
          <cell r="B343">
            <v>0</v>
          </cell>
          <cell r="C343">
            <v>0</v>
          </cell>
          <cell r="D343">
            <v>0</v>
          </cell>
        </row>
        <row r="344">
          <cell r="A344">
            <v>14367</v>
          </cell>
          <cell r="B344">
            <v>0</v>
          </cell>
          <cell r="C344">
            <v>0</v>
          </cell>
          <cell r="D344">
            <v>0</v>
          </cell>
        </row>
        <row r="345">
          <cell r="A345">
            <v>14368</v>
          </cell>
          <cell r="B345">
            <v>0</v>
          </cell>
          <cell r="C345">
            <v>0</v>
          </cell>
          <cell r="D345">
            <v>13302</v>
          </cell>
        </row>
        <row r="346">
          <cell r="A346">
            <v>14369</v>
          </cell>
          <cell r="B346">
            <v>0</v>
          </cell>
          <cell r="C346">
            <v>0</v>
          </cell>
          <cell r="D346">
            <v>0</v>
          </cell>
        </row>
        <row r="347">
          <cell r="A347">
            <v>14370</v>
          </cell>
          <cell r="B347">
            <v>0</v>
          </cell>
          <cell r="C347">
            <v>0</v>
          </cell>
          <cell r="D347">
            <v>1697</v>
          </cell>
        </row>
        <row r="348">
          <cell r="A348">
            <v>14371</v>
          </cell>
          <cell r="B348">
            <v>0</v>
          </cell>
          <cell r="C348">
            <v>0</v>
          </cell>
          <cell r="D348">
            <v>22846</v>
          </cell>
        </row>
        <row r="349">
          <cell r="A349">
            <v>14372</v>
          </cell>
          <cell r="B349">
            <v>0</v>
          </cell>
          <cell r="C349">
            <v>0</v>
          </cell>
          <cell r="D349">
            <v>5876</v>
          </cell>
        </row>
        <row r="350">
          <cell r="A350">
            <v>14400</v>
          </cell>
          <cell r="B350">
            <v>-458937</v>
          </cell>
          <cell r="C350">
            <v>-601288</v>
          </cell>
          <cell r="D350">
            <v>-862751</v>
          </cell>
        </row>
        <row r="351">
          <cell r="A351">
            <v>14422</v>
          </cell>
          <cell r="B351">
            <v>-147516</v>
          </cell>
          <cell r="C351">
            <v>-151895</v>
          </cell>
          <cell r="D351">
            <v>-157463</v>
          </cell>
        </row>
        <row r="352">
          <cell r="A352">
            <v>14501</v>
          </cell>
          <cell r="B352">
            <v>0</v>
          </cell>
          <cell r="C352">
            <v>0</v>
          </cell>
          <cell r="D352">
            <v>0</v>
          </cell>
        </row>
        <row r="353">
          <cell r="A353">
            <v>14601</v>
          </cell>
          <cell r="B353">
            <v>0</v>
          </cell>
          <cell r="C353">
            <v>0</v>
          </cell>
          <cell r="D353">
            <v>0</v>
          </cell>
        </row>
        <row r="354">
          <cell r="A354">
            <v>14602</v>
          </cell>
          <cell r="B354">
            <v>0</v>
          </cell>
          <cell r="C354">
            <v>0</v>
          </cell>
          <cell r="D354">
            <v>0</v>
          </cell>
        </row>
        <row r="355">
          <cell r="A355">
            <v>14603</v>
          </cell>
          <cell r="B355">
            <v>8813</v>
          </cell>
          <cell r="C355">
            <v>8129</v>
          </cell>
          <cell r="D355">
            <v>6643</v>
          </cell>
        </row>
        <row r="356">
          <cell r="A356">
            <v>14604</v>
          </cell>
          <cell r="B356">
            <v>1534</v>
          </cell>
          <cell r="C356">
            <v>1911</v>
          </cell>
          <cell r="D356">
            <v>152893</v>
          </cell>
        </row>
        <row r="357">
          <cell r="A357">
            <v>14605</v>
          </cell>
          <cell r="B357">
            <v>8654</v>
          </cell>
          <cell r="C357">
            <v>8006</v>
          </cell>
          <cell r="D357">
            <v>1329</v>
          </cell>
        </row>
        <row r="358">
          <cell r="A358">
            <v>14606</v>
          </cell>
          <cell r="B358">
            <v>18296</v>
          </cell>
          <cell r="C358">
            <v>124875</v>
          </cell>
          <cell r="D358">
            <v>243423</v>
          </cell>
        </row>
        <row r="359">
          <cell r="A359">
            <v>14607</v>
          </cell>
          <cell r="B359">
            <v>0</v>
          </cell>
          <cell r="C359">
            <v>0</v>
          </cell>
          <cell r="D359">
            <v>0</v>
          </cell>
        </row>
        <row r="360">
          <cell r="A360">
            <v>14608</v>
          </cell>
          <cell r="B360">
            <v>0</v>
          </cell>
          <cell r="C360">
            <v>0</v>
          </cell>
          <cell r="D360">
            <v>0</v>
          </cell>
        </row>
        <row r="361">
          <cell r="A361">
            <v>14609</v>
          </cell>
          <cell r="B361">
            <v>358307</v>
          </cell>
          <cell r="C361">
            <v>371810</v>
          </cell>
          <cell r="D361">
            <v>468695</v>
          </cell>
        </row>
        <row r="362">
          <cell r="A362">
            <v>14610</v>
          </cell>
          <cell r="B362">
            <v>113249</v>
          </cell>
          <cell r="C362">
            <v>120682</v>
          </cell>
          <cell r="D362">
            <v>383491</v>
          </cell>
        </row>
        <row r="363">
          <cell r="A363">
            <v>14611</v>
          </cell>
          <cell r="B363">
            <v>68422</v>
          </cell>
          <cell r="C363">
            <v>67103</v>
          </cell>
          <cell r="D363">
            <v>61028</v>
          </cell>
        </row>
        <row r="364">
          <cell r="A364">
            <v>14612</v>
          </cell>
          <cell r="B364">
            <v>0</v>
          </cell>
          <cell r="C364">
            <v>0</v>
          </cell>
          <cell r="D364">
            <v>0</v>
          </cell>
        </row>
        <row r="365">
          <cell r="A365">
            <v>14613</v>
          </cell>
          <cell r="B365">
            <v>0</v>
          </cell>
          <cell r="C365">
            <v>0</v>
          </cell>
          <cell r="D365">
            <v>0</v>
          </cell>
        </row>
        <row r="366">
          <cell r="A366">
            <v>14614</v>
          </cell>
          <cell r="B366">
            <v>0</v>
          </cell>
          <cell r="C366">
            <v>0</v>
          </cell>
          <cell r="D366">
            <v>0</v>
          </cell>
        </row>
        <row r="367">
          <cell r="A367">
            <v>14615</v>
          </cell>
          <cell r="B367">
            <v>0</v>
          </cell>
          <cell r="C367">
            <v>0</v>
          </cell>
          <cell r="D367">
            <v>0</v>
          </cell>
        </row>
        <row r="368">
          <cell r="A368">
            <v>14616</v>
          </cell>
          <cell r="B368">
            <v>16819</v>
          </cell>
          <cell r="C368">
            <v>30757</v>
          </cell>
          <cell r="D368">
            <v>-702</v>
          </cell>
        </row>
        <row r="369">
          <cell r="A369">
            <v>14617</v>
          </cell>
          <cell r="B369">
            <v>0</v>
          </cell>
          <cell r="C369">
            <v>0</v>
          </cell>
          <cell r="D369">
            <v>0</v>
          </cell>
        </row>
        <row r="370">
          <cell r="A370">
            <v>14618</v>
          </cell>
          <cell r="B370">
            <v>0</v>
          </cell>
          <cell r="C370">
            <v>0</v>
          </cell>
          <cell r="D370">
            <v>0</v>
          </cell>
        </row>
        <row r="371">
          <cell r="A371">
            <v>14619</v>
          </cell>
          <cell r="B371">
            <v>0</v>
          </cell>
          <cell r="C371">
            <v>0</v>
          </cell>
          <cell r="D371">
            <v>0</v>
          </cell>
        </row>
        <row r="372">
          <cell r="A372">
            <v>14620</v>
          </cell>
          <cell r="B372">
            <v>0</v>
          </cell>
          <cell r="C372">
            <v>0</v>
          </cell>
          <cell r="D372">
            <v>0</v>
          </cell>
        </row>
        <row r="373">
          <cell r="A373">
            <v>14621</v>
          </cell>
          <cell r="B373">
            <v>0</v>
          </cell>
          <cell r="C373">
            <v>0</v>
          </cell>
          <cell r="D373">
            <v>0</v>
          </cell>
        </row>
        <row r="374">
          <cell r="A374">
            <v>14622</v>
          </cell>
          <cell r="B374">
            <v>0</v>
          </cell>
          <cell r="C374">
            <v>150</v>
          </cell>
          <cell r="D374">
            <v>69</v>
          </cell>
        </row>
        <row r="375">
          <cell r="A375">
            <v>14623</v>
          </cell>
          <cell r="B375">
            <v>11010</v>
          </cell>
          <cell r="C375">
            <v>11010</v>
          </cell>
          <cell r="D375">
            <v>10961</v>
          </cell>
        </row>
        <row r="376">
          <cell r="A376">
            <v>14624</v>
          </cell>
          <cell r="B376">
            <v>0</v>
          </cell>
          <cell r="C376">
            <v>0</v>
          </cell>
          <cell r="D376">
            <v>0</v>
          </cell>
        </row>
        <row r="377">
          <cell r="A377">
            <v>14625</v>
          </cell>
          <cell r="B377">
            <v>0</v>
          </cell>
          <cell r="C377">
            <v>0</v>
          </cell>
          <cell r="D377">
            <v>-1515</v>
          </cell>
        </row>
        <row r="378">
          <cell r="A378">
            <v>14626</v>
          </cell>
          <cell r="B378">
            <v>0</v>
          </cell>
          <cell r="C378">
            <v>0</v>
          </cell>
          <cell r="D378">
            <v>0</v>
          </cell>
        </row>
        <row r="379">
          <cell r="A379">
            <v>14627</v>
          </cell>
          <cell r="B379">
            <v>-92</v>
          </cell>
          <cell r="C379">
            <v>-672</v>
          </cell>
          <cell r="D379">
            <v>14373</v>
          </cell>
        </row>
        <row r="380">
          <cell r="A380">
            <v>14628</v>
          </cell>
          <cell r="B380">
            <v>0</v>
          </cell>
          <cell r="C380">
            <v>-181</v>
          </cell>
          <cell r="D380">
            <v>-1749</v>
          </cell>
        </row>
        <row r="381">
          <cell r="A381">
            <v>14629</v>
          </cell>
          <cell r="B381">
            <v>22565</v>
          </cell>
          <cell r="C381">
            <v>30460</v>
          </cell>
          <cell r="D381">
            <v>55061</v>
          </cell>
        </row>
        <row r="382">
          <cell r="A382">
            <v>14630</v>
          </cell>
          <cell r="B382">
            <v>0</v>
          </cell>
          <cell r="C382">
            <v>0</v>
          </cell>
          <cell r="D382">
            <v>0</v>
          </cell>
        </row>
        <row r="383">
          <cell r="A383">
            <v>14631</v>
          </cell>
          <cell r="B383">
            <v>0</v>
          </cell>
          <cell r="C383">
            <v>0</v>
          </cell>
          <cell r="D383">
            <v>0</v>
          </cell>
        </row>
        <row r="384">
          <cell r="A384">
            <v>14632</v>
          </cell>
          <cell r="B384">
            <v>0</v>
          </cell>
          <cell r="C384">
            <v>0</v>
          </cell>
          <cell r="D384">
            <v>0</v>
          </cell>
        </row>
        <row r="385">
          <cell r="A385">
            <v>14633</v>
          </cell>
          <cell r="B385">
            <v>0</v>
          </cell>
          <cell r="C385">
            <v>0</v>
          </cell>
          <cell r="D385">
            <v>0</v>
          </cell>
        </row>
        <row r="386">
          <cell r="A386">
            <v>14634</v>
          </cell>
          <cell r="B386">
            <v>0</v>
          </cell>
          <cell r="C386">
            <v>0</v>
          </cell>
          <cell r="D386">
            <v>35</v>
          </cell>
        </row>
        <row r="387">
          <cell r="A387">
            <v>14635</v>
          </cell>
          <cell r="B387">
            <v>0</v>
          </cell>
          <cell r="C387">
            <v>0</v>
          </cell>
          <cell r="D387">
            <v>0</v>
          </cell>
        </row>
        <row r="388">
          <cell r="A388">
            <v>14636</v>
          </cell>
          <cell r="B388">
            <v>0</v>
          </cell>
          <cell r="C388">
            <v>0</v>
          </cell>
          <cell r="D388">
            <v>0</v>
          </cell>
        </row>
        <row r="389">
          <cell r="A389">
            <v>14637</v>
          </cell>
          <cell r="B389">
            <v>0</v>
          </cell>
          <cell r="C389">
            <v>0</v>
          </cell>
          <cell r="D389">
            <v>99</v>
          </cell>
        </row>
        <row r="390">
          <cell r="A390">
            <v>14638</v>
          </cell>
          <cell r="B390">
            <v>0</v>
          </cell>
          <cell r="C390">
            <v>0</v>
          </cell>
          <cell r="D390">
            <v>0</v>
          </cell>
        </row>
        <row r="391">
          <cell r="A391">
            <v>14639</v>
          </cell>
          <cell r="B391">
            <v>0</v>
          </cell>
          <cell r="C391">
            <v>0</v>
          </cell>
          <cell r="D391">
            <v>0</v>
          </cell>
        </row>
        <row r="392">
          <cell r="A392">
            <v>14640</v>
          </cell>
          <cell r="B392">
            <v>0</v>
          </cell>
          <cell r="C392">
            <v>0</v>
          </cell>
          <cell r="D392">
            <v>0</v>
          </cell>
        </row>
        <row r="393">
          <cell r="A393">
            <v>14641</v>
          </cell>
          <cell r="B393">
            <v>35</v>
          </cell>
          <cell r="C393">
            <v>87</v>
          </cell>
          <cell r="D393">
            <v>29</v>
          </cell>
        </row>
        <row r="394">
          <cell r="A394">
            <v>14642</v>
          </cell>
          <cell r="B394">
            <v>0</v>
          </cell>
          <cell r="C394">
            <v>0</v>
          </cell>
          <cell r="D394">
            <v>0</v>
          </cell>
        </row>
        <row r="395">
          <cell r="A395">
            <v>14647</v>
          </cell>
          <cell r="B395">
            <v>0</v>
          </cell>
          <cell r="C395">
            <v>0</v>
          </cell>
          <cell r="D395">
            <v>0</v>
          </cell>
        </row>
        <row r="396">
          <cell r="A396">
            <v>14650</v>
          </cell>
          <cell r="B396">
            <v>3966532</v>
          </cell>
          <cell r="C396">
            <v>16589269</v>
          </cell>
          <cell r="D396">
            <v>14197725</v>
          </cell>
        </row>
        <row r="397">
          <cell r="A397">
            <v>14651</v>
          </cell>
          <cell r="B397">
            <v>76333</v>
          </cell>
          <cell r="C397">
            <v>296482</v>
          </cell>
          <cell r="D397">
            <v>585416</v>
          </cell>
        </row>
        <row r="398">
          <cell r="A398">
            <v>14652</v>
          </cell>
          <cell r="B398">
            <v>245295</v>
          </cell>
          <cell r="C398">
            <v>201207</v>
          </cell>
          <cell r="D398">
            <v>36422</v>
          </cell>
        </row>
        <row r="399">
          <cell r="A399">
            <v>14653</v>
          </cell>
          <cell r="B399">
            <v>0</v>
          </cell>
          <cell r="C399">
            <v>0</v>
          </cell>
          <cell r="D399">
            <v>244</v>
          </cell>
        </row>
        <row r="400">
          <cell r="A400">
            <v>14654</v>
          </cell>
          <cell r="B400">
            <v>13</v>
          </cell>
          <cell r="C400">
            <v>13</v>
          </cell>
          <cell r="D400">
            <v>10</v>
          </cell>
        </row>
        <row r="401">
          <cell r="A401">
            <v>14655</v>
          </cell>
          <cell r="B401">
            <v>0</v>
          </cell>
          <cell r="C401">
            <v>0</v>
          </cell>
          <cell r="D401">
            <v>0</v>
          </cell>
        </row>
        <row r="402">
          <cell r="A402">
            <v>14657</v>
          </cell>
          <cell r="B402">
            <v>0</v>
          </cell>
          <cell r="C402">
            <v>0</v>
          </cell>
          <cell r="D402">
            <v>-1154</v>
          </cell>
        </row>
        <row r="403">
          <cell r="A403">
            <v>14658</v>
          </cell>
          <cell r="B403">
            <v>42685</v>
          </cell>
          <cell r="C403">
            <v>41977</v>
          </cell>
          <cell r="D403">
            <v>58902</v>
          </cell>
        </row>
        <row r="404">
          <cell r="A404">
            <v>14660</v>
          </cell>
          <cell r="B404">
            <v>262936</v>
          </cell>
          <cell r="C404">
            <v>325799</v>
          </cell>
          <cell r="D404">
            <v>127715</v>
          </cell>
        </row>
        <row r="405">
          <cell r="A405">
            <v>14662</v>
          </cell>
          <cell r="B405">
            <v>0</v>
          </cell>
          <cell r="C405">
            <v>0</v>
          </cell>
          <cell r="D405">
            <v>-303</v>
          </cell>
        </row>
        <row r="406">
          <cell r="A406">
            <v>14663</v>
          </cell>
          <cell r="B406">
            <v>3183</v>
          </cell>
          <cell r="C406">
            <v>3183</v>
          </cell>
          <cell r="D406">
            <v>4252</v>
          </cell>
        </row>
        <row r="407">
          <cell r="A407">
            <v>14664</v>
          </cell>
          <cell r="B407">
            <v>0</v>
          </cell>
          <cell r="C407">
            <v>0</v>
          </cell>
          <cell r="D407">
            <v>0</v>
          </cell>
        </row>
        <row r="408">
          <cell r="A408">
            <v>14665</v>
          </cell>
          <cell r="B408">
            <v>0</v>
          </cell>
          <cell r="C408">
            <v>0</v>
          </cell>
          <cell r="D408">
            <v>0</v>
          </cell>
        </row>
        <row r="409">
          <cell r="A409">
            <v>14667</v>
          </cell>
          <cell r="B409">
            <v>0</v>
          </cell>
          <cell r="C409">
            <v>0</v>
          </cell>
          <cell r="D409">
            <v>0</v>
          </cell>
        </row>
        <row r="410">
          <cell r="A410">
            <v>14668</v>
          </cell>
          <cell r="B410">
            <v>0</v>
          </cell>
          <cell r="C410">
            <v>0</v>
          </cell>
          <cell r="D410">
            <v>0</v>
          </cell>
        </row>
        <row r="411">
          <cell r="A411">
            <v>14669</v>
          </cell>
          <cell r="B411">
            <v>0</v>
          </cell>
          <cell r="C411">
            <v>0</v>
          </cell>
          <cell r="D411">
            <v>9465</v>
          </cell>
        </row>
        <row r="412">
          <cell r="A412">
            <v>14670</v>
          </cell>
          <cell r="B412">
            <v>0</v>
          </cell>
          <cell r="C412">
            <v>0</v>
          </cell>
          <cell r="D412">
            <v>0</v>
          </cell>
        </row>
        <row r="413">
          <cell r="A413">
            <v>14671</v>
          </cell>
          <cell r="B413">
            <v>0</v>
          </cell>
          <cell r="C413">
            <v>0</v>
          </cell>
          <cell r="D413">
            <v>0</v>
          </cell>
        </row>
        <row r="414">
          <cell r="A414">
            <v>14672</v>
          </cell>
          <cell r="B414">
            <v>0</v>
          </cell>
          <cell r="C414">
            <v>0</v>
          </cell>
          <cell r="D414">
            <v>0</v>
          </cell>
        </row>
        <row r="415">
          <cell r="A415">
            <v>14673</v>
          </cell>
          <cell r="B415">
            <v>0</v>
          </cell>
          <cell r="C415">
            <v>0</v>
          </cell>
          <cell r="D415">
            <v>0</v>
          </cell>
        </row>
        <row r="416">
          <cell r="A416">
            <v>14699</v>
          </cell>
          <cell r="B416">
            <v>0</v>
          </cell>
          <cell r="C416">
            <v>0</v>
          </cell>
          <cell r="D416">
            <v>0</v>
          </cell>
        </row>
        <row r="417">
          <cell r="A417">
            <v>15110</v>
          </cell>
          <cell r="B417">
            <v>54224488</v>
          </cell>
          <cell r="C417">
            <v>57780936</v>
          </cell>
          <cell r="D417">
            <v>56244718</v>
          </cell>
        </row>
        <row r="418">
          <cell r="A418">
            <v>15111</v>
          </cell>
          <cell r="B418">
            <v>828872</v>
          </cell>
          <cell r="C418">
            <v>896928</v>
          </cell>
          <cell r="D418">
            <v>973635</v>
          </cell>
        </row>
        <row r="419">
          <cell r="A419">
            <v>15112</v>
          </cell>
          <cell r="B419">
            <v>7151806</v>
          </cell>
          <cell r="C419">
            <v>7571026</v>
          </cell>
          <cell r="D419">
            <v>7602850</v>
          </cell>
        </row>
        <row r="420">
          <cell r="A420">
            <v>15113</v>
          </cell>
          <cell r="B420">
            <v>0</v>
          </cell>
          <cell r="C420">
            <v>0</v>
          </cell>
          <cell r="D420">
            <v>0</v>
          </cell>
        </row>
        <row r="421">
          <cell r="A421">
            <v>15114</v>
          </cell>
          <cell r="B421">
            <v>0</v>
          </cell>
          <cell r="C421">
            <v>0</v>
          </cell>
          <cell r="D421">
            <v>0</v>
          </cell>
        </row>
        <row r="422">
          <cell r="A422">
            <v>15117</v>
          </cell>
          <cell r="B422">
            <v>1400968</v>
          </cell>
          <cell r="C422">
            <v>1203478</v>
          </cell>
          <cell r="D422">
            <v>1198809</v>
          </cell>
        </row>
        <row r="423">
          <cell r="A423">
            <v>15118</v>
          </cell>
          <cell r="B423">
            <v>24564</v>
          </cell>
          <cell r="C423">
            <v>24573</v>
          </cell>
          <cell r="D423">
            <v>23163</v>
          </cell>
        </row>
        <row r="424">
          <cell r="A424">
            <v>15119</v>
          </cell>
          <cell r="B424">
            <v>0</v>
          </cell>
          <cell r="C424">
            <v>0</v>
          </cell>
          <cell r="D424">
            <v>0</v>
          </cell>
        </row>
        <row r="425">
          <cell r="A425">
            <v>15207</v>
          </cell>
          <cell r="B425">
            <v>0</v>
          </cell>
          <cell r="C425">
            <v>0</v>
          </cell>
          <cell r="D425">
            <v>0</v>
          </cell>
        </row>
        <row r="426">
          <cell r="A426">
            <v>15209</v>
          </cell>
          <cell r="B426">
            <v>0</v>
          </cell>
          <cell r="C426">
            <v>0</v>
          </cell>
          <cell r="D426">
            <v>0</v>
          </cell>
        </row>
        <row r="427">
          <cell r="A427">
            <v>15214</v>
          </cell>
          <cell r="B427">
            <v>0</v>
          </cell>
          <cell r="C427">
            <v>0</v>
          </cell>
          <cell r="D427">
            <v>0</v>
          </cell>
        </row>
        <row r="428">
          <cell r="A428">
            <v>15215</v>
          </cell>
          <cell r="B428">
            <v>0</v>
          </cell>
          <cell r="C428">
            <v>0</v>
          </cell>
          <cell r="D428">
            <v>0</v>
          </cell>
        </row>
        <row r="429">
          <cell r="A429">
            <v>15216</v>
          </cell>
          <cell r="B429">
            <v>0</v>
          </cell>
          <cell r="C429">
            <v>-10</v>
          </cell>
          <cell r="D429">
            <v>-17</v>
          </cell>
        </row>
        <row r="430">
          <cell r="A430">
            <v>15217</v>
          </cell>
          <cell r="B430">
            <v>0</v>
          </cell>
          <cell r="C430">
            <v>0</v>
          </cell>
          <cell r="D430">
            <v>0</v>
          </cell>
        </row>
        <row r="431">
          <cell r="A431">
            <v>15218</v>
          </cell>
          <cell r="B431">
            <v>0</v>
          </cell>
          <cell r="C431">
            <v>30</v>
          </cell>
          <cell r="D431">
            <v>31</v>
          </cell>
        </row>
        <row r="432">
          <cell r="A432">
            <v>15234</v>
          </cell>
          <cell r="B432">
            <v>0</v>
          </cell>
          <cell r="C432">
            <v>0</v>
          </cell>
          <cell r="D432">
            <v>0</v>
          </cell>
        </row>
        <row r="433">
          <cell r="A433">
            <v>15235</v>
          </cell>
          <cell r="B433">
            <v>0</v>
          </cell>
          <cell r="C433">
            <v>0</v>
          </cell>
          <cell r="D433">
            <v>0</v>
          </cell>
        </row>
        <row r="434">
          <cell r="A434">
            <v>15236</v>
          </cell>
          <cell r="B434">
            <v>0</v>
          </cell>
          <cell r="C434">
            <v>0</v>
          </cell>
          <cell r="D434">
            <v>0</v>
          </cell>
        </row>
        <row r="435">
          <cell r="A435">
            <v>15301</v>
          </cell>
          <cell r="B435">
            <v>0</v>
          </cell>
          <cell r="C435">
            <v>0</v>
          </cell>
          <cell r="D435">
            <v>0</v>
          </cell>
        </row>
        <row r="436">
          <cell r="A436">
            <v>15302</v>
          </cell>
          <cell r="B436">
            <v>0</v>
          </cell>
          <cell r="C436">
            <v>0</v>
          </cell>
          <cell r="D436">
            <v>0</v>
          </cell>
        </row>
        <row r="437">
          <cell r="A437">
            <v>15306</v>
          </cell>
          <cell r="B437">
            <v>0</v>
          </cell>
          <cell r="C437">
            <v>0</v>
          </cell>
          <cell r="D437">
            <v>0</v>
          </cell>
        </row>
        <row r="438">
          <cell r="A438">
            <v>15311</v>
          </cell>
          <cell r="B438">
            <v>0</v>
          </cell>
          <cell r="C438">
            <v>0</v>
          </cell>
          <cell r="D438">
            <v>0</v>
          </cell>
        </row>
        <row r="439">
          <cell r="A439">
            <v>15312</v>
          </cell>
          <cell r="B439">
            <v>0</v>
          </cell>
          <cell r="C439">
            <v>0</v>
          </cell>
          <cell r="D439">
            <v>0</v>
          </cell>
        </row>
        <row r="440">
          <cell r="A440">
            <v>15314</v>
          </cell>
          <cell r="B440">
            <v>0</v>
          </cell>
          <cell r="C440">
            <v>0</v>
          </cell>
          <cell r="D440">
            <v>0</v>
          </cell>
        </row>
        <row r="441">
          <cell r="A441">
            <v>15320</v>
          </cell>
          <cell r="B441">
            <v>0</v>
          </cell>
          <cell r="C441">
            <v>0</v>
          </cell>
          <cell r="D441">
            <v>0</v>
          </cell>
        </row>
        <row r="442">
          <cell r="A442">
            <v>15324</v>
          </cell>
          <cell r="B442">
            <v>0</v>
          </cell>
          <cell r="C442">
            <v>0</v>
          </cell>
          <cell r="D442">
            <v>0</v>
          </cell>
        </row>
        <row r="443">
          <cell r="A443">
            <v>15401</v>
          </cell>
          <cell r="B443">
            <v>47002153</v>
          </cell>
          <cell r="C443">
            <v>47296897</v>
          </cell>
          <cell r="D443">
            <v>43970978</v>
          </cell>
        </row>
        <row r="444">
          <cell r="A444">
            <v>15402</v>
          </cell>
          <cell r="B444">
            <v>0</v>
          </cell>
          <cell r="C444">
            <v>0</v>
          </cell>
          <cell r="D444">
            <v>0</v>
          </cell>
        </row>
        <row r="445">
          <cell r="A445">
            <v>15403</v>
          </cell>
          <cell r="B445">
            <v>0</v>
          </cell>
          <cell r="C445">
            <v>0</v>
          </cell>
          <cell r="D445">
            <v>0</v>
          </cell>
        </row>
        <row r="446">
          <cell r="A446">
            <v>15404</v>
          </cell>
          <cell r="B446">
            <v>0</v>
          </cell>
          <cell r="C446">
            <v>0</v>
          </cell>
          <cell r="D446">
            <v>0</v>
          </cell>
        </row>
        <row r="447">
          <cell r="A447">
            <v>15405</v>
          </cell>
          <cell r="B447">
            <v>0</v>
          </cell>
          <cell r="C447">
            <v>0</v>
          </cell>
          <cell r="D447">
            <v>0</v>
          </cell>
        </row>
        <row r="448">
          <cell r="A448">
            <v>15406</v>
          </cell>
          <cell r="B448">
            <v>0</v>
          </cell>
          <cell r="C448">
            <v>0</v>
          </cell>
          <cell r="D448">
            <v>0</v>
          </cell>
        </row>
        <row r="449">
          <cell r="A449">
            <v>15407</v>
          </cell>
          <cell r="B449">
            <v>0</v>
          </cell>
          <cell r="C449">
            <v>0</v>
          </cell>
          <cell r="D449">
            <v>0</v>
          </cell>
        </row>
        <row r="450">
          <cell r="A450">
            <v>15410</v>
          </cell>
          <cell r="B450">
            <v>0</v>
          </cell>
          <cell r="C450">
            <v>0</v>
          </cell>
          <cell r="D450">
            <v>0</v>
          </cell>
        </row>
        <row r="451">
          <cell r="A451">
            <v>15411</v>
          </cell>
          <cell r="B451">
            <v>0</v>
          </cell>
          <cell r="C451">
            <v>0</v>
          </cell>
          <cell r="D451">
            <v>0</v>
          </cell>
        </row>
        <row r="452">
          <cell r="A452">
            <v>15412</v>
          </cell>
          <cell r="B452">
            <v>0</v>
          </cell>
          <cell r="C452">
            <v>0</v>
          </cell>
          <cell r="D452">
            <v>0</v>
          </cell>
        </row>
        <row r="453">
          <cell r="A453">
            <v>15421</v>
          </cell>
          <cell r="B453">
            <v>3188009</v>
          </cell>
          <cell r="C453">
            <v>2582659</v>
          </cell>
          <cell r="D453">
            <v>3187728</v>
          </cell>
        </row>
        <row r="454">
          <cell r="A454">
            <v>15425</v>
          </cell>
          <cell r="B454">
            <v>0</v>
          </cell>
          <cell r="C454">
            <v>0</v>
          </cell>
          <cell r="D454">
            <v>0</v>
          </cell>
        </row>
        <row r="455">
          <cell r="A455">
            <v>15449</v>
          </cell>
          <cell r="B455">
            <v>0</v>
          </cell>
          <cell r="C455">
            <v>0</v>
          </cell>
          <cell r="D455">
            <v>0</v>
          </cell>
        </row>
        <row r="456">
          <cell r="A456">
            <v>15459</v>
          </cell>
          <cell r="B456">
            <v>0</v>
          </cell>
          <cell r="C456">
            <v>0</v>
          </cell>
          <cell r="D456">
            <v>0</v>
          </cell>
        </row>
        <row r="457">
          <cell r="A457">
            <v>15470</v>
          </cell>
          <cell r="B457">
            <v>0</v>
          </cell>
          <cell r="C457">
            <v>0</v>
          </cell>
          <cell r="D457">
            <v>0</v>
          </cell>
        </row>
        <row r="458">
          <cell r="A458">
            <v>15600</v>
          </cell>
          <cell r="B458">
            <v>0</v>
          </cell>
          <cell r="C458">
            <v>0</v>
          </cell>
          <cell r="D458">
            <v>0</v>
          </cell>
        </row>
        <row r="459">
          <cell r="A459">
            <v>15810</v>
          </cell>
          <cell r="B459">
            <v>0</v>
          </cell>
          <cell r="C459">
            <v>0</v>
          </cell>
          <cell r="D459">
            <v>0</v>
          </cell>
        </row>
        <row r="460">
          <cell r="A460">
            <v>15820</v>
          </cell>
          <cell r="B460">
            <v>0</v>
          </cell>
          <cell r="C460">
            <v>0</v>
          </cell>
          <cell r="D460">
            <v>0</v>
          </cell>
        </row>
        <row r="461">
          <cell r="A461">
            <v>15825</v>
          </cell>
          <cell r="B461">
            <v>0</v>
          </cell>
          <cell r="C461">
            <v>0</v>
          </cell>
          <cell r="D461">
            <v>0</v>
          </cell>
        </row>
        <row r="462">
          <cell r="A462">
            <v>16300</v>
          </cell>
          <cell r="B462">
            <v>0</v>
          </cell>
          <cell r="C462">
            <v>0</v>
          </cell>
          <cell r="D462">
            <v>0</v>
          </cell>
        </row>
        <row r="463">
          <cell r="A463">
            <v>16301</v>
          </cell>
          <cell r="B463">
            <v>0</v>
          </cell>
          <cell r="C463">
            <v>0</v>
          </cell>
          <cell r="D463">
            <v>0</v>
          </cell>
        </row>
        <row r="464">
          <cell r="A464">
            <v>16302</v>
          </cell>
          <cell r="B464">
            <v>0</v>
          </cell>
          <cell r="C464">
            <v>0</v>
          </cell>
          <cell r="D464">
            <v>0</v>
          </cell>
        </row>
        <row r="465">
          <cell r="A465">
            <v>16303</v>
          </cell>
          <cell r="B465">
            <v>0</v>
          </cell>
          <cell r="C465">
            <v>0</v>
          </cell>
          <cell r="D465">
            <v>0</v>
          </cell>
        </row>
        <row r="466">
          <cell r="A466">
            <v>16304</v>
          </cell>
          <cell r="B466">
            <v>0</v>
          </cell>
          <cell r="C466">
            <v>0</v>
          </cell>
          <cell r="D466">
            <v>8696</v>
          </cell>
        </row>
        <row r="467">
          <cell r="A467">
            <v>16305</v>
          </cell>
          <cell r="B467">
            <v>0</v>
          </cell>
          <cell r="C467">
            <v>0</v>
          </cell>
          <cell r="D467">
            <v>0</v>
          </cell>
        </row>
        <row r="468">
          <cell r="A468">
            <v>16306</v>
          </cell>
          <cell r="B468">
            <v>0</v>
          </cell>
          <cell r="C468">
            <v>0</v>
          </cell>
          <cell r="D468">
            <v>0</v>
          </cell>
        </row>
        <row r="469">
          <cell r="A469">
            <v>16307</v>
          </cell>
          <cell r="B469">
            <v>171</v>
          </cell>
          <cell r="C469">
            <v>171</v>
          </cell>
          <cell r="D469">
            <v>171</v>
          </cell>
        </row>
        <row r="470">
          <cell r="A470">
            <v>16309</v>
          </cell>
          <cell r="B470">
            <v>0</v>
          </cell>
          <cell r="C470">
            <v>0</v>
          </cell>
          <cell r="D470">
            <v>0</v>
          </cell>
        </row>
        <row r="471">
          <cell r="A471">
            <v>16310</v>
          </cell>
          <cell r="B471">
            <v>0</v>
          </cell>
          <cell r="C471">
            <v>0</v>
          </cell>
          <cell r="D471">
            <v>0</v>
          </cell>
        </row>
        <row r="472">
          <cell r="A472">
            <v>16311</v>
          </cell>
          <cell r="B472">
            <v>0</v>
          </cell>
          <cell r="C472">
            <v>0</v>
          </cell>
          <cell r="D472">
            <v>-8696</v>
          </cell>
        </row>
        <row r="473">
          <cell r="A473">
            <v>16312</v>
          </cell>
          <cell r="B473">
            <v>0</v>
          </cell>
          <cell r="C473">
            <v>0</v>
          </cell>
          <cell r="D473">
            <v>0</v>
          </cell>
        </row>
        <row r="474">
          <cell r="A474">
            <v>16340</v>
          </cell>
          <cell r="B474">
            <v>0</v>
          </cell>
          <cell r="C474">
            <v>514969</v>
          </cell>
          <cell r="D474">
            <v>375543</v>
          </cell>
        </row>
        <row r="475">
          <cell r="A475">
            <v>16341</v>
          </cell>
          <cell r="B475">
            <v>0</v>
          </cell>
          <cell r="C475">
            <v>4174</v>
          </cell>
          <cell r="D475">
            <v>14421</v>
          </cell>
        </row>
        <row r="476">
          <cell r="A476">
            <v>16342</v>
          </cell>
          <cell r="B476">
            <v>0</v>
          </cell>
          <cell r="C476">
            <v>24373</v>
          </cell>
          <cell r="D476">
            <v>32086</v>
          </cell>
        </row>
        <row r="477">
          <cell r="A477">
            <v>16343</v>
          </cell>
          <cell r="B477">
            <v>0</v>
          </cell>
          <cell r="C477">
            <v>-14825</v>
          </cell>
          <cell r="D477">
            <v>-27296</v>
          </cell>
        </row>
        <row r="478">
          <cell r="A478">
            <v>16344</v>
          </cell>
          <cell r="B478">
            <v>0</v>
          </cell>
          <cell r="C478">
            <v>148655</v>
          </cell>
          <cell r="D478">
            <v>135572</v>
          </cell>
        </row>
        <row r="479">
          <cell r="A479">
            <v>16345</v>
          </cell>
          <cell r="B479">
            <v>0</v>
          </cell>
          <cell r="C479">
            <v>5422</v>
          </cell>
          <cell r="D479">
            <v>-2887</v>
          </cell>
        </row>
        <row r="480">
          <cell r="A480">
            <v>16346</v>
          </cell>
          <cell r="B480">
            <v>0</v>
          </cell>
          <cell r="C480">
            <v>-1083</v>
          </cell>
          <cell r="D480">
            <v>4005</v>
          </cell>
        </row>
        <row r="481">
          <cell r="A481">
            <v>16347</v>
          </cell>
          <cell r="B481">
            <v>0</v>
          </cell>
          <cell r="C481">
            <v>-16512</v>
          </cell>
          <cell r="D481">
            <v>-3145</v>
          </cell>
        </row>
        <row r="482">
          <cell r="A482">
            <v>16348</v>
          </cell>
          <cell r="B482">
            <v>0</v>
          </cell>
          <cell r="C482">
            <v>-232095</v>
          </cell>
          <cell r="D482">
            <v>-209427</v>
          </cell>
        </row>
        <row r="483">
          <cell r="A483">
            <v>16349</v>
          </cell>
          <cell r="B483">
            <v>0</v>
          </cell>
          <cell r="C483">
            <v>-122765</v>
          </cell>
          <cell r="D483">
            <v>-51210</v>
          </cell>
        </row>
        <row r="484">
          <cell r="A484">
            <v>16350</v>
          </cell>
          <cell r="B484">
            <v>0</v>
          </cell>
          <cell r="C484">
            <v>-8382</v>
          </cell>
          <cell r="D484">
            <v>-9650</v>
          </cell>
        </row>
        <row r="485">
          <cell r="A485">
            <v>16351</v>
          </cell>
          <cell r="B485">
            <v>0</v>
          </cell>
          <cell r="C485">
            <v>-1495</v>
          </cell>
          <cell r="D485">
            <v>-2441</v>
          </cell>
        </row>
        <row r="486">
          <cell r="A486">
            <v>16352</v>
          </cell>
          <cell r="B486">
            <v>0</v>
          </cell>
          <cell r="C486">
            <v>32048</v>
          </cell>
          <cell r="D486">
            <v>51242</v>
          </cell>
        </row>
        <row r="487">
          <cell r="A487">
            <v>16353</v>
          </cell>
          <cell r="B487">
            <v>0</v>
          </cell>
          <cell r="C487">
            <v>-441809</v>
          </cell>
          <cell r="D487">
            <v>-399514</v>
          </cell>
        </row>
        <row r="488">
          <cell r="A488">
            <v>16354</v>
          </cell>
          <cell r="B488">
            <v>0</v>
          </cell>
          <cell r="C488">
            <v>-1518</v>
          </cell>
          <cell r="D488">
            <v>-1331</v>
          </cell>
        </row>
        <row r="489">
          <cell r="A489">
            <v>16355</v>
          </cell>
          <cell r="B489">
            <v>0</v>
          </cell>
          <cell r="C489">
            <v>131653</v>
          </cell>
          <cell r="D489">
            <v>133471</v>
          </cell>
        </row>
        <row r="490">
          <cell r="A490">
            <v>16356</v>
          </cell>
          <cell r="B490">
            <v>0</v>
          </cell>
          <cell r="C490">
            <v>30648</v>
          </cell>
          <cell r="D490">
            <v>33679</v>
          </cell>
        </row>
        <row r="491">
          <cell r="A491">
            <v>16357</v>
          </cell>
          <cell r="B491">
            <v>0</v>
          </cell>
          <cell r="C491">
            <v>-1427</v>
          </cell>
          <cell r="D491">
            <v>-1306</v>
          </cell>
        </row>
        <row r="492">
          <cell r="A492">
            <v>16358</v>
          </cell>
          <cell r="B492">
            <v>0</v>
          </cell>
          <cell r="C492">
            <v>-1262</v>
          </cell>
          <cell r="D492">
            <v>-10605</v>
          </cell>
        </row>
        <row r="493">
          <cell r="A493">
            <v>16359</v>
          </cell>
          <cell r="B493">
            <v>0</v>
          </cell>
          <cell r="C493">
            <v>59423</v>
          </cell>
          <cell r="D493">
            <v>83206</v>
          </cell>
        </row>
        <row r="494">
          <cell r="A494">
            <v>16360</v>
          </cell>
          <cell r="B494">
            <v>0</v>
          </cell>
          <cell r="C494">
            <v>0</v>
          </cell>
          <cell r="D494">
            <v>0</v>
          </cell>
        </row>
        <row r="495">
          <cell r="A495">
            <v>16361</v>
          </cell>
          <cell r="B495">
            <v>0</v>
          </cell>
          <cell r="C495">
            <v>0</v>
          </cell>
          <cell r="D495">
            <v>11210</v>
          </cell>
        </row>
        <row r="496">
          <cell r="A496">
            <v>16362</v>
          </cell>
          <cell r="B496">
            <v>0</v>
          </cell>
          <cell r="C496">
            <v>-63345</v>
          </cell>
          <cell r="D496">
            <v>-42175</v>
          </cell>
        </row>
        <row r="497">
          <cell r="A497">
            <v>16363</v>
          </cell>
          <cell r="B497">
            <v>0</v>
          </cell>
          <cell r="C497">
            <v>-26906</v>
          </cell>
          <cell r="D497">
            <v>-27176</v>
          </cell>
        </row>
        <row r="498">
          <cell r="A498">
            <v>16364</v>
          </cell>
          <cell r="B498">
            <v>0</v>
          </cell>
          <cell r="C498">
            <v>-14909</v>
          </cell>
          <cell r="D498">
            <v>-12495</v>
          </cell>
        </row>
        <row r="499">
          <cell r="A499">
            <v>16365</v>
          </cell>
          <cell r="B499">
            <v>0</v>
          </cell>
          <cell r="C499">
            <v>0</v>
          </cell>
          <cell r="D499">
            <v>0</v>
          </cell>
        </row>
        <row r="500">
          <cell r="A500">
            <v>16366</v>
          </cell>
          <cell r="B500">
            <v>0</v>
          </cell>
          <cell r="C500">
            <v>-3033</v>
          </cell>
          <cell r="D500">
            <v>-2769</v>
          </cell>
        </row>
        <row r="501">
          <cell r="A501">
            <v>16367</v>
          </cell>
          <cell r="B501">
            <v>0</v>
          </cell>
          <cell r="C501">
            <v>0</v>
          </cell>
          <cell r="D501">
            <v>0</v>
          </cell>
        </row>
        <row r="502">
          <cell r="A502">
            <v>16368</v>
          </cell>
          <cell r="B502">
            <v>0</v>
          </cell>
          <cell r="C502">
            <v>0</v>
          </cell>
          <cell r="D502">
            <v>0</v>
          </cell>
        </row>
        <row r="503">
          <cell r="A503">
            <v>16369</v>
          </cell>
          <cell r="B503">
            <v>0</v>
          </cell>
          <cell r="C503">
            <v>0</v>
          </cell>
          <cell r="D503">
            <v>0</v>
          </cell>
        </row>
        <row r="504">
          <cell r="A504">
            <v>16370</v>
          </cell>
          <cell r="B504">
            <v>0</v>
          </cell>
          <cell r="C504">
            <v>0</v>
          </cell>
          <cell r="D504">
            <v>0</v>
          </cell>
        </row>
        <row r="505">
          <cell r="A505">
            <v>16371</v>
          </cell>
          <cell r="B505">
            <v>0</v>
          </cell>
          <cell r="C505">
            <v>0</v>
          </cell>
          <cell r="D505">
            <v>24793</v>
          </cell>
        </row>
        <row r="506">
          <cell r="A506">
            <v>16372</v>
          </cell>
          <cell r="B506">
            <v>0</v>
          </cell>
          <cell r="C506">
            <v>0</v>
          </cell>
          <cell r="D506">
            <v>0</v>
          </cell>
        </row>
        <row r="507">
          <cell r="A507">
            <v>16373</v>
          </cell>
          <cell r="B507">
            <v>0</v>
          </cell>
          <cell r="C507">
            <v>0</v>
          </cell>
          <cell r="D507">
            <v>0</v>
          </cell>
        </row>
        <row r="508">
          <cell r="A508">
            <v>16374</v>
          </cell>
          <cell r="B508">
            <v>0</v>
          </cell>
          <cell r="C508">
            <v>0</v>
          </cell>
          <cell r="D508">
            <v>0</v>
          </cell>
        </row>
        <row r="509">
          <cell r="A509">
            <v>16375</v>
          </cell>
          <cell r="B509">
            <v>0</v>
          </cell>
          <cell r="C509">
            <v>0</v>
          </cell>
          <cell r="D509">
            <v>0</v>
          </cell>
        </row>
        <row r="510">
          <cell r="A510">
            <v>16376</v>
          </cell>
          <cell r="B510">
            <v>0</v>
          </cell>
          <cell r="C510">
            <v>0</v>
          </cell>
          <cell r="D510">
            <v>0</v>
          </cell>
        </row>
        <row r="511">
          <cell r="A511">
            <v>16377</v>
          </cell>
          <cell r="B511">
            <v>0</v>
          </cell>
          <cell r="C511">
            <v>0</v>
          </cell>
          <cell r="D511">
            <v>0</v>
          </cell>
        </row>
        <row r="512">
          <cell r="A512">
            <v>16378</v>
          </cell>
          <cell r="B512">
            <v>0</v>
          </cell>
          <cell r="C512">
            <v>0</v>
          </cell>
          <cell r="D512">
            <v>0</v>
          </cell>
        </row>
        <row r="513">
          <cell r="A513">
            <v>16379</v>
          </cell>
          <cell r="B513">
            <v>0</v>
          </cell>
          <cell r="C513">
            <v>0</v>
          </cell>
          <cell r="D513">
            <v>0</v>
          </cell>
        </row>
        <row r="514">
          <cell r="A514">
            <v>16380</v>
          </cell>
          <cell r="B514">
            <v>0</v>
          </cell>
          <cell r="C514">
            <v>0</v>
          </cell>
          <cell r="D514">
            <v>0</v>
          </cell>
        </row>
        <row r="515">
          <cell r="A515">
            <v>16381</v>
          </cell>
          <cell r="B515">
            <v>0</v>
          </cell>
          <cell r="C515">
            <v>0</v>
          </cell>
          <cell r="D515">
            <v>0</v>
          </cell>
        </row>
        <row r="516">
          <cell r="A516">
            <v>16382</v>
          </cell>
          <cell r="B516">
            <v>0</v>
          </cell>
          <cell r="C516">
            <v>0</v>
          </cell>
          <cell r="D516">
            <v>0</v>
          </cell>
        </row>
        <row r="517">
          <cell r="A517">
            <v>16383</v>
          </cell>
          <cell r="B517">
            <v>0</v>
          </cell>
          <cell r="C517">
            <v>0</v>
          </cell>
          <cell r="D517">
            <v>0</v>
          </cell>
        </row>
        <row r="518">
          <cell r="A518">
            <v>16384</v>
          </cell>
          <cell r="B518">
            <v>0</v>
          </cell>
          <cell r="C518">
            <v>0</v>
          </cell>
          <cell r="D518">
            <v>0</v>
          </cell>
        </row>
        <row r="519">
          <cell r="A519">
            <v>16385</v>
          </cell>
          <cell r="B519">
            <v>0</v>
          </cell>
          <cell r="C519">
            <v>0</v>
          </cell>
          <cell r="D519">
            <v>0</v>
          </cell>
        </row>
        <row r="520">
          <cell r="A520">
            <v>16386</v>
          </cell>
          <cell r="B520">
            <v>0</v>
          </cell>
          <cell r="C520">
            <v>0</v>
          </cell>
          <cell r="D520">
            <v>0</v>
          </cell>
        </row>
        <row r="521">
          <cell r="A521">
            <v>16387</v>
          </cell>
          <cell r="B521">
            <v>0</v>
          </cell>
          <cell r="C521">
            <v>0</v>
          </cell>
          <cell r="D521">
            <v>0</v>
          </cell>
        </row>
        <row r="522">
          <cell r="A522">
            <v>16388</v>
          </cell>
          <cell r="B522">
            <v>0</v>
          </cell>
          <cell r="C522">
            <v>0</v>
          </cell>
          <cell r="D522">
            <v>0</v>
          </cell>
        </row>
        <row r="523">
          <cell r="A523">
            <v>16389</v>
          </cell>
          <cell r="B523">
            <v>0</v>
          </cell>
          <cell r="C523">
            <v>0</v>
          </cell>
          <cell r="D523">
            <v>130</v>
          </cell>
        </row>
        <row r="524">
          <cell r="A524">
            <v>16390</v>
          </cell>
          <cell r="B524">
            <v>0</v>
          </cell>
          <cell r="C524">
            <v>0</v>
          </cell>
          <cell r="D524">
            <v>0</v>
          </cell>
        </row>
        <row r="525">
          <cell r="A525">
            <v>16501</v>
          </cell>
          <cell r="B525">
            <v>2748670</v>
          </cell>
          <cell r="C525">
            <v>3206782</v>
          </cell>
          <cell r="D525">
            <v>3767941</v>
          </cell>
        </row>
        <row r="526">
          <cell r="A526">
            <v>16502</v>
          </cell>
          <cell r="B526">
            <v>13127</v>
          </cell>
          <cell r="C526">
            <v>14221</v>
          </cell>
          <cell r="D526">
            <v>7704</v>
          </cell>
        </row>
        <row r="527">
          <cell r="A527">
            <v>16503</v>
          </cell>
          <cell r="B527">
            <v>0</v>
          </cell>
          <cell r="C527">
            <v>0</v>
          </cell>
          <cell r="D527">
            <v>0</v>
          </cell>
        </row>
        <row r="528">
          <cell r="A528">
            <v>16504</v>
          </cell>
          <cell r="B528">
            <v>0</v>
          </cell>
          <cell r="C528">
            <v>279</v>
          </cell>
          <cell r="D528">
            <v>3348</v>
          </cell>
        </row>
        <row r="529">
          <cell r="A529">
            <v>16505</v>
          </cell>
          <cell r="B529">
            <v>112440</v>
          </cell>
          <cell r="C529">
            <v>121810</v>
          </cell>
          <cell r="D529">
            <v>70573</v>
          </cell>
        </row>
        <row r="530">
          <cell r="A530">
            <v>16506</v>
          </cell>
          <cell r="B530">
            <v>0</v>
          </cell>
          <cell r="C530">
            <v>0</v>
          </cell>
          <cell r="D530">
            <v>0</v>
          </cell>
        </row>
        <row r="531">
          <cell r="A531">
            <v>16507</v>
          </cell>
          <cell r="B531">
            <v>0</v>
          </cell>
          <cell r="C531">
            <v>0</v>
          </cell>
          <cell r="D531">
            <v>0</v>
          </cell>
        </row>
        <row r="532">
          <cell r="A532">
            <v>16508</v>
          </cell>
          <cell r="B532">
            <v>1227030</v>
          </cell>
          <cell r="C532">
            <v>1330568</v>
          </cell>
          <cell r="D532">
            <v>934932</v>
          </cell>
        </row>
        <row r="533">
          <cell r="A533">
            <v>16509</v>
          </cell>
          <cell r="B533">
            <v>104557</v>
          </cell>
          <cell r="C533">
            <v>113270</v>
          </cell>
          <cell r="D533">
            <v>73773</v>
          </cell>
        </row>
        <row r="534">
          <cell r="A534">
            <v>16510</v>
          </cell>
          <cell r="B534">
            <v>0</v>
          </cell>
          <cell r="C534">
            <v>0</v>
          </cell>
          <cell r="D534">
            <v>0</v>
          </cell>
        </row>
        <row r="535">
          <cell r="A535">
            <v>16511</v>
          </cell>
          <cell r="B535">
            <v>9110</v>
          </cell>
          <cell r="C535">
            <v>9869</v>
          </cell>
          <cell r="D535">
            <v>5757</v>
          </cell>
        </row>
        <row r="536">
          <cell r="A536">
            <v>16512</v>
          </cell>
          <cell r="B536">
            <v>0</v>
          </cell>
          <cell r="C536">
            <v>0</v>
          </cell>
          <cell r="D536">
            <v>202192</v>
          </cell>
        </row>
        <row r="537">
          <cell r="A537">
            <v>16513</v>
          </cell>
          <cell r="B537">
            <v>1447</v>
          </cell>
          <cell r="C537">
            <v>1628</v>
          </cell>
          <cell r="D537">
            <v>2277</v>
          </cell>
        </row>
        <row r="538">
          <cell r="A538">
            <v>16514</v>
          </cell>
          <cell r="B538">
            <v>0</v>
          </cell>
          <cell r="C538">
            <v>0</v>
          </cell>
          <cell r="D538">
            <v>0</v>
          </cell>
        </row>
        <row r="539">
          <cell r="A539">
            <v>16516</v>
          </cell>
          <cell r="B539">
            <v>0</v>
          </cell>
          <cell r="C539">
            <v>0</v>
          </cell>
          <cell r="D539">
            <v>0</v>
          </cell>
        </row>
        <row r="540">
          <cell r="A540">
            <v>16517</v>
          </cell>
          <cell r="B540">
            <v>0</v>
          </cell>
          <cell r="C540">
            <v>0</v>
          </cell>
          <cell r="D540">
            <v>0</v>
          </cell>
        </row>
        <row r="541">
          <cell r="A541">
            <v>16518</v>
          </cell>
          <cell r="B541">
            <v>9876</v>
          </cell>
          <cell r="C541">
            <v>10111</v>
          </cell>
          <cell r="D541">
            <v>12696</v>
          </cell>
        </row>
        <row r="542">
          <cell r="A542">
            <v>16519</v>
          </cell>
          <cell r="B542">
            <v>1916295</v>
          </cell>
          <cell r="C542">
            <v>1685726</v>
          </cell>
          <cell r="D542">
            <v>694206</v>
          </cell>
        </row>
        <row r="543">
          <cell r="A543">
            <v>16520</v>
          </cell>
          <cell r="B543">
            <v>0</v>
          </cell>
          <cell r="C543">
            <v>0</v>
          </cell>
          <cell r="D543">
            <v>0</v>
          </cell>
        </row>
        <row r="544">
          <cell r="A544">
            <v>16550</v>
          </cell>
          <cell r="B544">
            <v>50100</v>
          </cell>
          <cell r="C544">
            <v>50935</v>
          </cell>
          <cell r="D544">
            <v>21196</v>
          </cell>
        </row>
        <row r="545">
          <cell r="A545">
            <v>16551</v>
          </cell>
          <cell r="B545">
            <v>0</v>
          </cell>
          <cell r="C545">
            <v>0</v>
          </cell>
          <cell r="D545">
            <v>0</v>
          </cell>
        </row>
        <row r="546">
          <cell r="A546">
            <v>16552</v>
          </cell>
          <cell r="B546">
            <v>265581</v>
          </cell>
          <cell r="C546">
            <v>266396</v>
          </cell>
          <cell r="D546">
            <v>275357</v>
          </cell>
        </row>
        <row r="547">
          <cell r="A547">
            <v>16553</v>
          </cell>
          <cell r="B547">
            <v>740257</v>
          </cell>
          <cell r="C547">
            <v>748483</v>
          </cell>
          <cell r="D547">
            <v>838837</v>
          </cell>
        </row>
        <row r="548">
          <cell r="A548">
            <v>16554</v>
          </cell>
          <cell r="B548">
            <v>0</v>
          </cell>
          <cell r="C548">
            <v>425</v>
          </cell>
          <cell r="D548">
            <v>3903</v>
          </cell>
        </row>
        <row r="549">
          <cell r="A549">
            <v>16560</v>
          </cell>
          <cell r="B549">
            <v>0</v>
          </cell>
          <cell r="C549">
            <v>0</v>
          </cell>
          <cell r="D549">
            <v>0</v>
          </cell>
        </row>
        <row r="550">
          <cell r="A550">
            <v>16570</v>
          </cell>
          <cell r="B550">
            <v>0</v>
          </cell>
          <cell r="C550">
            <v>0</v>
          </cell>
          <cell r="D550">
            <v>0</v>
          </cell>
        </row>
        <row r="551">
          <cell r="A551">
            <v>16571</v>
          </cell>
          <cell r="B551">
            <v>1712778</v>
          </cell>
          <cell r="C551">
            <v>1898183</v>
          </cell>
          <cell r="D551">
            <v>2948100</v>
          </cell>
        </row>
        <row r="552">
          <cell r="A552">
            <v>16572</v>
          </cell>
          <cell r="B552">
            <v>0</v>
          </cell>
          <cell r="C552">
            <v>-403045</v>
          </cell>
          <cell r="D552">
            <v>-305504</v>
          </cell>
        </row>
        <row r="553">
          <cell r="A553">
            <v>16573</v>
          </cell>
          <cell r="B553">
            <v>0</v>
          </cell>
          <cell r="C553">
            <v>-355317</v>
          </cell>
          <cell r="D553">
            <v>-183322</v>
          </cell>
        </row>
        <row r="554">
          <cell r="A554">
            <v>16578</v>
          </cell>
          <cell r="B554">
            <v>0</v>
          </cell>
          <cell r="C554">
            <v>0</v>
          </cell>
          <cell r="D554">
            <v>0</v>
          </cell>
        </row>
        <row r="555">
          <cell r="A555">
            <v>16580</v>
          </cell>
          <cell r="B555">
            <v>1110111</v>
          </cell>
          <cell r="C555">
            <v>555056</v>
          </cell>
          <cell r="D555">
            <v>239500</v>
          </cell>
        </row>
        <row r="556">
          <cell r="A556">
            <v>16581</v>
          </cell>
          <cell r="B556">
            <v>0</v>
          </cell>
          <cell r="C556">
            <v>0</v>
          </cell>
          <cell r="D556">
            <v>40323</v>
          </cell>
        </row>
        <row r="557">
          <cell r="A557">
            <v>16582</v>
          </cell>
          <cell r="B557">
            <v>0</v>
          </cell>
          <cell r="C557">
            <v>0</v>
          </cell>
          <cell r="D557">
            <v>0</v>
          </cell>
        </row>
        <row r="558">
          <cell r="A558">
            <v>16584</v>
          </cell>
          <cell r="B558">
            <v>0</v>
          </cell>
          <cell r="C558">
            <v>0</v>
          </cell>
          <cell r="D558">
            <v>0</v>
          </cell>
        </row>
        <row r="559">
          <cell r="A559">
            <v>16585</v>
          </cell>
          <cell r="B559">
            <v>0</v>
          </cell>
          <cell r="C559">
            <v>0</v>
          </cell>
          <cell r="D559">
            <v>0</v>
          </cell>
        </row>
        <row r="560">
          <cell r="A560">
            <v>16587</v>
          </cell>
          <cell r="B560">
            <v>0</v>
          </cell>
          <cell r="C560">
            <v>0</v>
          </cell>
          <cell r="D560">
            <v>0</v>
          </cell>
        </row>
        <row r="561">
          <cell r="A561">
            <v>17103</v>
          </cell>
          <cell r="B561">
            <v>-47925</v>
          </cell>
          <cell r="C561">
            <v>107741</v>
          </cell>
          <cell r="D561">
            <v>163109</v>
          </cell>
        </row>
        <row r="562">
          <cell r="A562">
            <v>17104</v>
          </cell>
          <cell r="B562">
            <v>0</v>
          </cell>
          <cell r="C562">
            <v>0</v>
          </cell>
          <cell r="D562">
            <v>0</v>
          </cell>
        </row>
        <row r="563">
          <cell r="A563">
            <v>17116</v>
          </cell>
          <cell r="B563">
            <v>0</v>
          </cell>
          <cell r="C563">
            <v>0</v>
          </cell>
          <cell r="D563">
            <v>0</v>
          </cell>
        </row>
        <row r="564">
          <cell r="A564">
            <v>17117</v>
          </cell>
          <cell r="B564">
            <v>0</v>
          </cell>
          <cell r="C564">
            <v>0</v>
          </cell>
          <cell r="D564">
            <v>0</v>
          </cell>
        </row>
        <row r="565">
          <cell r="A565">
            <v>17119</v>
          </cell>
          <cell r="B565">
            <v>0</v>
          </cell>
          <cell r="C565">
            <v>0</v>
          </cell>
          <cell r="D565">
            <v>0</v>
          </cell>
        </row>
        <row r="566">
          <cell r="A566">
            <v>17141</v>
          </cell>
          <cell r="B566">
            <v>0</v>
          </cell>
          <cell r="C566">
            <v>0</v>
          </cell>
          <cell r="D566">
            <v>6637</v>
          </cell>
        </row>
        <row r="567">
          <cell r="A567">
            <v>17301</v>
          </cell>
          <cell r="B567">
            <v>32366106</v>
          </cell>
          <cell r="C567">
            <v>33586127</v>
          </cell>
          <cell r="D567">
            <v>35983119</v>
          </cell>
        </row>
        <row r="568">
          <cell r="A568">
            <v>17302</v>
          </cell>
          <cell r="B568">
            <v>0</v>
          </cell>
          <cell r="C568">
            <v>0</v>
          </cell>
          <cell r="D568">
            <v>0</v>
          </cell>
        </row>
        <row r="569">
          <cell r="A569">
            <v>17303</v>
          </cell>
          <cell r="B569">
            <v>381000</v>
          </cell>
          <cell r="C569">
            <v>381000</v>
          </cell>
          <cell r="D569">
            <v>381000</v>
          </cell>
        </row>
        <row r="570">
          <cell r="A570">
            <v>17601</v>
          </cell>
          <cell r="B570">
            <v>141300</v>
          </cell>
          <cell r="C570">
            <v>2171245</v>
          </cell>
          <cell r="D570">
            <v>6219455</v>
          </cell>
        </row>
        <row r="571">
          <cell r="A571">
            <v>17602</v>
          </cell>
          <cell r="B571">
            <v>51193270</v>
          </cell>
          <cell r="C571">
            <v>26361310</v>
          </cell>
          <cell r="D571">
            <v>21963256</v>
          </cell>
        </row>
        <row r="572">
          <cell r="A572">
            <v>17603</v>
          </cell>
          <cell r="B572">
            <v>0</v>
          </cell>
          <cell r="C572">
            <v>1249577</v>
          </cell>
          <cell r="D572">
            <v>2817046</v>
          </cell>
        </row>
        <row r="573">
          <cell r="A573">
            <v>17604</v>
          </cell>
          <cell r="B573">
            <v>83900</v>
          </cell>
          <cell r="C573">
            <v>1180700</v>
          </cell>
          <cell r="D573">
            <v>1100645</v>
          </cell>
        </row>
        <row r="574">
          <cell r="A574">
            <v>17605</v>
          </cell>
          <cell r="B574">
            <v>2751170</v>
          </cell>
          <cell r="C574">
            <v>1747900</v>
          </cell>
          <cell r="D574">
            <v>1162439</v>
          </cell>
        </row>
        <row r="575">
          <cell r="A575">
            <v>17671</v>
          </cell>
          <cell r="B575">
            <v>0</v>
          </cell>
          <cell r="C575">
            <v>0</v>
          </cell>
          <cell r="D575">
            <v>0</v>
          </cell>
        </row>
        <row r="576">
          <cell r="A576">
            <v>18104</v>
          </cell>
          <cell r="B576">
            <v>0</v>
          </cell>
          <cell r="C576">
            <v>0</v>
          </cell>
          <cell r="D576">
            <v>0</v>
          </cell>
        </row>
        <row r="577">
          <cell r="A577">
            <v>18105</v>
          </cell>
          <cell r="B577">
            <v>0</v>
          </cell>
          <cell r="C577">
            <v>0</v>
          </cell>
          <cell r="D577">
            <v>0</v>
          </cell>
        </row>
        <row r="578">
          <cell r="A578">
            <v>18106</v>
          </cell>
          <cell r="B578">
            <v>0</v>
          </cell>
          <cell r="C578">
            <v>0</v>
          </cell>
          <cell r="D578">
            <v>0</v>
          </cell>
        </row>
        <row r="579">
          <cell r="A579">
            <v>18107</v>
          </cell>
          <cell r="B579">
            <v>0</v>
          </cell>
          <cell r="C579">
            <v>0</v>
          </cell>
          <cell r="D579">
            <v>0</v>
          </cell>
        </row>
        <row r="580">
          <cell r="A580">
            <v>18108</v>
          </cell>
          <cell r="B580">
            <v>0</v>
          </cell>
          <cell r="C580">
            <v>0</v>
          </cell>
          <cell r="D580">
            <v>0</v>
          </cell>
        </row>
        <row r="581">
          <cell r="A581">
            <v>18109</v>
          </cell>
          <cell r="B581">
            <v>0</v>
          </cell>
          <cell r="C581">
            <v>0</v>
          </cell>
          <cell r="D581">
            <v>0</v>
          </cell>
        </row>
        <row r="582">
          <cell r="A582">
            <v>18110</v>
          </cell>
          <cell r="B582">
            <v>0</v>
          </cell>
          <cell r="C582">
            <v>0</v>
          </cell>
          <cell r="D582">
            <v>0</v>
          </cell>
        </row>
        <row r="583">
          <cell r="A583">
            <v>18111</v>
          </cell>
          <cell r="B583">
            <v>0</v>
          </cell>
          <cell r="C583">
            <v>0</v>
          </cell>
          <cell r="D583">
            <v>0</v>
          </cell>
        </row>
        <row r="584">
          <cell r="A584">
            <v>18112</v>
          </cell>
          <cell r="B584">
            <v>0</v>
          </cell>
          <cell r="C584">
            <v>0</v>
          </cell>
          <cell r="D584">
            <v>0</v>
          </cell>
        </row>
        <row r="585">
          <cell r="A585">
            <v>18113</v>
          </cell>
          <cell r="B585">
            <v>0</v>
          </cell>
          <cell r="C585">
            <v>0</v>
          </cell>
          <cell r="D585">
            <v>0</v>
          </cell>
        </row>
        <row r="586">
          <cell r="A586">
            <v>18114</v>
          </cell>
          <cell r="B586">
            <v>0</v>
          </cell>
          <cell r="C586">
            <v>0</v>
          </cell>
          <cell r="D586">
            <v>0</v>
          </cell>
        </row>
        <row r="587">
          <cell r="A587">
            <v>18115</v>
          </cell>
          <cell r="B587">
            <v>0</v>
          </cell>
          <cell r="C587">
            <v>0</v>
          </cell>
          <cell r="D587">
            <v>0</v>
          </cell>
        </row>
        <row r="588">
          <cell r="A588">
            <v>18116</v>
          </cell>
          <cell r="B588">
            <v>0</v>
          </cell>
          <cell r="C588">
            <v>0</v>
          </cell>
          <cell r="D588">
            <v>0</v>
          </cell>
        </row>
        <row r="589">
          <cell r="A589">
            <v>18117</v>
          </cell>
          <cell r="B589">
            <v>0</v>
          </cell>
          <cell r="C589">
            <v>0</v>
          </cell>
          <cell r="D589">
            <v>0</v>
          </cell>
        </row>
        <row r="590">
          <cell r="A590">
            <v>18118</v>
          </cell>
          <cell r="B590">
            <v>0</v>
          </cell>
          <cell r="C590">
            <v>0</v>
          </cell>
          <cell r="D590">
            <v>0</v>
          </cell>
        </row>
        <row r="591">
          <cell r="A591">
            <v>18119</v>
          </cell>
          <cell r="B591">
            <v>0</v>
          </cell>
          <cell r="C591">
            <v>0</v>
          </cell>
          <cell r="D591">
            <v>0</v>
          </cell>
        </row>
        <row r="592">
          <cell r="A592">
            <v>18120</v>
          </cell>
          <cell r="B592">
            <v>0</v>
          </cell>
          <cell r="C592">
            <v>0</v>
          </cell>
          <cell r="D592">
            <v>0</v>
          </cell>
        </row>
        <row r="593">
          <cell r="A593">
            <v>18121</v>
          </cell>
          <cell r="B593">
            <v>0</v>
          </cell>
          <cell r="C593">
            <v>0</v>
          </cell>
          <cell r="D593">
            <v>0</v>
          </cell>
        </row>
        <row r="594">
          <cell r="A594">
            <v>18122</v>
          </cell>
          <cell r="B594">
            <v>0</v>
          </cell>
          <cell r="C594">
            <v>0</v>
          </cell>
          <cell r="D594">
            <v>0</v>
          </cell>
        </row>
        <row r="595">
          <cell r="A595">
            <v>18123</v>
          </cell>
          <cell r="B595">
            <v>0</v>
          </cell>
          <cell r="C595">
            <v>0</v>
          </cell>
          <cell r="D595">
            <v>0</v>
          </cell>
        </row>
        <row r="596">
          <cell r="A596">
            <v>18124</v>
          </cell>
          <cell r="B596">
            <v>0</v>
          </cell>
          <cell r="C596">
            <v>0</v>
          </cell>
          <cell r="D596">
            <v>0</v>
          </cell>
        </row>
        <row r="597">
          <cell r="A597">
            <v>18125</v>
          </cell>
          <cell r="B597">
            <v>0</v>
          </cell>
          <cell r="C597">
            <v>0</v>
          </cell>
          <cell r="D597">
            <v>0</v>
          </cell>
        </row>
        <row r="598">
          <cell r="A598">
            <v>18126</v>
          </cell>
          <cell r="B598">
            <v>0</v>
          </cell>
          <cell r="C598">
            <v>0</v>
          </cell>
          <cell r="D598">
            <v>0</v>
          </cell>
        </row>
        <row r="599">
          <cell r="A599">
            <v>18127</v>
          </cell>
          <cell r="B599">
            <v>0</v>
          </cell>
          <cell r="C599">
            <v>0</v>
          </cell>
          <cell r="D599">
            <v>0</v>
          </cell>
        </row>
        <row r="600">
          <cell r="A600">
            <v>18128</v>
          </cell>
          <cell r="B600">
            <v>4055950</v>
          </cell>
          <cell r="C600">
            <v>4061063</v>
          </cell>
          <cell r="D600">
            <v>2471017</v>
          </cell>
        </row>
        <row r="601">
          <cell r="A601">
            <v>18129</v>
          </cell>
          <cell r="B601">
            <v>0</v>
          </cell>
          <cell r="C601">
            <v>0</v>
          </cell>
          <cell r="D601">
            <v>0</v>
          </cell>
        </row>
        <row r="602">
          <cell r="A602">
            <v>18130</v>
          </cell>
          <cell r="B602">
            <v>0</v>
          </cell>
          <cell r="C602">
            <v>0</v>
          </cell>
          <cell r="D602">
            <v>0</v>
          </cell>
        </row>
        <row r="603">
          <cell r="A603">
            <v>18131</v>
          </cell>
          <cell r="B603">
            <v>270859</v>
          </cell>
          <cell r="C603">
            <v>274406</v>
          </cell>
          <cell r="D603">
            <v>313430</v>
          </cell>
        </row>
        <row r="604">
          <cell r="A604">
            <v>18133</v>
          </cell>
          <cell r="B604">
            <v>0</v>
          </cell>
          <cell r="C604">
            <v>0</v>
          </cell>
          <cell r="D604">
            <v>0</v>
          </cell>
        </row>
        <row r="605">
          <cell r="A605">
            <v>18134</v>
          </cell>
          <cell r="B605">
            <v>0</v>
          </cell>
          <cell r="C605">
            <v>0</v>
          </cell>
          <cell r="D605">
            <v>0</v>
          </cell>
        </row>
        <row r="606">
          <cell r="A606">
            <v>18135</v>
          </cell>
          <cell r="B606">
            <v>0</v>
          </cell>
          <cell r="C606">
            <v>0</v>
          </cell>
          <cell r="D606">
            <v>0</v>
          </cell>
        </row>
        <row r="607">
          <cell r="A607">
            <v>18136</v>
          </cell>
          <cell r="B607">
            <v>158840</v>
          </cell>
          <cell r="C607">
            <v>160447</v>
          </cell>
          <cell r="D607">
            <v>178115</v>
          </cell>
        </row>
        <row r="608">
          <cell r="A608">
            <v>18137</v>
          </cell>
          <cell r="B608">
            <v>511787</v>
          </cell>
          <cell r="C608">
            <v>512677</v>
          </cell>
          <cell r="D608">
            <v>522468</v>
          </cell>
        </row>
        <row r="609">
          <cell r="A609">
            <v>18138</v>
          </cell>
          <cell r="B609">
            <v>0</v>
          </cell>
          <cell r="C609">
            <v>0</v>
          </cell>
          <cell r="D609">
            <v>0</v>
          </cell>
        </row>
        <row r="610">
          <cell r="A610">
            <v>18139</v>
          </cell>
          <cell r="B610">
            <v>206223</v>
          </cell>
          <cell r="C610">
            <v>210003</v>
          </cell>
          <cell r="D610">
            <v>251587</v>
          </cell>
        </row>
        <row r="611">
          <cell r="A611">
            <v>18140</v>
          </cell>
          <cell r="B611">
            <v>0</v>
          </cell>
          <cell r="C611">
            <v>0</v>
          </cell>
          <cell r="D611">
            <v>0</v>
          </cell>
        </row>
        <row r="612">
          <cell r="A612">
            <v>18141</v>
          </cell>
          <cell r="B612">
            <v>0</v>
          </cell>
          <cell r="C612">
            <v>0</v>
          </cell>
          <cell r="D612">
            <v>118914</v>
          </cell>
        </row>
        <row r="613">
          <cell r="A613">
            <v>18142</v>
          </cell>
          <cell r="B613">
            <v>0</v>
          </cell>
          <cell r="C613">
            <v>0</v>
          </cell>
          <cell r="D613">
            <v>0</v>
          </cell>
        </row>
        <row r="614">
          <cell r="A614">
            <v>18143</v>
          </cell>
          <cell r="B614">
            <v>0</v>
          </cell>
          <cell r="C614">
            <v>0</v>
          </cell>
          <cell r="D614">
            <v>0</v>
          </cell>
        </row>
        <row r="615">
          <cell r="A615">
            <v>18144</v>
          </cell>
          <cell r="B615">
            <v>0</v>
          </cell>
          <cell r="C615">
            <v>0</v>
          </cell>
          <cell r="D615">
            <v>0</v>
          </cell>
        </row>
        <row r="616">
          <cell r="A616">
            <v>18145</v>
          </cell>
          <cell r="B616">
            <v>2699474</v>
          </cell>
          <cell r="C616">
            <v>2703503</v>
          </cell>
          <cell r="D616">
            <v>2430288</v>
          </cell>
        </row>
        <row r="617">
          <cell r="A617">
            <v>18146</v>
          </cell>
          <cell r="B617">
            <v>750485</v>
          </cell>
          <cell r="C617">
            <v>756187</v>
          </cell>
          <cell r="D617">
            <v>818918</v>
          </cell>
        </row>
        <row r="618">
          <cell r="A618">
            <v>18147</v>
          </cell>
          <cell r="B618">
            <v>358186</v>
          </cell>
          <cell r="C618">
            <v>360397</v>
          </cell>
          <cell r="D618">
            <v>384719</v>
          </cell>
        </row>
        <row r="619">
          <cell r="A619">
            <v>18148</v>
          </cell>
          <cell r="B619">
            <v>671497</v>
          </cell>
          <cell r="C619">
            <v>673167</v>
          </cell>
          <cell r="D619">
            <v>691541</v>
          </cell>
        </row>
        <row r="620">
          <cell r="A620">
            <v>18149</v>
          </cell>
          <cell r="B620">
            <v>7611064</v>
          </cell>
          <cell r="C620">
            <v>7667470</v>
          </cell>
          <cell r="D620">
            <v>8287938</v>
          </cell>
        </row>
        <row r="621">
          <cell r="A621">
            <v>18150</v>
          </cell>
          <cell r="B621">
            <v>105919</v>
          </cell>
          <cell r="C621">
            <v>113012</v>
          </cell>
          <cell r="D621">
            <v>191030</v>
          </cell>
        </row>
        <row r="622">
          <cell r="A622">
            <v>18151</v>
          </cell>
          <cell r="B622">
            <v>1388092</v>
          </cell>
          <cell r="C622">
            <v>1394326</v>
          </cell>
          <cell r="D622">
            <v>1462899</v>
          </cell>
        </row>
        <row r="623">
          <cell r="A623">
            <v>18152</v>
          </cell>
          <cell r="B623">
            <v>492</v>
          </cell>
          <cell r="C623">
            <v>4192</v>
          </cell>
          <cell r="D623">
            <v>19556</v>
          </cell>
        </row>
        <row r="624">
          <cell r="A624">
            <v>18153</v>
          </cell>
          <cell r="B624">
            <v>273</v>
          </cell>
          <cell r="C624">
            <v>137</v>
          </cell>
          <cell r="D624">
            <v>21</v>
          </cell>
        </row>
        <row r="625">
          <cell r="A625">
            <v>18200</v>
          </cell>
          <cell r="B625">
            <v>180452</v>
          </cell>
          <cell r="C625">
            <v>190334</v>
          </cell>
          <cell r="D625">
            <v>106288</v>
          </cell>
        </row>
        <row r="626">
          <cell r="A626">
            <v>18201</v>
          </cell>
          <cell r="B626">
            <v>3477867</v>
          </cell>
          <cell r="C626">
            <v>3311460</v>
          </cell>
          <cell r="D626">
            <v>3121811</v>
          </cell>
        </row>
        <row r="627">
          <cell r="A627">
            <v>18220</v>
          </cell>
          <cell r="B627">
            <v>0</v>
          </cell>
          <cell r="C627">
            <v>0</v>
          </cell>
          <cell r="D627">
            <v>0</v>
          </cell>
        </row>
        <row r="628">
          <cell r="A628">
            <v>18222</v>
          </cell>
          <cell r="B628">
            <v>0</v>
          </cell>
          <cell r="C628">
            <v>0</v>
          </cell>
          <cell r="D628">
            <v>0</v>
          </cell>
        </row>
        <row r="629">
          <cell r="A629">
            <v>18230</v>
          </cell>
          <cell r="B629">
            <v>49537721</v>
          </cell>
          <cell r="C629">
            <v>49708846</v>
          </cell>
          <cell r="D629">
            <v>52928482</v>
          </cell>
        </row>
        <row r="630">
          <cell r="A630">
            <v>18231</v>
          </cell>
          <cell r="B630">
            <v>0</v>
          </cell>
          <cell r="C630">
            <v>0</v>
          </cell>
          <cell r="D630">
            <v>0</v>
          </cell>
        </row>
        <row r="631">
          <cell r="A631">
            <v>18232</v>
          </cell>
          <cell r="B631">
            <v>0</v>
          </cell>
          <cell r="C631">
            <v>0</v>
          </cell>
          <cell r="D631">
            <v>0</v>
          </cell>
        </row>
        <row r="632">
          <cell r="A632">
            <v>18233</v>
          </cell>
          <cell r="B632">
            <v>160126822</v>
          </cell>
          <cell r="C632">
            <v>168752212</v>
          </cell>
          <cell r="D632">
            <v>205597058</v>
          </cell>
        </row>
        <row r="633">
          <cell r="A633">
            <v>18234</v>
          </cell>
          <cell r="B633">
            <v>3627197</v>
          </cell>
          <cell r="C633">
            <v>3079951</v>
          </cell>
          <cell r="D633">
            <v>1955080</v>
          </cell>
        </row>
        <row r="634">
          <cell r="A634">
            <v>18235</v>
          </cell>
          <cell r="B634">
            <v>1380333</v>
          </cell>
          <cell r="C634">
            <v>1820155</v>
          </cell>
          <cell r="D634">
            <v>4671112</v>
          </cell>
        </row>
        <row r="635">
          <cell r="A635">
            <v>18236</v>
          </cell>
          <cell r="B635">
            <v>0</v>
          </cell>
          <cell r="C635">
            <v>0</v>
          </cell>
          <cell r="D635">
            <v>0</v>
          </cell>
        </row>
        <row r="636">
          <cell r="A636">
            <v>18237</v>
          </cell>
          <cell r="B636">
            <v>0</v>
          </cell>
          <cell r="C636">
            <v>0</v>
          </cell>
          <cell r="D636">
            <v>0</v>
          </cell>
        </row>
        <row r="637">
          <cell r="A637">
            <v>18238</v>
          </cell>
          <cell r="B637">
            <v>0</v>
          </cell>
          <cell r="C637">
            <v>0</v>
          </cell>
          <cell r="D637">
            <v>0</v>
          </cell>
        </row>
        <row r="638">
          <cell r="A638">
            <v>18239</v>
          </cell>
          <cell r="B638">
            <v>119669373</v>
          </cell>
          <cell r="C638">
            <v>59834687</v>
          </cell>
          <cell r="D638">
            <v>9205336</v>
          </cell>
        </row>
        <row r="639">
          <cell r="A639">
            <v>18240</v>
          </cell>
          <cell r="B639">
            <v>9878338</v>
          </cell>
          <cell r="C639">
            <v>4939169</v>
          </cell>
          <cell r="D639">
            <v>759872</v>
          </cell>
        </row>
        <row r="640">
          <cell r="A640">
            <v>18241</v>
          </cell>
          <cell r="B640">
            <v>1614138</v>
          </cell>
          <cell r="C640">
            <v>1623853</v>
          </cell>
          <cell r="D640">
            <v>1730709</v>
          </cell>
        </row>
        <row r="641">
          <cell r="A641">
            <v>18242</v>
          </cell>
          <cell r="B641">
            <v>0</v>
          </cell>
          <cell r="C641">
            <v>0</v>
          </cell>
          <cell r="D641">
            <v>0</v>
          </cell>
        </row>
        <row r="642">
          <cell r="A642">
            <v>18243</v>
          </cell>
          <cell r="B642">
            <v>310750</v>
          </cell>
          <cell r="C642">
            <v>314140</v>
          </cell>
          <cell r="D642">
            <v>351435</v>
          </cell>
        </row>
        <row r="643">
          <cell r="A643">
            <v>18244</v>
          </cell>
          <cell r="B643">
            <v>1957528</v>
          </cell>
          <cell r="C643">
            <v>1974674</v>
          </cell>
          <cell r="D643">
            <v>2164296</v>
          </cell>
        </row>
        <row r="644">
          <cell r="A644">
            <v>18245</v>
          </cell>
          <cell r="B644">
            <v>0</v>
          </cell>
          <cell r="C644">
            <v>0</v>
          </cell>
          <cell r="D644">
            <v>0</v>
          </cell>
        </row>
        <row r="645">
          <cell r="A645">
            <v>18246</v>
          </cell>
          <cell r="B645">
            <v>0</v>
          </cell>
          <cell r="C645">
            <v>0</v>
          </cell>
          <cell r="D645">
            <v>0</v>
          </cell>
        </row>
        <row r="646">
          <cell r="A646">
            <v>18251</v>
          </cell>
          <cell r="B646">
            <v>1236648</v>
          </cell>
          <cell r="C646">
            <v>1271707</v>
          </cell>
          <cell r="D646">
            <v>1704062</v>
          </cell>
        </row>
        <row r="647">
          <cell r="A647">
            <v>18252</v>
          </cell>
          <cell r="B647">
            <v>4620</v>
          </cell>
          <cell r="C647">
            <v>4691</v>
          </cell>
          <cell r="D647">
            <v>5466</v>
          </cell>
        </row>
        <row r="648">
          <cell r="A648">
            <v>18253</v>
          </cell>
          <cell r="B648">
            <v>0</v>
          </cell>
          <cell r="C648">
            <v>0</v>
          </cell>
          <cell r="D648">
            <v>0</v>
          </cell>
        </row>
        <row r="649">
          <cell r="A649">
            <v>18261</v>
          </cell>
          <cell r="B649">
            <v>0</v>
          </cell>
          <cell r="C649">
            <v>0</v>
          </cell>
          <cell r="D649">
            <v>0</v>
          </cell>
        </row>
        <row r="650">
          <cell r="A650">
            <v>18271</v>
          </cell>
          <cell r="B650">
            <v>0</v>
          </cell>
          <cell r="C650">
            <v>0</v>
          </cell>
          <cell r="D650">
            <v>0</v>
          </cell>
        </row>
        <row r="651">
          <cell r="A651">
            <v>18280</v>
          </cell>
          <cell r="B651">
            <v>205893</v>
          </cell>
          <cell r="C651">
            <v>207783</v>
          </cell>
          <cell r="D651">
            <v>228574</v>
          </cell>
        </row>
        <row r="652">
          <cell r="A652">
            <v>18281</v>
          </cell>
          <cell r="B652">
            <v>0</v>
          </cell>
          <cell r="C652">
            <v>0</v>
          </cell>
          <cell r="D652">
            <v>0</v>
          </cell>
        </row>
        <row r="653">
          <cell r="A653">
            <v>18283</v>
          </cell>
          <cell r="B653">
            <v>3354325</v>
          </cell>
          <cell r="C653">
            <v>3363153</v>
          </cell>
          <cell r="D653">
            <v>3460251</v>
          </cell>
        </row>
        <row r="654">
          <cell r="A654">
            <v>18284</v>
          </cell>
          <cell r="B654">
            <v>2886799</v>
          </cell>
          <cell r="C654">
            <v>2894644</v>
          </cell>
          <cell r="D654">
            <v>2980934</v>
          </cell>
        </row>
        <row r="655">
          <cell r="A655">
            <v>18285</v>
          </cell>
          <cell r="B655">
            <v>723511</v>
          </cell>
          <cell r="C655">
            <v>725477</v>
          </cell>
          <cell r="D655">
            <v>747104</v>
          </cell>
        </row>
        <row r="656">
          <cell r="A656">
            <v>18286</v>
          </cell>
          <cell r="B656">
            <v>1512</v>
          </cell>
          <cell r="C656">
            <v>1927</v>
          </cell>
          <cell r="D656">
            <v>6503</v>
          </cell>
        </row>
        <row r="657">
          <cell r="A657">
            <v>18287</v>
          </cell>
          <cell r="B657">
            <v>81875</v>
          </cell>
          <cell r="C657">
            <v>82109</v>
          </cell>
          <cell r="D657">
            <v>84682</v>
          </cell>
        </row>
        <row r="658">
          <cell r="A658">
            <v>18288</v>
          </cell>
          <cell r="B658">
            <v>571692</v>
          </cell>
          <cell r="C658">
            <v>573326</v>
          </cell>
          <cell r="D658">
            <v>591293</v>
          </cell>
        </row>
        <row r="659">
          <cell r="A659">
            <v>18289</v>
          </cell>
          <cell r="B659">
            <v>0</v>
          </cell>
          <cell r="C659">
            <v>0</v>
          </cell>
          <cell r="D659">
            <v>0</v>
          </cell>
        </row>
        <row r="660">
          <cell r="A660">
            <v>18290</v>
          </cell>
          <cell r="B660">
            <v>108786</v>
          </cell>
          <cell r="C660">
            <v>109951</v>
          </cell>
          <cell r="D660">
            <v>122760</v>
          </cell>
        </row>
        <row r="661">
          <cell r="A661">
            <v>18291</v>
          </cell>
          <cell r="B661">
            <v>325073</v>
          </cell>
          <cell r="C661">
            <v>327920</v>
          </cell>
          <cell r="D661">
            <v>359410</v>
          </cell>
        </row>
        <row r="662">
          <cell r="A662">
            <v>18292</v>
          </cell>
          <cell r="B662">
            <v>0</v>
          </cell>
          <cell r="C662">
            <v>0</v>
          </cell>
          <cell r="D662">
            <v>0</v>
          </cell>
        </row>
        <row r="663">
          <cell r="A663">
            <v>18293</v>
          </cell>
          <cell r="B663">
            <v>0</v>
          </cell>
          <cell r="C663">
            <v>0</v>
          </cell>
          <cell r="D663">
            <v>0</v>
          </cell>
        </row>
        <row r="664">
          <cell r="A664">
            <v>18294</v>
          </cell>
          <cell r="B664">
            <v>122550</v>
          </cell>
          <cell r="C664">
            <v>123828</v>
          </cell>
          <cell r="D664">
            <v>137896</v>
          </cell>
        </row>
        <row r="665">
          <cell r="A665">
            <v>18295</v>
          </cell>
          <cell r="B665">
            <v>466255</v>
          </cell>
          <cell r="C665">
            <v>470339</v>
          </cell>
          <cell r="D665">
            <v>515504</v>
          </cell>
        </row>
        <row r="666">
          <cell r="A666">
            <v>18296</v>
          </cell>
          <cell r="B666">
            <v>1581554</v>
          </cell>
          <cell r="C666">
            <v>1583915</v>
          </cell>
          <cell r="D666">
            <v>1358212</v>
          </cell>
        </row>
        <row r="667">
          <cell r="A667">
            <v>18297</v>
          </cell>
          <cell r="B667">
            <v>8913943</v>
          </cell>
          <cell r="C667">
            <v>8980005</v>
          </cell>
          <cell r="D667">
            <v>9706687</v>
          </cell>
        </row>
        <row r="668">
          <cell r="A668">
            <v>18298</v>
          </cell>
          <cell r="B668">
            <v>0</v>
          </cell>
          <cell r="C668">
            <v>0</v>
          </cell>
          <cell r="D668">
            <v>0</v>
          </cell>
        </row>
        <row r="669">
          <cell r="A669">
            <v>18299</v>
          </cell>
          <cell r="B669">
            <v>1538752</v>
          </cell>
          <cell r="C669">
            <v>1547878</v>
          </cell>
          <cell r="D669">
            <v>1648261</v>
          </cell>
        </row>
        <row r="670">
          <cell r="A670">
            <v>18301</v>
          </cell>
          <cell r="B670">
            <v>0</v>
          </cell>
          <cell r="C670">
            <v>0</v>
          </cell>
          <cell r="D670">
            <v>0</v>
          </cell>
        </row>
        <row r="671">
          <cell r="A671">
            <v>18302</v>
          </cell>
          <cell r="B671">
            <v>0</v>
          </cell>
          <cell r="C671">
            <v>0</v>
          </cell>
          <cell r="D671">
            <v>0</v>
          </cell>
        </row>
        <row r="672">
          <cell r="A672">
            <v>18303</v>
          </cell>
          <cell r="B672">
            <v>0</v>
          </cell>
          <cell r="C672">
            <v>0</v>
          </cell>
          <cell r="D672">
            <v>0</v>
          </cell>
        </row>
        <row r="673">
          <cell r="A673">
            <v>18304</v>
          </cell>
          <cell r="B673">
            <v>0</v>
          </cell>
          <cell r="C673">
            <v>0</v>
          </cell>
          <cell r="D673">
            <v>0</v>
          </cell>
        </row>
        <row r="674">
          <cell r="A674">
            <v>18305</v>
          </cell>
          <cell r="B674">
            <v>2317548</v>
          </cell>
          <cell r="C674">
            <v>2307696</v>
          </cell>
          <cell r="D674">
            <v>1659418</v>
          </cell>
        </row>
        <row r="675">
          <cell r="A675">
            <v>18306</v>
          </cell>
          <cell r="B675">
            <v>0</v>
          </cell>
          <cell r="C675">
            <v>0</v>
          </cell>
          <cell r="D675">
            <v>0</v>
          </cell>
        </row>
        <row r="676">
          <cell r="A676">
            <v>18307</v>
          </cell>
          <cell r="B676">
            <v>0</v>
          </cell>
          <cell r="C676">
            <v>0</v>
          </cell>
          <cell r="D676">
            <v>0</v>
          </cell>
        </row>
        <row r="677">
          <cell r="A677">
            <v>18308</v>
          </cell>
          <cell r="B677">
            <v>0</v>
          </cell>
          <cell r="C677">
            <v>0</v>
          </cell>
          <cell r="D677">
            <v>0</v>
          </cell>
        </row>
        <row r="678">
          <cell r="A678">
            <v>18309</v>
          </cell>
          <cell r="B678">
            <v>337145</v>
          </cell>
          <cell r="C678">
            <v>404715</v>
          </cell>
          <cell r="D678">
            <v>458054</v>
          </cell>
        </row>
        <row r="679">
          <cell r="A679">
            <v>18310</v>
          </cell>
          <cell r="B679">
            <v>0</v>
          </cell>
          <cell r="C679">
            <v>0</v>
          </cell>
          <cell r="D679">
            <v>-393</v>
          </cell>
        </row>
        <row r="680">
          <cell r="A680">
            <v>18311</v>
          </cell>
          <cell r="B680">
            <v>0</v>
          </cell>
          <cell r="C680">
            <v>0</v>
          </cell>
          <cell r="D680">
            <v>0</v>
          </cell>
        </row>
        <row r="681">
          <cell r="A681">
            <v>18312</v>
          </cell>
          <cell r="B681">
            <v>172962</v>
          </cell>
          <cell r="C681">
            <v>163190</v>
          </cell>
          <cell r="D681">
            <v>59337</v>
          </cell>
        </row>
        <row r="682">
          <cell r="A682">
            <v>18313</v>
          </cell>
          <cell r="B682">
            <v>13</v>
          </cell>
          <cell r="C682">
            <v>13</v>
          </cell>
          <cell r="D682">
            <v>10</v>
          </cell>
        </row>
        <row r="683">
          <cell r="A683">
            <v>18314</v>
          </cell>
          <cell r="B683">
            <v>0</v>
          </cell>
          <cell r="C683">
            <v>19567</v>
          </cell>
          <cell r="D683">
            <v>32244</v>
          </cell>
        </row>
        <row r="684">
          <cell r="A684">
            <v>18315</v>
          </cell>
          <cell r="B684">
            <v>0</v>
          </cell>
          <cell r="C684">
            <v>0</v>
          </cell>
          <cell r="D684">
            <v>0</v>
          </cell>
        </row>
        <row r="685">
          <cell r="A685">
            <v>18316</v>
          </cell>
          <cell r="B685">
            <v>-350</v>
          </cell>
          <cell r="C685">
            <v>31717</v>
          </cell>
          <cell r="D685">
            <v>13172</v>
          </cell>
        </row>
        <row r="686">
          <cell r="A686">
            <v>18317</v>
          </cell>
          <cell r="B686">
            <v>2686533</v>
          </cell>
          <cell r="C686">
            <v>1414427</v>
          </cell>
          <cell r="D686">
            <v>231537</v>
          </cell>
        </row>
        <row r="687">
          <cell r="A687">
            <v>18318</v>
          </cell>
          <cell r="B687">
            <v>0</v>
          </cell>
          <cell r="C687">
            <v>0</v>
          </cell>
          <cell r="D687">
            <v>0</v>
          </cell>
        </row>
        <row r="688">
          <cell r="A688">
            <v>18319</v>
          </cell>
          <cell r="B688">
            <v>172952</v>
          </cell>
          <cell r="C688">
            <v>172952</v>
          </cell>
          <cell r="D688">
            <v>119431</v>
          </cell>
        </row>
        <row r="689">
          <cell r="A689">
            <v>18320</v>
          </cell>
          <cell r="B689">
            <v>750</v>
          </cell>
          <cell r="C689">
            <v>375</v>
          </cell>
          <cell r="D689">
            <v>26138</v>
          </cell>
        </row>
        <row r="690">
          <cell r="A690">
            <v>18321</v>
          </cell>
          <cell r="B690">
            <v>0</v>
          </cell>
          <cell r="C690">
            <v>0</v>
          </cell>
          <cell r="D690">
            <v>-6231</v>
          </cell>
        </row>
        <row r="691">
          <cell r="A691">
            <v>18322</v>
          </cell>
          <cell r="B691">
            <v>0</v>
          </cell>
          <cell r="C691">
            <v>0</v>
          </cell>
          <cell r="D691">
            <v>0</v>
          </cell>
        </row>
        <row r="692">
          <cell r="A692">
            <v>18323</v>
          </cell>
          <cell r="B692">
            <v>24459</v>
          </cell>
          <cell r="C692">
            <v>19231</v>
          </cell>
          <cell r="D692">
            <v>4937</v>
          </cell>
        </row>
        <row r="693">
          <cell r="A693">
            <v>18324</v>
          </cell>
          <cell r="B693">
            <v>10181</v>
          </cell>
          <cell r="C693">
            <v>6280</v>
          </cell>
          <cell r="D693">
            <v>1241</v>
          </cell>
        </row>
        <row r="694">
          <cell r="A694">
            <v>18325</v>
          </cell>
          <cell r="B694">
            <v>36783</v>
          </cell>
          <cell r="C694">
            <v>20699</v>
          </cell>
          <cell r="D694">
            <v>3308</v>
          </cell>
        </row>
        <row r="695">
          <cell r="A695">
            <v>18326</v>
          </cell>
          <cell r="B695">
            <v>0</v>
          </cell>
          <cell r="C695">
            <v>0</v>
          </cell>
          <cell r="D695">
            <v>0</v>
          </cell>
        </row>
        <row r="696">
          <cell r="A696">
            <v>18327</v>
          </cell>
          <cell r="B696">
            <v>0</v>
          </cell>
          <cell r="C696">
            <v>0</v>
          </cell>
          <cell r="D696">
            <v>0</v>
          </cell>
        </row>
        <row r="697">
          <cell r="A697">
            <v>18328</v>
          </cell>
          <cell r="B697">
            <v>0</v>
          </cell>
          <cell r="C697">
            <v>0</v>
          </cell>
          <cell r="D697">
            <v>0</v>
          </cell>
        </row>
        <row r="698">
          <cell r="A698">
            <v>18329</v>
          </cell>
          <cell r="B698">
            <v>0</v>
          </cell>
          <cell r="C698">
            <v>0</v>
          </cell>
          <cell r="D698">
            <v>0</v>
          </cell>
        </row>
        <row r="699">
          <cell r="A699">
            <v>18330</v>
          </cell>
          <cell r="B699">
            <v>0</v>
          </cell>
          <cell r="C699">
            <v>0</v>
          </cell>
          <cell r="D699">
            <v>0</v>
          </cell>
        </row>
        <row r="700">
          <cell r="A700">
            <v>18331</v>
          </cell>
          <cell r="B700">
            <v>0</v>
          </cell>
          <cell r="C700">
            <v>0</v>
          </cell>
          <cell r="D700">
            <v>0</v>
          </cell>
        </row>
        <row r="701">
          <cell r="A701">
            <v>18332</v>
          </cell>
          <cell r="B701">
            <v>0</v>
          </cell>
          <cell r="C701">
            <v>0</v>
          </cell>
          <cell r="D701">
            <v>0</v>
          </cell>
        </row>
        <row r="702">
          <cell r="A702">
            <v>18333</v>
          </cell>
          <cell r="B702">
            <v>0</v>
          </cell>
          <cell r="C702">
            <v>0</v>
          </cell>
          <cell r="D702">
            <v>0</v>
          </cell>
        </row>
        <row r="703">
          <cell r="A703">
            <v>18334</v>
          </cell>
          <cell r="B703">
            <v>0</v>
          </cell>
          <cell r="C703">
            <v>0</v>
          </cell>
          <cell r="D703">
            <v>0</v>
          </cell>
        </row>
        <row r="704">
          <cell r="A704">
            <v>18335</v>
          </cell>
          <cell r="B704">
            <v>0</v>
          </cell>
          <cell r="C704">
            <v>0</v>
          </cell>
          <cell r="D704">
            <v>0</v>
          </cell>
        </row>
        <row r="705">
          <cell r="A705">
            <v>18337</v>
          </cell>
          <cell r="B705">
            <v>0</v>
          </cell>
          <cell r="C705">
            <v>0</v>
          </cell>
          <cell r="D705">
            <v>0</v>
          </cell>
        </row>
        <row r="706">
          <cell r="A706">
            <v>18338</v>
          </cell>
          <cell r="B706">
            <v>0</v>
          </cell>
          <cell r="C706">
            <v>0</v>
          </cell>
          <cell r="D706">
            <v>0</v>
          </cell>
        </row>
        <row r="707">
          <cell r="A707">
            <v>18339</v>
          </cell>
          <cell r="B707">
            <v>0</v>
          </cell>
          <cell r="C707">
            <v>0</v>
          </cell>
          <cell r="D707">
            <v>0</v>
          </cell>
        </row>
        <row r="708">
          <cell r="A708">
            <v>18340</v>
          </cell>
          <cell r="B708">
            <v>0</v>
          </cell>
          <cell r="C708">
            <v>0</v>
          </cell>
          <cell r="D708">
            <v>0</v>
          </cell>
        </row>
        <row r="709">
          <cell r="A709">
            <v>18341</v>
          </cell>
          <cell r="B709">
            <v>0</v>
          </cell>
          <cell r="C709">
            <v>0</v>
          </cell>
          <cell r="D709">
            <v>0</v>
          </cell>
        </row>
        <row r="710">
          <cell r="A710">
            <v>18342</v>
          </cell>
          <cell r="B710">
            <v>49445</v>
          </cell>
          <cell r="C710">
            <v>36306</v>
          </cell>
          <cell r="D710">
            <v>6375</v>
          </cell>
        </row>
        <row r="711">
          <cell r="A711">
            <v>18343</v>
          </cell>
          <cell r="B711">
            <v>80224</v>
          </cell>
          <cell r="C711">
            <v>80224</v>
          </cell>
          <cell r="D711">
            <v>80224</v>
          </cell>
        </row>
        <row r="712">
          <cell r="A712">
            <v>18344</v>
          </cell>
          <cell r="B712">
            <v>354093</v>
          </cell>
          <cell r="C712">
            <v>351643</v>
          </cell>
          <cell r="D712">
            <v>236676</v>
          </cell>
        </row>
        <row r="713">
          <cell r="A713">
            <v>18345</v>
          </cell>
          <cell r="B713">
            <v>0</v>
          </cell>
          <cell r="C713">
            <v>0</v>
          </cell>
          <cell r="D713">
            <v>22548</v>
          </cell>
        </row>
        <row r="714">
          <cell r="A714">
            <v>18346</v>
          </cell>
          <cell r="B714">
            <v>25404</v>
          </cell>
          <cell r="C714">
            <v>25572</v>
          </cell>
          <cell r="D714">
            <v>9303</v>
          </cell>
        </row>
        <row r="715">
          <cell r="A715">
            <v>18347</v>
          </cell>
          <cell r="B715">
            <v>0</v>
          </cell>
          <cell r="C715">
            <v>0</v>
          </cell>
          <cell r="D715">
            <v>0</v>
          </cell>
        </row>
        <row r="716">
          <cell r="A716">
            <v>18348</v>
          </cell>
          <cell r="B716">
            <v>0</v>
          </cell>
          <cell r="C716">
            <v>0</v>
          </cell>
          <cell r="D716">
            <v>0</v>
          </cell>
        </row>
        <row r="717">
          <cell r="A717">
            <v>18349</v>
          </cell>
          <cell r="B717">
            <v>0</v>
          </cell>
          <cell r="C717">
            <v>0</v>
          </cell>
          <cell r="D717">
            <v>0</v>
          </cell>
        </row>
        <row r="718">
          <cell r="A718">
            <v>18350</v>
          </cell>
          <cell r="B718">
            <v>0</v>
          </cell>
          <cell r="C718">
            <v>0</v>
          </cell>
          <cell r="D718">
            <v>0</v>
          </cell>
        </row>
        <row r="719">
          <cell r="A719">
            <v>18351</v>
          </cell>
          <cell r="B719">
            <v>0</v>
          </cell>
          <cell r="C719">
            <v>0</v>
          </cell>
          <cell r="D719">
            <v>0</v>
          </cell>
        </row>
        <row r="720">
          <cell r="A720">
            <v>18352</v>
          </cell>
          <cell r="B720">
            <v>0</v>
          </cell>
          <cell r="C720">
            <v>0</v>
          </cell>
          <cell r="D720">
            <v>0</v>
          </cell>
        </row>
        <row r="721">
          <cell r="A721">
            <v>18354</v>
          </cell>
          <cell r="B721">
            <v>0</v>
          </cell>
          <cell r="C721">
            <v>0</v>
          </cell>
          <cell r="D721">
            <v>0</v>
          </cell>
        </row>
        <row r="722">
          <cell r="A722">
            <v>18355</v>
          </cell>
          <cell r="B722">
            <v>0</v>
          </cell>
          <cell r="C722">
            <v>0</v>
          </cell>
          <cell r="D722">
            <v>0</v>
          </cell>
        </row>
        <row r="723">
          <cell r="A723">
            <v>18356</v>
          </cell>
          <cell r="B723">
            <v>0</v>
          </cell>
          <cell r="C723">
            <v>0</v>
          </cell>
          <cell r="D723">
            <v>0</v>
          </cell>
        </row>
        <row r="724">
          <cell r="A724">
            <v>18357</v>
          </cell>
          <cell r="B724">
            <v>0</v>
          </cell>
          <cell r="C724">
            <v>0</v>
          </cell>
          <cell r="D724">
            <v>0</v>
          </cell>
        </row>
        <row r="725">
          <cell r="A725">
            <v>18358</v>
          </cell>
          <cell r="B725">
            <v>0</v>
          </cell>
          <cell r="C725">
            <v>0</v>
          </cell>
          <cell r="D725">
            <v>0</v>
          </cell>
        </row>
        <row r="726">
          <cell r="A726">
            <v>18359</v>
          </cell>
          <cell r="B726">
            <v>0</v>
          </cell>
          <cell r="C726">
            <v>0</v>
          </cell>
          <cell r="D726">
            <v>0</v>
          </cell>
        </row>
        <row r="727">
          <cell r="A727">
            <v>18360</v>
          </cell>
          <cell r="B727">
            <v>0</v>
          </cell>
          <cell r="C727">
            <v>0</v>
          </cell>
          <cell r="D727">
            <v>0</v>
          </cell>
        </row>
        <row r="728">
          <cell r="A728">
            <v>18362</v>
          </cell>
          <cell r="B728">
            <v>0</v>
          </cell>
          <cell r="C728">
            <v>0</v>
          </cell>
          <cell r="D728">
            <v>0</v>
          </cell>
        </row>
        <row r="729">
          <cell r="A729">
            <v>18363</v>
          </cell>
          <cell r="B729">
            <v>0</v>
          </cell>
          <cell r="C729">
            <v>0</v>
          </cell>
          <cell r="D729">
            <v>0</v>
          </cell>
        </row>
        <row r="730">
          <cell r="A730">
            <v>18364</v>
          </cell>
          <cell r="B730">
            <v>0</v>
          </cell>
          <cell r="C730">
            <v>0</v>
          </cell>
          <cell r="D730">
            <v>0</v>
          </cell>
        </row>
        <row r="731">
          <cell r="A731">
            <v>18365</v>
          </cell>
          <cell r="B731">
            <v>0</v>
          </cell>
          <cell r="C731">
            <v>0</v>
          </cell>
          <cell r="D731">
            <v>0</v>
          </cell>
        </row>
        <row r="732">
          <cell r="A732">
            <v>18366</v>
          </cell>
          <cell r="B732">
            <v>0</v>
          </cell>
          <cell r="C732">
            <v>0</v>
          </cell>
          <cell r="D732">
            <v>0</v>
          </cell>
        </row>
        <row r="733">
          <cell r="A733">
            <v>18367</v>
          </cell>
          <cell r="B733">
            <v>214500</v>
          </cell>
          <cell r="C733">
            <v>153094</v>
          </cell>
          <cell r="D733">
            <v>27572</v>
          </cell>
        </row>
        <row r="734">
          <cell r="A734">
            <v>18368</v>
          </cell>
          <cell r="B734">
            <v>156</v>
          </cell>
          <cell r="C734">
            <v>156</v>
          </cell>
          <cell r="D734">
            <v>71</v>
          </cell>
        </row>
        <row r="735">
          <cell r="A735">
            <v>18369</v>
          </cell>
          <cell r="B735">
            <v>81042</v>
          </cell>
          <cell r="C735">
            <v>72280</v>
          </cell>
          <cell r="D735">
            <v>22115</v>
          </cell>
        </row>
        <row r="736">
          <cell r="A736">
            <v>18370</v>
          </cell>
          <cell r="B736">
            <v>0</v>
          </cell>
          <cell r="C736">
            <v>0</v>
          </cell>
          <cell r="D736">
            <v>0</v>
          </cell>
        </row>
        <row r="737">
          <cell r="A737">
            <v>18371</v>
          </cell>
          <cell r="B737">
            <v>0</v>
          </cell>
          <cell r="C737">
            <v>0</v>
          </cell>
          <cell r="D737">
            <v>0</v>
          </cell>
        </row>
        <row r="738">
          <cell r="A738">
            <v>18372</v>
          </cell>
          <cell r="B738">
            <v>0</v>
          </cell>
          <cell r="C738">
            <v>0</v>
          </cell>
          <cell r="D738">
            <v>0</v>
          </cell>
        </row>
        <row r="739">
          <cell r="A739">
            <v>18373</v>
          </cell>
          <cell r="B739">
            <v>0</v>
          </cell>
          <cell r="C739">
            <v>0</v>
          </cell>
          <cell r="D739">
            <v>0</v>
          </cell>
        </row>
        <row r="740">
          <cell r="A740">
            <v>18374</v>
          </cell>
          <cell r="B740">
            <v>0</v>
          </cell>
          <cell r="C740">
            <v>0</v>
          </cell>
          <cell r="D740">
            <v>0</v>
          </cell>
        </row>
        <row r="741">
          <cell r="A741">
            <v>18375</v>
          </cell>
          <cell r="B741">
            <v>0</v>
          </cell>
          <cell r="C741">
            <v>0</v>
          </cell>
          <cell r="D741">
            <v>0</v>
          </cell>
        </row>
        <row r="742">
          <cell r="A742">
            <v>18376</v>
          </cell>
          <cell r="B742">
            <v>0</v>
          </cell>
          <cell r="C742">
            <v>0</v>
          </cell>
          <cell r="D742">
            <v>0</v>
          </cell>
        </row>
        <row r="743">
          <cell r="A743">
            <v>18377</v>
          </cell>
          <cell r="B743">
            <v>0</v>
          </cell>
          <cell r="C743">
            <v>0</v>
          </cell>
          <cell r="D743">
            <v>0</v>
          </cell>
        </row>
        <row r="744">
          <cell r="A744">
            <v>18378</v>
          </cell>
          <cell r="B744">
            <v>0</v>
          </cell>
          <cell r="C744">
            <v>0</v>
          </cell>
          <cell r="D744">
            <v>0</v>
          </cell>
        </row>
        <row r="745">
          <cell r="A745">
            <v>18379</v>
          </cell>
          <cell r="B745">
            <v>0</v>
          </cell>
          <cell r="C745">
            <v>0</v>
          </cell>
          <cell r="D745">
            <v>0</v>
          </cell>
        </row>
        <row r="746">
          <cell r="A746">
            <v>18380</v>
          </cell>
          <cell r="B746">
            <v>0</v>
          </cell>
          <cell r="C746">
            <v>0</v>
          </cell>
          <cell r="D746">
            <v>0</v>
          </cell>
        </row>
        <row r="747">
          <cell r="A747">
            <v>18381</v>
          </cell>
          <cell r="B747">
            <v>0</v>
          </cell>
          <cell r="C747">
            <v>0</v>
          </cell>
          <cell r="D747">
            <v>0</v>
          </cell>
        </row>
        <row r="748">
          <cell r="A748">
            <v>18382</v>
          </cell>
          <cell r="B748">
            <v>0</v>
          </cell>
          <cell r="C748">
            <v>0</v>
          </cell>
          <cell r="D748">
            <v>0</v>
          </cell>
        </row>
        <row r="749">
          <cell r="A749">
            <v>18383</v>
          </cell>
          <cell r="B749">
            <v>0</v>
          </cell>
          <cell r="C749">
            <v>0</v>
          </cell>
          <cell r="D749">
            <v>0</v>
          </cell>
        </row>
        <row r="750">
          <cell r="A750">
            <v>18384</v>
          </cell>
          <cell r="B750">
            <v>0</v>
          </cell>
          <cell r="C750">
            <v>0</v>
          </cell>
          <cell r="D750">
            <v>0</v>
          </cell>
        </row>
        <row r="751">
          <cell r="A751">
            <v>18385</v>
          </cell>
          <cell r="B751">
            <v>0</v>
          </cell>
          <cell r="C751">
            <v>0</v>
          </cell>
          <cell r="D751">
            <v>0</v>
          </cell>
        </row>
        <row r="752">
          <cell r="A752">
            <v>18386</v>
          </cell>
          <cell r="B752">
            <v>0</v>
          </cell>
          <cell r="C752">
            <v>0</v>
          </cell>
          <cell r="D752">
            <v>0</v>
          </cell>
        </row>
        <row r="753">
          <cell r="A753">
            <v>18387</v>
          </cell>
          <cell r="B753">
            <v>0</v>
          </cell>
          <cell r="C753">
            <v>0</v>
          </cell>
          <cell r="D753">
            <v>0</v>
          </cell>
        </row>
        <row r="754">
          <cell r="A754">
            <v>18388</v>
          </cell>
          <cell r="B754">
            <v>0</v>
          </cell>
          <cell r="C754">
            <v>0</v>
          </cell>
          <cell r="D754">
            <v>0</v>
          </cell>
        </row>
        <row r="755">
          <cell r="A755">
            <v>18389</v>
          </cell>
          <cell r="B755">
            <v>0</v>
          </cell>
          <cell r="C755">
            <v>0</v>
          </cell>
          <cell r="D755">
            <v>0</v>
          </cell>
        </row>
        <row r="756">
          <cell r="A756">
            <v>18390</v>
          </cell>
          <cell r="B756">
            <v>0</v>
          </cell>
          <cell r="C756">
            <v>0</v>
          </cell>
          <cell r="D756">
            <v>0</v>
          </cell>
        </row>
        <row r="757">
          <cell r="A757">
            <v>18391</v>
          </cell>
          <cell r="B757">
            <v>0</v>
          </cell>
          <cell r="C757">
            <v>0</v>
          </cell>
          <cell r="D757">
            <v>0</v>
          </cell>
        </row>
        <row r="758">
          <cell r="A758">
            <v>18392</v>
          </cell>
          <cell r="B758">
            <v>0</v>
          </cell>
          <cell r="C758">
            <v>0</v>
          </cell>
          <cell r="D758">
            <v>0</v>
          </cell>
        </row>
        <row r="759">
          <cell r="A759">
            <v>18393</v>
          </cell>
          <cell r="B759">
            <v>0</v>
          </cell>
          <cell r="C759">
            <v>0</v>
          </cell>
          <cell r="D759">
            <v>0</v>
          </cell>
        </row>
        <row r="760">
          <cell r="A760">
            <v>18395</v>
          </cell>
          <cell r="B760">
            <v>0</v>
          </cell>
          <cell r="C760">
            <v>0</v>
          </cell>
          <cell r="D760">
            <v>0</v>
          </cell>
        </row>
        <row r="761">
          <cell r="A761">
            <v>18396</v>
          </cell>
          <cell r="B761">
            <v>0</v>
          </cell>
          <cell r="C761">
            <v>0</v>
          </cell>
          <cell r="D761">
            <v>0</v>
          </cell>
        </row>
        <row r="762">
          <cell r="A762">
            <v>18397</v>
          </cell>
          <cell r="B762">
            <v>0</v>
          </cell>
          <cell r="C762">
            <v>0</v>
          </cell>
          <cell r="D762">
            <v>0</v>
          </cell>
        </row>
        <row r="763">
          <cell r="A763">
            <v>18398</v>
          </cell>
          <cell r="B763">
            <v>0</v>
          </cell>
          <cell r="C763">
            <v>0</v>
          </cell>
          <cell r="D763">
            <v>0</v>
          </cell>
        </row>
        <row r="764">
          <cell r="A764">
            <v>18401</v>
          </cell>
          <cell r="B764">
            <v>0</v>
          </cell>
          <cell r="C764">
            <v>-58754</v>
          </cell>
          <cell r="D764">
            <v>119188</v>
          </cell>
        </row>
        <row r="765">
          <cell r="A765">
            <v>18402</v>
          </cell>
          <cell r="B765">
            <v>0</v>
          </cell>
          <cell r="C765">
            <v>7140</v>
          </cell>
          <cell r="D765">
            <v>-6004</v>
          </cell>
        </row>
        <row r="766">
          <cell r="A766">
            <v>18403</v>
          </cell>
          <cell r="B766">
            <v>0</v>
          </cell>
          <cell r="C766">
            <v>-18437</v>
          </cell>
          <cell r="D766">
            <v>-82626</v>
          </cell>
        </row>
        <row r="767">
          <cell r="A767">
            <v>18405</v>
          </cell>
          <cell r="B767">
            <v>-10872</v>
          </cell>
          <cell r="C767">
            <v>215</v>
          </cell>
          <cell r="D767">
            <v>10489</v>
          </cell>
        </row>
        <row r="768">
          <cell r="A768">
            <v>18409</v>
          </cell>
          <cell r="B768">
            <v>-4</v>
          </cell>
          <cell r="C768">
            <v>-9</v>
          </cell>
          <cell r="D768">
            <v>-2</v>
          </cell>
        </row>
        <row r="769">
          <cell r="A769">
            <v>18410</v>
          </cell>
          <cell r="B769">
            <v>-325</v>
          </cell>
          <cell r="C769">
            <v>142192</v>
          </cell>
          <cell r="D769">
            <v>-230</v>
          </cell>
        </row>
        <row r="770">
          <cell r="A770">
            <v>18411</v>
          </cell>
          <cell r="B770">
            <v>242</v>
          </cell>
          <cell r="C770">
            <v>0</v>
          </cell>
          <cell r="D770">
            <v>-281</v>
          </cell>
        </row>
        <row r="771">
          <cell r="A771">
            <v>18412</v>
          </cell>
          <cell r="B771">
            <v>0</v>
          </cell>
          <cell r="C771">
            <v>0</v>
          </cell>
          <cell r="D771">
            <v>0</v>
          </cell>
        </row>
        <row r="772">
          <cell r="A772">
            <v>18413</v>
          </cell>
          <cell r="B772">
            <v>-244</v>
          </cell>
          <cell r="C772">
            <v>-78</v>
          </cell>
          <cell r="D772">
            <v>2710</v>
          </cell>
        </row>
        <row r="773">
          <cell r="A773">
            <v>18414</v>
          </cell>
          <cell r="B773">
            <v>0</v>
          </cell>
          <cell r="C773">
            <v>0</v>
          </cell>
          <cell r="D773">
            <v>0</v>
          </cell>
        </row>
        <row r="774">
          <cell r="A774">
            <v>18415</v>
          </cell>
          <cell r="B774">
            <v>2690</v>
          </cell>
          <cell r="C774">
            <v>2690</v>
          </cell>
          <cell r="D774">
            <v>2690</v>
          </cell>
        </row>
        <row r="775">
          <cell r="A775">
            <v>18416</v>
          </cell>
          <cell r="B775">
            <v>0</v>
          </cell>
          <cell r="C775">
            <v>0</v>
          </cell>
          <cell r="D775">
            <v>0</v>
          </cell>
        </row>
        <row r="776">
          <cell r="A776">
            <v>18417</v>
          </cell>
          <cell r="B776">
            <v>0</v>
          </cell>
          <cell r="C776">
            <v>0</v>
          </cell>
          <cell r="D776">
            <v>0</v>
          </cell>
        </row>
        <row r="777">
          <cell r="A777">
            <v>18418</v>
          </cell>
          <cell r="B777">
            <v>1540</v>
          </cell>
          <cell r="C777">
            <v>1540</v>
          </cell>
          <cell r="D777">
            <v>1574</v>
          </cell>
        </row>
        <row r="778">
          <cell r="A778">
            <v>18419</v>
          </cell>
          <cell r="B778">
            <v>0</v>
          </cell>
          <cell r="C778">
            <v>0</v>
          </cell>
          <cell r="D778">
            <v>0</v>
          </cell>
        </row>
        <row r="779">
          <cell r="A779">
            <v>18420</v>
          </cell>
          <cell r="B779">
            <v>0</v>
          </cell>
          <cell r="C779">
            <v>0</v>
          </cell>
          <cell r="D779">
            <v>0</v>
          </cell>
        </row>
        <row r="780">
          <cell r="A780">
            <v>18421</v>
          </cell>
          <cell r="B780">
            <v>365731</v>
          </cell>
          <cell r="C780">
            <v>358405</v>
          </cell>
          <cell r="D780">
            <v>378116</v>
          </cell>
        </row>
        <row r="781">
          <cell r="A781">
            <v>18422</v>
          </cell>
          <cell r="B781">
            <v>51621</v>
          </cell>
          <cell r="C781">
            <v>50313</v>
          </cell>
          <cell r="D781">
            <v>68930</v>
          </cell>
        </row>
        <row r="782">
          <cell r="A782">
            <v>18423</v>
          </cell>
          <cell r="B782">
            <v>648267</v>
          </cell>
          <cell r="C782">
            <v>622993</v>
          </cell>
          <cell r="D782">
            <v>978331</v>
          </cell>
        </row>
        <row r="783">
          <cell r="A783">
            <v>18424</v>
          </cell>
          <cell r="B783">
            <v>0</v>
          </cell>
          <cell r="C783">
            <v>0</v>
          </cell>
          <cell r="D783">
            <v>0</v>
          </cell>
        </row>
        <row r="784">
          <cell r="A784">
            <v>18425</v>
          </cell>
          <cell r="B784">
            <v>0</v>
          </cell>
          <cell r="C784">
            <v>0</v>
          </cell>
          <cell r="D784">
            <v>0</v>
          </cell>
        </row>
        <row r="785">
          <cell r="A785">
            <v>18426</v>
          </cell>
          <cell r="B785">
            <v>2053</v>
          </cell>
          <cell r="C785">
            <v>2053</v>
          </cell>
          <cell r="D785">
            <v>2052</v>
          </cell>
        </row>
        <row r="786">
          <cell r="A786">
            <v>18429</v>
          </cell>
          <cell r="B786">
            <v>-1065055</v>
          </cell>
          <cell r="C786">
            <v>-1031148</v>
          </cell>
          <cell r="D786">
            <v>-1425155</v>
          </cell>
        </row>
        <row r="787">
          <cell r="A787">
            <v>18430</v>
          </cell>
          <cell r="B787">
            <v>2366</v>
          </cell>
          <cell r="C787">
            <v>2366</v>
          </cell>
          <cell r="D787">
            <v>2281</v>
          </cell>
        </row>
        <row r="788">
          <cell r="A788">
            <v>18431</v>
          </cell>
          <cell r="B788">
            <v>18153</v>
          </cell>
          <cell r="C788">
            <v>17936</v>
          </cell>
          <cell r="D788">
            <v>14672</v>
          </cell>
        </row>
        <row r="789">
          <cell r="A789">
            <v>18433</v>
          </cell>
          <cell r="B789">
            <v>0</v>
          </cell>
          <cell r="C789">
            <v>0</v>
          </cell>
          <cell r="D789">
            <v>0</v>
          </cell>
        </row>
        <row r="790">
          <cell r="A790">
            <v>18435</v>
          </cell>
          <cell r="B790">
            <v>0</v>
          </cell>
          <cell r="C790">
            <v>0</v>
          </cell>
          <cell r="D790">
            <v>0</v>
          </cell>
        </row>
        <row r="791">
          <cell r="A791">
            <v>18439</v>
          </cell>
          <cell r="B791">
            <v>0</v>
          </cell>
          <cell r="C791">
            <v>0</v>
          </cell>
          <cell r="D791">
            <v>0</v>
          </cell>
        </row>
        <row r="792">
          <cell r="A792">
            <v>18440</v>
          </cell>
          <cell r="B792">
            <v>0</v>
          </cell>
          <cell r="C792">
            <v>0</v>
          </cell>
          <cell r="D792">
            <v>0</v>
          </cell>
        </row>
        <row r="793">
          <cell r="A793">
            <v>18441</v>
          </cell>
          <cell r="B793">
            <v>0</v>
          </cell>
          <cell r="C793">
            <v>0</v>
          </cell>
          <cell r="D793">
            <v>0</v>
          </cell>
        </row>
        <row r="794">
          <cell r="A794">
            <v>18450</v>
          </cell>
          <cell r="B794">
            <v>49</v>
          </cell>
          <cell r="C794">
            <v>49</v>
          </cell>
          <cell r="D794">
            <v>839</v>
          </cell>
        </row>
        <row r="795">
          <cell r="A795">
            <v>18451</v>
          </cell>
          <cell r="B795">
            <v>0</v>
          </cell>
          <cell r="C795">
            <v>0</v>
          </cell>
          <cell r="D795">
            <v>0</v>
          </cell>
        </row>
        <row r="796">
          <cell r="A796">
            <v>18452</v>
          </cell>
          <cell r="B796">
            <v>0</v>
          </cell>
          <cell r="C796">
            <v>0</v>
          </cell>
          <cell r="D796">
            <v>0</v>
          </cell>
        </row>
        <row r="797">
          <cell r="A797">
            <v>18453</v>
          </cell>
          <cell r="B797">
            <v>0</v>
          </cell>
          <cell r="C797">
            <v>0</v>
          </cell>
          <cell r="D797">
            <v>0</v>
          </cell>
        </row>
        <row r="798">
          <cell r="A798">
            <v>18454</v>
          </cell>
          <cell r="B798">
            <v>0</v>
          </cell>
          <cell r="C798">
            <v>0</v>
          </cell>
          <cell r="D798">
            <v>0</v>
          </cell>
        </row>
        <row r="799">
          <cell r="A799">
            <v>18455</v>
          </cell>
          <cell r="B799">
            <v>0</v>
          </cell>
          <cell r="C799">
            <v>0</v>
          </cell>
          <cell r="D799">
            <v>0</v>
          </cell>
        </row>
        <row r="800">
          <cell r="A800">
            <v>18456</v>
          </cell>
          <cell r="B800">
            <v>0</v>
          </cell>
          <cell r="C800">
            <v>0</v>
          </cell>
          <cell r="D800">
            <v>0</v>
          </cell>
        </row>
        <row r="801">
          <cell r="A801">
            <v>18457</v>
          </cell>
          <cell r="B801">
            <v>0</v>
          </cell>
          <cell r="C801">
            <v>0</v>
          </cell>
          <cell r="D801">
            <v>0</v>
          </cell>
        </row>
        <row r="802">
          <cell r="A802">
            <v>18458</v>
          </cell>
          <cell r="B802">
            <v>0</v>
          </cell>
          <cell r="C802">
            <v>0</v>
          </cell>
          <cell r="D802">
            <v>0</v>
          </cell>
        </row>
        <row r="803">
          <cell r="A803">
            <v>18459</v>
          </cell>
          <cell r="B803">
            <v>0</v>
          </cell>
          <cell r="C803">
            <v>0</v>
          </cell>
          <cell r="D803">
            <v>0</v>
          </cell>
        </row>
        <row r="804">
          <cell r="A804">
            <v>18465</v>
          </cell>
          <cell r="B804">
            <v>0</v>
          </cell>
          <cell r="C804">
            <v>0</v>
          </cell>
          <cell r="D804">
            <v>0</v>
          </cell>
        </row>
        <row r="805">
          <cell r="A805">
            <v>18466</v>
          </cell>
          <cell r="B805">
            <v>5218</v>
          </cell>
          <cell r="C805">
            <v>5034</v>
          </cell>
          <cell r="D805">
            <v>6637</v>
          </cell>
        </row>
        <row r="806">
          <cell r="A806">
            <v>18467</v>
          </cell>
          <cell r="B806">
            <v>-94</v>
          </cell>
          <cell r="C806">
            <v>-94</v>
          </cell>
          <cell r="D806">
            <v>-94</v>
          </cell>
        </row>
        <row r="807">
          <cell r="A807">
            <v>18468</v>
          </cell>
          <cell r="B807">
            <v>25067</v>
          </cell>
          <cell r="C807">
            <v>28146</v>
          </cell>
          <cell r="D807">
            <v>29379</v>
          </cell>
        </row>
        <row r="808">
          <cell r="A808">
            <v>18469</v>
          </cell>
          <cell r="B808">
            <v>0</v>
          </cell>
          <cell r="C808">
            <v>-13603</v>
          </cell>
          <cell r="D808">
            <v>-60404</v>
          </cell>
        </row>
        <row r="809">
          <cell r="A809">
            <v>18470</v>
          </cell>
          <cell r="B809">
            <v>0</v>
          </cell>
          <cell r="C809">
            <v>-18725</v>
          </cell>
          <cell r="D809">
            <v>2762</v>
          </cell>
        </row>
        <row r="810">
          <cell r="A810">
            <v>18471</v>
          </cell>
          <cell r="B810">
            <v>0</v>
          </cell>
          <cell r="C810">
            <v>0</v>
          </cell>
          <cell r="D810">
            <v>0</v>
          </cell>
        </row>
        <row r="811">
          <cell r="A811">
            <v>18472</v>
          </cell>
          <cell r="B811">
            <v>0</v>
          </cell>
          <cell r="C811">
            <v>0</v>
          </cell>
          <cell r="D811">
            <v>0</v>
          </cell>
        </row>
        <row r="812">
          <cell r="A812">
            <v>18473</v>
          </cell>
          <cell r="B812">
            <v>0</v>
          </cell>
          <cell r="C812">
            <v>0</v>
          </cell>
          <cell r="D812">
            <v>0</v>
          </cell>
        </row>
        <row r="813">
          <cell r="A813">
            <v>18474</v>
          </cell>
          <cell r="B813">
            <v>0</v>
          </cell>
          <cell r="C813">
            <v>0</v>
          </cell>
          <cell r="D813">
            <v>0</v>
          </cell>
        </row>
        <row r="814">
          <cell r="A814">
            <v>18475</v>
          </cell>
          <cell r="B814">
            <v>0</v>
          </cell>
          <cell r="C814">
            <v>0</v>
          </cell>
          <cell r="D814">
            <v>0</v>
          </cell>
        </row>
        <row r="815">
          <cell r="A815">
            <v>18476</v>
          </cell>
          <cell r="B815">
            <v>0</v>
          </cell>
          <cell r="C815">
            <v>0</v>
          </cell>
          <cell r="D815">
            <v>0</v>
          </cell>
        </row>
        <row r="816">
          <cell r="A816">
            <v>18477</v>
          </cell>
          <cell r="B816">
            <v>0</v>
          </cell>
          <cell r="C816">
            <v>0</v>
          </cell>
          <cell r="D816">
            <v>0</v>
          </cell>
        </row>
        <row r="817">
          <cell r="A817">
            <v>18478</v>
          </cell>
          <cell r="B817">
            <v>0</v>
          </cell>
          <cell r="C817">
            <v>0</v>
          </cell>
          <cell r="D817">
            <v>0</v>
          </cell>
        </row>
        <row r="818">
          <cell r="A818">
            <v>18479</v>
          </cell>
          <cell r="B818">
            <v>-2389</v>
          </cell>
          <cell r="C818">
            <v>-2384</v>
          </cell>
          <cell r="D818">
            <v>-2428</v>
          </cell>
        </row>
        <row r="819">
          <cell r="A819">
            <v>18480</v>
          </cell>
          <cell r="B819">
            <v>0</v>
          </cell>
          <cell r="C819">
            <v>-21880</v>
          </cell>
          <cell r="D819">
            <v>-11147</v>
          </cell>
        </row>
        <row r="820">
          <cell r="A820">
            <v>18481</v>
          </cell>
          <cell r="B820">
            <v>0</v>
          </cell>
          <cell r="C820">
            <v>0</v>
          </cell>
          <cell r="D820">
            <v>0</v>
          </cell>
        </row>
        <row r="821">
          <cell r="A821">
            <v>18482</v>
          </cell>
          <cell r="B821">
            <v>0</v>
          </cell>
          <cell r="C821">
            <v>0</v>
          </cell>
          <cell r="D821">
            <v>0</v>
          </cell>
        </row>
        <row r="822">
          <cell r="A822">
            <v>18483</v>
          </cell>
          <cell r="B822">
            <v>0</v>
          </cell>
          <cell r="C822">
            <v>0</v>
          </cell>
          <cell r="D822">
            <v>0</v>
          </cell>
        </row>
        <row r="823">
          <cell r="A823">
            <v>18484</v>
          </cell>
          <cell r="B823">
            <v>0</v>
          </cell>
          <cell r="C823">
            <v>0</v>
          </cell>
          <cell r="D823">
            <v>0</v>
          </cell>
        </row>
        <row r="824">
          <cell r="A824">
            <v>18485</v>
          </cell>
          <cell r="B824">
            <v>0</v>
          </cell>
          <cell r="C824">
            <v>0</v>
          </cell>
          <cell r="D824">
            <v>0</v>
          </cell>
        </row>
        <row r="825">
          <cell r="A825">
            <v>18486</v>
          </cell>
          <cell r="B825">
            <v>0</v>
          </cell>
          <cell r="C825">
            <v>0</v>
          </cell>
          <cell r="D825">
            <v>0</v>
          </cell>
        </row>
        <row r="826">
          <cell r="A826">
            <v>18487</v>
          </cell>
          <cell r="B826">
            <v>0</v>
          </cell>
          <cell r="C826">
            <v>0</v>
          </cell>
          <cell r="D826">
            <v>0</v>
          </cell>
        </row>
        <row r="827">
          <cell r="A827">
            <v>18488</v>
          </cell>
          <cell r="B827">
            <v>0</v>
          </cell>
          <cell r="C827">
            <v>0</v>
          </cell>
          <cell r="D827">
            <v>0</v>
          </cell>
        </row>
        <row r="828">
          <cell r="A828">
            <v>18489</v>
          </cell>
          <cell r="B828">
            <v>0</v>
          </cell>
          <cell r="C828">
            <v>0</v>
          </cell>
          <cell r="D828">
            <v>0</v>
          </cell>
        </row>
        <row r="829">
          <cell r="A829">
            <v>18490</v>
          </cell>
          <cell r="B829">
            <v>0</v>
          </cell>
          <cell r="C829">
            <v>0</v>
          </cell>
          <cell r="D829">
            <v>0</v>
          </cell>
        </row>
        <row r="830">
          <cell r="A830">
            <v>18491</v>
          </cell>
          <cell r="B830">
            <v>0</v>
          </cell>
          <cell r="C830">
            <v>0</v>
          </cell>
          <cell r="D830">
            <v>0</v>
          </cell>
        </row>
        <row r="831">
          <cell r="A831">
            <v>18492</v>
          </cell>
          <cell r="B831">
            <v>0</v>
          </cell>
          <cell r="C831">
            <v>0</v>
          </cell>
          <cell r="D831">
            <v>0</v>
          </cell>
        </row>
        <row r="832">
          <cell r="A832">
            <v>18493</v>
          </cell>
          <cell r="B832">
            <v>0</v>
          </cell>
          <cell r="C832">
            <v>0</v>
          </cell>
          <cell r="D832">
            <v>0</v>
          </cell>
        </row>
        <row r="833">
          <cell r="A833">
            <v>18494</v>
          </cell>
          <cell r="B833">
            <v>0</v>
          </cell>
          <cell r="C833">
            <v>0</v>
          </cell>
          <cell r="D833">
            <v>0</v>
          </cell>
        </row>
        <row r="834">
          <cell r="A834">
            <v>18495</v>
          </cell>
          <cell r="B834">
            <v>0</v>
          </cell>
          <cell r="C834">
            <v>0</v>
          </cell>
          <cell r="D834">
            <v>0</v>
          </cell>
        </row>
        <row r="835">
          <cell r="A835">
            <v>18496</v>
          </cell>
          <cell r="B835">
            <v>0</v>
          </cell>
          <cell r="C835">
            <v>0</v>
          </cell>
          <cell r="D835">
            <v>0</v>
          </cell>
        </row>
        <row r="836">
          <cell r="A836">
            <v>18497</v>
          </cell>
          <cell r="B836">
            <v>0</v>
          </cell>
          <cell r="C836">
            <v>0</v>
          </cell>
          <cell r="D836">
            <v>0</v>
          </cell>
        </row>
        <row r="837">
          <cell r="A837">
            <v>18498</v>
          </cell>
          <cell r="B837">
            <v>0</v>
          </cell>
          <cell r="C837">
            <v>0</v>
          </cell>
          <cell r="D837">
            <v>0</v>
          </cell>
        </row>
        <row r="838">
          <cell r="A838">
            <v>18499</v>
          </cell>
          <cell r="B838">
            <v>0</v>
          </cell>
          <cell r="C838">
            <v>0</v>
          </cell>
          <cell r="D838">
            <v>0</v>
          </cell>
        </row>
        <row r="839">
          <cell r="A839">
            <v>18601</v>
          </cell>
          <cell r="B839">
            <v>1694935</v>
          </cell>
          <cell r="C839">
            <v>1852991</v>
          </cell>
          <cell r="D839">
            <v>2919815</v>
          </cell>
        </row>
        <row r="840">
          <cell r="A840">
            <v>18602</v>
          </cell>
          <cell r="B840">
            <v>0</v>
          </cell>
          <cell r="C840">
            <v>15617473</v>
          </cell>
          <cell r="D840">
            <v>18137596</v>
          </cell>
        </row>
        <row r="841">
          <cell r="A841">
            <v>18603</v>
          </cell>
          <cell r="B841">
            <v>334</v>
          </cell>
          <cell r="C841">
            <v>23791</v>
          </cell>
          <cell r="D841">
            <v>33793</v>
          </cell>
        </row>
        <row r="842">
          <cell r="A842">
            <v>18604</v>
          </cell>
          <cell r="B842">
            <v>0</v>
          </cell>
          <cell r="C842">
            <v>0</v>
          </cell>
          <cell r="D842">
            <v>0</v>
          </cell>
        </row>
        <row r="843">
          <cell r="A843">
            <v>18605</v>
          </cell>
          <cell r="B843">
            <v>0</v>
          </cell>
          <cell r="C843">
            <v>0</v>
          </cell>
          <cell r="D843">
            <v>0</v>
          </cell>
        </row>
        <row r="844">
          <cell r="A844">
            <v>18606</v>
          </cell>
          <cell r="B844">
            <v>0</v>
          </cell>
          <cell r="C844">
            <v>0</v>
          </cell>
          <cell r="D844">
            <v>0</v>
          </cell>
        </row>
        <row r="845">
          <cell r="A845">
            <v>18607</v>
          </cell>
          <cell r="B845">
            <v>0</v>
          </cell>
          <cell r="C845">
            <v>0</v>
          </cell>
          <cell r="D845">
            <v>0</v>
          </cell>
        </row>
        <row r="846">
          <cell r="A846">
            <v>18608</v>
          </cell>
          <cell r="B846">
            <v>0</v>
          </cell>
          <cell r="C846">
            <v>0</v>
          </cell>
          <cell r="D846">
            <v>0</v>
          </cell>
        </row>
        <row r="847">
          <cell r="A847">
            <v>18609</v>
          </cell>
          <cell r="B847">
            <v>0</v>
          </cell>
          <cell r="C847">
            <v>0</v>
          </cell>
          <cell r="D847">
            <v>0</v>
          </cell>
        </row>
        <row r="848">
          <cell r="A848">
            <v>18610</v>
          </cell>
          <cell r="B848">
            <v>183417</v>
          </cell>
          <cell r="C848">
            <v>382829</v>
          </cell>
          <cell r="D848">
            <v>364851</v>
          </cell>
        </row>
        <row r="849">
          <cell r="A849">
            <v>18611</v>
          </cell>
          <cell r="B849">
            <v>0</v>
          </cell>
          <cell r="C849">
            <v>0</v>
          </cell>
          <cell r="D849">
            <v>0</v>
          </cell>
        </row>
        <row r="850">
          <cell r="A850">
            <v>18612</v>
          </cell>
          <cell r="B850">
            <v>0</v>
          </cell>
          <cell r="C850">
            <v>0</v>
          </cell>
          <cell r="D850">
            <v>0</v>
          </cell>
        </row>
        <row r="851">
          <cell r="A851">
            <v>18613</v>
          </cell>
          <cell r="B851">
            <v>0</v>
          </cell>
          <cell r="C851">
            <v>-19890</v>
          </cell>
          <cell r="D851">
            <v>-29415</v>
          </cell>
        </row>
        <row r="852">
          <cell r="A852">
            <v>18614</v>
          </cell>
          <cell r="B852">
            <v>0</v>
          </cell>
          <cell r="C852">
            <v>14857</v>
          </cell>
          <cell r="D852">
            <v>27428</v>
          </cell>
        </row>
        <row r="853">
          <cell r="A853">
            <v>18615</v>
          </cell>
          <cell r="B853">
            <v>0</v>
          </cell>
          <cell r="C853">
            <v>0</v>
          </cell>
          <cell r="D853">
            <v>0</v>
          </cell>
        </row>
        <row r="854">
          <cell r="A854">
            <v>18616</v>
          </cell>
          <cell r="B854">
            <v>15440</v>
          </cell>
          <cell r="C854">
            <v>15366</v>
          </cell>
          <cell r="D854">
            <v>14824</v>
          </cell>
        </row>
        <row r="855">
          <cell r="A855">
            <v>18617</v>
          </cell>
          <cell r="B855">
            <v>0</v>
          </cell>
          <cell r="C855">
            <v>0</v>
          </cell>
          <cell r="D855">
            <v>0</v>
          </cell>
        </row>
        <row r="856">
          <cell r="A856">
            <v>18618</v>
          </cell>
          <cell r="B856">
            <v>0</v>
          </cell>
          <cell r="C856">
            <v>0</v>
          </cell>
          <cell r="D856">
            <v>0</v>
          </cell>
        </row>
        <row r="857">
          <cell r="A857">
            <v>18619</v>
          </cell>
          <cell r="B857">
            <v>0</v>
          </cell>
          <cell r="C857">
            <v>0</v>
          </cell>
          <cell r="D857">
            <v>0</v>
          </cell>
        </row>
        <row r="858">
          <cell r="A858">
            <v>18620</v>
          </cell>
          <cell r="B858">
            <v>0</v>
          </cell>
          <cell r="C858">
            <v>0</v>
          </cell>
          <cell r="D858">
            <v>91</v>
          </cell>
        </row>
        <row r="859">
          <cell r="A859">
            <v>18621</v>
          </cell>
          <cell r="B859">
            <v>22471</v>
          </cell>
          <cell r="C859">
            <v>22467</v>
          </cell>
          <cell r="D859">
            <v>19190</v>
          </cell>
        </row>
        <row r="860">
          <cell r="A860">
            <v>18622</v>
          </cell>
          <cell r="B860">
            <v>0</v>
          </cell>
          <cell r="C860">
            <v>0</v>
          </cell>
          <cell r="D860">
            <v>0</v>
          </cell>
        </row>
        <row r="861">
          <cell r="A861">
            <v>18623</v>
          </cell>
          <cell r="B861">
            <v>0</v>
          </cell>
          <cell r="C861">
            <v>0</v>
          </cell>
          <cell r="D861">
            <v>0</v>
          </cell>
        </row>
        <row r="862">
          <cell r="A862">
            <v>18624</v>
          </cell>
          <cell r="B862">
            <v>5183</v>
          </cell>
          <cell r="C862">
            <v>5183</v>
          </cell>
          <cell r="D862">
            <v>2780</v>
          </cell>
        </row>
        <row r="863">
          <cell r="A863">
            <v>18625</v>
          </cell>
          <cell r="B863">
            <v>0</v>
          </cell>
          <cell r="C863">
            <v>0</v>
          </cell>
          <cell r="D863">
            <v>0</v>
          </cell>
        </row>
        <row r="864">
          <cell r="A864">
            <v>18626</v>
          </cell>
          <cell r="B864">
            <v>899</v>
          </cell>
          <cell r="C864">
            <v>450</v>
          </cell>
          <cell r="D864">
            <v>315701</v>
          </cell>
        </row>
        <row r="865">
          <cell r="A865">
            <v>18627</v>
          </cell>
          <cell r="B865">
            <v>0</v>
          </cell>
          <cell r="C865">
            <v>0</v>
          </cell>
          <cell r="D865">
            <v>0</v>
          </cell>
        </row>
        <row r="866">
          <cell r="A866">
            <v>18628</v>
          </cell>
          <cell r="B866">
            <v>0</v>
          </cell>
          <cell r="C866">
            <v>0</v>
          </cell>
          <cell r="D866">
            <v>7029</v>
          </cell>
        </row>
        <row r="867">
          <cell r="A867">
            <v>18629</v>
          </cell>
          <cell r="B867">
            <v>0</v>
          </cell>
          <cell r="C867">
            <v>0</v>
          </cell>
          <cell r="D867">
            <v>0</v>
          </cell>
        </row>
        <row r="868">
          <cell r="A868">
            <v>18630</v>
          </cell>
          <cell r="B868">
            <v>0</v>
          </cell>
          <cell r="C868">
            <v>0</v>
          </cell>
          <cell r="D868">
            <v>0</v>
          </cell>
        </row>
        <row r="869">
          <cell r="A869">
            <v>18631</v>
          </cell>
          <cell r="B869">
            <v>0</v>
          </cell>
          <cell r="C869">
            <v>0</v>
          </cell>
          <cell r="D869">
            <v>0</v>
          </cell>
        </row>
        <row r="870">
          <cell r="A870">
            <v>18632</v>
          </cell>
          <cell r="B870">
            <v>0</v>
          </cell>
          <cell r="C870">
            <v>0</v>
          </cell>
          <cell r="D870">
            <v>0</v>
          </cell>
        </row>
        <row r="871">
          <cell r="A871">
            <v>18633</v>
          </cell>
          <cell r="B871">
            <v>0</v>
          </cell>
          <cell r="C871">
            <v>0</v>
          </cell>
          <cell r="D871">
            <v>0</v>
          </cell>
        </row>
        <row r="872">
          <cell r="A872">
            <v>18634</v>
          </cell>
          <cell r="B872">
            <v>0</v>
          </cell>
          <cell r="C872">
            <v>0</v>
          </cell>
          <cell r="D872">
            <v>0</v>
          </cell>
        </row>
        <row r="873">
          <cell r="A873">
            <v>18635</v>
          </cell>
          <cell r="B873">
            <v>0</v>
          </cell>
          <cell r="C873">
            <v>0</v>
          </cell>
          <cell r="D873">
            <v>0</v>
          </cell>
        </row>
        <row r="874">
          <cell r="A874">
            <v>18637</v>
          </cell>
          <cell r="B874">
            <v>0</v>
          </cell>
          <cell r="C874">
            <v>0</v>
          </cell>
          <cell r="D874">
            <v>0</v>
          </cell>
        </row>
        <row r="875">
          <cell r="A875">
            <v>18638</v>
          </cell>
          <cell r="B875">
            <v>0</v>
          </cell>
          <cell r="C875">
            <v>0</v>
          </cell>
          <cell r="D875">
            <v>0</v>
          </cell>
        </row>
        <row r="876">
          <cell r="A876">
            <v>18640</v>
          </cell>
          <cell r="B876">
            <v>0</v>
          </cell>
          <cell r="C876">
            <v>0</v>
          </cell>
          <cell r="D876">
            <v>0</v>
          </cell>
        </row>
        <row r="877">
          <cell r="A877">
            <v>18641</v>
          </cell>
          <cell r="B877">
            <v>0</v>
          </cell>
          <cell r="C877">
            <v>0</v>
          </cell>
          <cell r="D877">
            <v>0</v>
          </cell>
        </row>
        <row r="878">
          <cell r="A878">
            <v>18642</v>
          </cell>
          <cell r="B878">
            <v>0</v>
          </cell>
          <cell r="C878">
            <v>0</v>
          </cell>
          <cell r="D878">
            <v>0</v>
          </cell>
        </row>
        <row r="879">
          <cell r="A879">
            <v>18643</v>
          </cell>
          <cell r="B879">
            <v>0</v>
          </cell>
          <cell r="C879">
            <v>0</v>
          </cell>
          <cell r="D879">
            <v>0</v>
          </cell>
        </row>
        <row r="880">
          <cell r="A880">
            <v>18644</v>
          </cell>
          <cell r="B880">
            <v>0</v>
          </cell>
          <cell r="C880">
            <v>0</v>
          </cell>
          <cell r="D880">
            <v>0</v>
          </cell>
        </row>
        <row r="881">
          <cell r="A881">
            <v>18645</v>
          </cell>
          <cell r="B881">
            <v>0</v>
          </cell>
          <cell r="C881">
            <v>0</v>
          </cell>
          <cell r="D881">
            <v>0</v>
          </cell>
        </row>
        <row r="882">
          <cell r="A882">
            <v>18646</v>
          </cell>
          <cell r="B882">
            <v>0</v>
          </cell>
          <cell r="C882">
            <v>0</v>
          </cell>
          <cell r="D882">
            <v>-43417</v>
          </cell>
        </row>
        <row r="883">
          <cell r="A883">
            <v>18647</v>
          </cell>
          <cell r="B883">
            <v>0</v>
          </cell>
          <cell r="C883">
            <v>0</v>
          </cell>
          <cell r="D883">
            <v>0</v>
          </cell>
        </row>
        <row r="884">
          <cell r="A884">
            <v>18648</v>
          </cell>
          <cell r="B884">
            <v>0</v>
          </cell>
          <cell r="C884">
            <v>0</v>
          </cell>
          <cell r="D884">
            <v>0</v>
          </cell>
        </row>
        <row r="885">
          <cell r="A885">
            <v>18650</v>
          </cell>
          <cell r="B885">
            <v>0</v>
          </cell>
          <cell r="C885">
            <v>0</v>
          </cell>
          <cell r="D885">
            <v>0</v>
          </cell>
        </row>
        <row r="886">
          <cell r="A886">
            <v>18651</v>
          </cell>
          <cell r="B886">
            <v>0</v>
          </cell>
          <cell r="C886">
            <v>0</v>
          </cell>
          <cell r="D886">
            <v>0</v>
          </cell>
        </row>
        <row r="887">
          <cell r="A887">
            <v>18652</v>
          </cell>
          <cell r="B887">
            <v>0</v>
          </cell>
          <cell r="C887">
            <v>0</v>
          </cell>
          <cell r="D887">
            <v>0</v>
          </cell>
        </row>
        <row r="888">
          <cell r="A888">
            <v>18653</v>
          </cell>
          <cell r="B888">
            <v>0</v>
          </cell>
          <cell r="C888">
            <v>0</v>
          </cell>
          <cell r="D888">
            <v>0</v>
          </cell>
        </row>
        <row r="889">
          <cell r="A889">
            <v>18654</v>
          </cell>
          <cell r="B889">
            <v>0</v>
          </cell>
          <cell r="C889">
            <v>0</v>
          </cell>
          <cell r="D889">
            <v>0</v>
          </cell>
        </row>
        <row r="890">
          <cell r="A890">
            <v>18655</v>
          </cell>
          <cell r="B890">
            <v>0</v>
          </cell>
          <cell r="C890">
            <v>0</v>
          </cell>
          <cell r="D890">
            <v>0</v>
          </cell>
        </row>
        <row r="891">
          <cell r="A891">
            <v>18656</v>
          </cell>
          <cell r="B891">
            <v>0</v>
          </cell>
          <cell r="C891">
            <v>0</v>
          </cell>
          <cell r="D891">
            <v>0</v>
          </cell>
        </row>
        <row r="892">
          <cell r="A892">
            <v>18657</v>
          </cell>
          <cell r="B892">
            <v>0</v>
          </cell>
          <cell r="C892">
            <v>0</v>
          </cell>
          <cell r="D892">
            <v>0</v>
          </cell>
        </row>
        <row r="893">
          <cell r="A893">
            <v>18658</v>
          </cell>
          <cell r="B893">
            <v>0</v>
          </cell>
          <cell r="C893">
            <v>0</v>
          </cell>
          <cell r="D893">
            <v>0</v>
          </cell>
        </row>
        <row r="894">
          <cell r="A894">
            <v>18660</v>
          </cell>
          <cell r="B894">
            <v>0</v>
          </cell>
          <cell r="C894">
            <v>0</v>
          </cell>
          <cell r="D894">
            <v>0</v>
          </cell>
        </row>
        <row r="895">
          <cell r="A895">
            <v>18662</v>
          </cell>
          <cell r="B895">
            <v>0</v>
          </cell>
          <cell r="C895">
            <v>0</v>
          </cell>
          <cell r="D895">
            <v>0</v>
          </cell>
        </row>
        <row r="896">
          <cell r="A896">
            <v>18663</v>
          </cell>
          <cell r="B896">
            <v>0</v>
          </cell>
          <cell r="C896">
            <v>0</v>
          </cell>
          <cell r="D896">
            <v>0</v>
          </cell>
        </row>
        <row r="897">
          <cell r="A897">
            <v>18664</v>
          </cell>
          <cell r="B897">
            <v>0</v>
          </cell>
          <cell r="C897">
            <v>0</v>
          </cell>
          <cell r="D897">
            <v>0</v>
          </cell>
        </row>
        <row r="898">
          <cell r="A898">
            <v>18665</v>
          </cell>
          <cell r="B898">
            <v>0</v>
          </cell>
          <cell r="C898">
            <v>0</v>
          </cell>
          <cell r="D898">
            <v>0</v>
          </cell>
        </row>
        <row r="899">
          <cell r="A899">
            <v>18667</v>
          </cell>
          <cell r="B899">
            <v>0</v>
          </cell>
          <cell r="C899">
            <v>0</v>
          </cell>
          <cell r="D899">
            <v>0</v>
          </cell>
        </row>
        <row r="900">
          <cell r="A900">
            <v>18669</v>
          </cell>
          <cell r="B900">
            <v>0</v>
          </cell>
          <cell r="C900">
            <v>0</v>
          </cell>
          <cell r="D900">
            <v>0</v>
          </cell>
        </row>
        <row r="901">
          <cell r="A901">
            <v>18670</v>
          </cell>
          <cell r="B901">
            <v>0</v>
          </cell>
          <cell r="C901">
            <v>0</v>
          </cell>
          <cell r="D901">
            <v>0</v>
          </cell>
        </row>
        <row r="902">
          <cell r="A902">
            <v>18677</v>
          </cell>
          <cell r="B902">
            <v>0</v>
          </cell>
          <cell r="C902">
            <v>0</v>
          </cell>
          <cell r="D902">
            <v>0</v>
          </cell>
        </row>
        <row r="903">
          <cell r="A903">
            <v>18678</v>
          </cell>
          <cell r="B903">
            <v>0</v>
          </cell>
          <cell r="C903">
            <v>0</v>
          </cell>
          <cell r="D903">
            <v>0</v>
          </cell>
        </row>
        <row r="904">
          <cell r="A904">
            <v>18679</v>
          </cell>
          <cell r="B904">
            <v>0</v>
          </cell>
          <cell r="C904">
            <v>0</v>
          </cell>
          <cell r="D904">
            <v>0</v>
          </cell>
        </row>
        <row r="905">
          <cell r="A905">
            <v>18680</v>
          </cell>
          <cell r="B905">
            <v>0</v>
          </cell>
          <cell r="C905">
            <v>0</v>
          </cell>
          <cell r="D905">
            <v>0</v>
          </cell>
        </row>
        <row r="906">
          <cell r="A906">
            <v>18681</v>
          </cell>
          <cell r="B906">
            <v>0</v>
          </cell>
          <cell r="C906">
            <v>0</v>
          </cell>
          <cell r="D906">
            <v>0</v>
          </cell>
        </row>
        <row r="907">
          <cell r="A907">
            <v>18682</v>
          </cell>
          <cell r="B907">
            <v>0</v>
          </cell>
          <cell r="C907">
            <v>0</v>
          </cell>
          <cell r="D907">
            <v>0</v>
          </cell>
        </row>
        <row r="908">
          <cell r="A908">
            <v>18683</v>
          </cell>
          <cell r="B908">
            <v>0</v>
          </cell>
          <cell r="C908">
            <v>0</v>
          </cell>
          <cell r="D908">
            <v>0</v>
          </cell>
        </row>
        <row r="909">
          <cell r="A909">
            <v>18685</v>
          </cell>
          <cell r="B909">
            <v>0</v>
          </cell>
          <cell r="C909">
            <v>0</v>
          </cell>
          <cell r="D909">
            <v>0</v>
          </cell>
        </row>
        <row r="910">
          <cell r="A910">
            <v>18686</v>
          </cell>
          <cell r="B910">
            <v>0</v>
          </cell>
          <cell r="C910">
            <v>0</v>
          </cell>
          <cell r="D910">
            <v>0</v>
          </cell>
        </row>
        <row r="911">
          <cell r="A911">
            <v>18687</v>
          </cell>
          <cell r="B911">
            <v>0</v>
          </cell>
          <cell r="C911">
            <v>0</v>
          </cell>
          <cell r="D911">
            <v>0</v>
          </cell>
        </row>
        <row r="912">
          <cell r="A912">
            <v>18688</v>
          </cell>
          <cell r="B912">
            <v>0</v>
          </cell>
          <cell r="C912">
            <v>0</v>
          </cell>
          <cell r="D912">
            <v>0</v>
          </cell>
        </row>
        <row r="913">
          <cell r="A913">
            <v>18689</v>
          </cell>
          <cell r="B913">
            <v>0</v>
          </cell>
          <cell r="C913">
            <v>0</v>
          </cell>
          <cell r="D913">
            <v>0</v>
          </cell>
        </row>
        <row r="914">
          <cell r="A914">
            <v>18690</v>
          </cell>
          <cell r="B914">
            <v>0</v>
          </cell>
          <cell r="C914">
            <v>0</v>
          </cell>
          <cell r="D914">
            <v>11384</v>
          </cell>
        </row>
        <row r="915">
          <cell r="A915">
            <v>18691</v>
          </cell>
          <cell r="B915">
            <v>0</v>
          </cell>
          <cell r="C915">
            <v>0</v>
          </cell>
          <cell r="D915">
            <v>0</v>
          </cell>
        </row>
        <row r="916">
          <cell r="A916">
            <v>18695</v>
          </cell>
          <cell r="B916">
            <v>0</v>
          </cell>
          <cell r="C916">
            <v>0</v>
          </cell>
          <cell r="D916">
            <v>0</v>
          </cell>
        </row>
        <row r="917">
          <cell r="A917">
            <v>18699</v>
          </cell>
          <cell r="B917">
            <v>0</v>
          </cell>
          <cell r="C917">
            <v>0</v>
          </cell>
          <cell r="D917">
            <v>0</v>
          </cell>
        </row>
        <row r="918">
          <cell r="A918">
            <v>18701</v>
          </cell>
          <cell r="B918">
            <v>0</v>
          </cell>
          <cell r="C918">
            <v>0</v>
          </cell>
          <cell r="D918">
            <v>0</v>
          </cell>
        </row>
        <row r="919">
          <cell r="A919">
            <v>18800</v>
          </cell>
          <cell r="B919">
            <v>0</v>
          </cell>
          <cell r="C919">
            <v>0</v>
          </cell>
          <cell r="D919">
            <v>0</v>
          </cell>
        </row>
        <row r="920">
          <cell r="A920">
            <v>18805</v>
          </cell>
          <cell r="B920">
            <v>0</v>
          </cell>
          <cell r="C920">
            <v>0</v>
          </cell>
          <cell r="D920">
            <v>0</v>
          </cell>
        </row>
        <row r="921">
          <cell r="A921">
            <v>18806</v>
          </cell>
          <cell r="B921">
            <v>0</v>
          </cell>
          <cell r="C921">
            <v>0</v>
          </cell>
          <cell r="D921">
            <v>0</v>
          </cell>
        </row>
        <row r="922">
          <cell r="A922">
            <v>18807</v>
          </cell>
          <cell r="B922">
            <v>0</v>
          </cell>
          <cell r="C922">
            <v>0</v>
          </cell>
          <cell r="D922">
            <v>0</v>
          </cell>
        </row>
        <row r="923">
          <cell r="A923">
            <v>18811</v>
          </cell>
          <cell r="B923">
            <v>0</v>
          </cell>
          <cell r="C923">
            <v>0</v>
          </cell>
          <cell r="D923">
            <v>0</v>
          </cell>
        </row>
        <row r="924">
          <cell r="A924">
            <v>18812</v>
          </cell>
          <cell r="B924">
            <v>0</v>
          </cell>
          <cell r="C924">
            <v>0</v>
          </cell>
          <cell r="D924">
            <v>0</v>
          </cell>
        </row>
        <row r="925">
          <cell r="A925">
            <v>18814</v>
          </cell>
          <cell r="B925">
            <v>0</v>
          </cell>
          <cell r="C925">
            <v>0</v>
          </cell>
          <cell r="D925">
            <v>0</v>
          </cell>
        </row>
        <row r="926">
          <cell r="A926">
            <v>18815</v>
          </cell>
          <cell r="B926">
            <v>0</v>
          </cell>
          <cell r="C926">
            <v>0</v>
          </cell>
          <cell r="D926">
            <v>0</v>
          </cell>
        </row>
        <row r="927">
          <cell r="A927">
            <v>18816</v>
          </cell>
          <cell r="B927">
            <v>0</v>
          </cell>
          <cell r="C927">
            <v>0</v>
          </cell>
          <cell r="D927">
            <v>0</v>
          </cell>
        </row>
        <row r="928">
          <cell r="A928">
            <v>18817</v>
          </cell>
          <cell r="B928">
            <v>0</v>
          </cell>
          <cell r="C928">
            <v>0</v>
          </cell>
          <cell r="D928">
            <v>0</v>
          </cell>
        </row>
        <row r="929">
          <cell r="A929">
            <v>18818</v>
          </cell>
          <cell r="B929">
            <v>0</v>
          </cell>
          <cell r="C929">
            <v>0</v>
          </cell>
          <cell r="D929">
            <v>0</v>
          </cell>
        </row>
        <row r="930">
          <cell r="A930">
            <v>18819</v>
          </cell>
          <cell r="B930">
            <v>0</v>
          </cell>
          <cell r="C930">
            <v>0</v>
          </cell>
          <cell r="D930">
            <v>0</v>
          </cell>
        </row>
        <row r="931">
          <cell r="A931">
            <v>18820</v>
          </cell>
          <cell r="B931">
            <v>0</v>
          </cell>
          <cell r="C931">
            <v>0</v>
          </cell>
          <cell r="D931">
            <v>0</v>
          </cell>
        </row>
        <row r="932">
          <cell r="A932">
            <v>18821</v>
          </cell>
          <cell r="B932">
            <v>0</v>
          </cell>
          <cell r="C932">
            <v>0</v>
          </cell>
          <cell r="D932">
            <v>0</v>
          </cell>
        </row>
        <row r="933">
          <cell r="A933">
            <v>18822</v>
          </cell>
          <cell r="B933">
            <v>0</v>
          </cell>
          <cell r="C933">
            <v>0</v>
          </cell>
          <cell r="D933">
            <v>0</v>
          </cell>
        </row>
        <row r="934">
          <cell r="A934">
            <v>18823</v>
          </cell>
          <cell r="B934">
            <v>0</v>
          </cell>
          <cell r="C934">
            <v>0</v>
          </cell>
          <cell r="D934">
            <v>0</v>
          </cell>
        </row>
        <row r="935">
          <cell r="A935">
            <v>18825</v>
          </cell>
          <cell r="B935">
            <v>0</v>
          </cell>
          <cell r="C935">
            <v>0</v>
          </cell>
          <cell r="D935">
            <v>0</v>
          </cell>
        </row>
        <row r="936">
          <cell r="A936">
            <v>18826</v>
          </cell>
          <cell r="B936">
            <v>0</v>
          </cell>
          <cell r="C936">
            <v>0</v>
          </cell>
          <cell r="D936">
            <v>0</v>
          </cell>
        </row>
        <row r="937">
          <cell r="A937">
            <v>18827</v>
          </cell>
          <cell r="B937">
            <v>0</v>
          </cell>
          <cell r="C937">
            <v>0</v>
          </cell>
          <cell r="D937">
            <v>0</v>
          </cell>
        </row>
        <row r="938">
          <cell r="A938">
            <v>18828</v>
          </cell>
          <cell r="B938">
            <v>0</v>
          </cell>
          <cell r="C938">
            <v>0</v>
          </cell>
          <cell r="D938">
            <v>0</v>
          </cell>
        </row>
        <row r="939">
          <cell r="A939">
            <v>18910</v>
          </cell>
          <cell r="B939">
            <v>0</v>
          </cell>
          <cell r="C939">
            <v>0</v>
          </cell>
          <cell r="D939">
            <v>0</v>
          </cell>
        </row>
        <row r="940">
          <cell r="A940">
            <v>18915</v>
          </cell>
          <cell r="B940">
            <v>0</v>
          </cell>
          <cell r="C940">
            <v>0</v>
          </cell>
          <cell r="D940">
            <v>0</v>
          </cell>
        </row>
        <row r="941">
          <cell r="A941">
            <v>18916</v>
          </cell>
          <cell r="B941">
            <v>0</v>
          </cell>
          <cell r="C941">
            <v>0</v>
          </cell>
          <cell r="D941">
            <v>0</v>
          </cell>
        </row>
        <row r="942">
          <cell r="A942">
            <v>18921</v>
          </cell>
          <cell r="B942">
            <v>0</v>
          </cell>
          <cell r="C942">
            <v>0</v>
          </cell>
          <cell r="D942">
            <v>0</v>
          </cell>
        </row>
        <row r="943">
          <cell r="A943">
            <v>18923</v>
          </cell>
          <cell r="B943">
            <v>0</v>
          </cell>
          <cell r="C943">
            <v>0</v>
          </cell>
          <cell r="D943">
            <v>0</v>
          </cell>
        </row>
        <row r="944">
          <cell r="A944">
            <v>18924</v>
          </cell>
          <cell r="B944">
            <v>0</v>
          </cell>
          <cell r="C944">
            <v>0</v>
          </cell>
          <cell r="D944">
            <v>0</v>
          </cell>
        </row>
        <row r="945">
          <cell r="A945">
            <v>18925</v>
          </cell>
          <cell r="B945">
            <v>0</v>
          </cell>
          <cell r="C945">
            <v>0</v>
          </cell>
          <cell r="D945">
            <v>0</v>
          </cell>
        </row>
        <row r="946">
          <cell r="A946">
            <v>18926</v>
          </cell>
          <cell r="B946">
            <v>0</v>
          </cell>
          <cell r="C946">
            <v>0</v>
          </cell>
          <cell r="D946">
            <v>0</v>
          </cell>
        </row>
        <row r="947">
          <cell r="A947">
            <v>18942</v>
          </cell>
          <cell r="B947">
            <v>0</v>
          </cell>
          <cell r="C947">
            <v>0</v>
          </cell>
          <cell r="D947">
            <v>0</v>
          </cell>
        </row>
        <row r="948">
          <cell r="A948">
            <v>18943</v>
          </cell>
          <cell r="B948">
            <v>0</v>
          </cell>
          <cell r="C948">
            <v>0</v>
          </cell>
          <cell r="D948">
            <v>0</v>
          </cell>
        </row>
        <row r="949">
          <cell r="A949">
            <v>19001</v>
          </cell>
          <cell r="B949">
            <v>-13320</v>
          </cell>
          <cell r="C949">
            <v>-13438</v>
          </cell>
          <cell r="D949">
            <v>-21818</v>
          </cell>
        </row>
        <row r="950">
          <cell r="A950">
            <v>19002</v>
          </cell>
          <cell r="B950">
            <v>762641</v>
          </cell>
          <cell r="C950">
            <v>761931</v>
          </cell>
          <cell r="D950">
            <v>711538</v>
          </cell>
        </row>
        <row r="951">
          <cell r="A951">
            <v>19003</v>
          </cell>
          <cell r="B951">
            <v>2392753</v>
          </cell>
          <cell r="C951">
            <v>2400373</v>
          </cell>
          <cell r="D951">
            <v>2212752</v>
          </cell>
        </row>
        <row r="952">
          <cell r="A952">
            <v>19004</v>
          </cell>
          <cell r="B952">
            <v>14811280</v>
          </cell>
          <cell r="C952">
            <v>14857105</v>
          </cell>
          <cell r="D952">
            <v>13728823</v>
          </cell>
        </row>
        <row r="953">
          <cell r="A953">
            <v>19005</v>
          </cell>
          <cell r="B953">
            <v>0</v>
          </cell>
          <cell r="C953">
            <v>0</v>
          </cell>
          <cell r="D953">
            <v>0</v>
          </cell>
        </row>
        <row r="954">
          <cell r="A954">
            <v>19006</v>
          </cell>
          <cell r="B954">
            <v>0</v>
          </cell>
          <cell r="C954">
            <v>0</v>
          </cell>
          <cell r="D954">
            <v>0</v>
          </cell>
        </row>
        <row r="955">
          <cell r="A955">
            <v>19007</v>
          </cell>
          <cell r="B955">
            <v>0</v>
          </cell>
          <cell r="C955">
            <v>0</v>
          </cell>
          <cell r="D955">
            <v>0</v>
          </cell>
        </row>
        <row r="956">
          <cell r="A956">
            <v>19008</v>
          </cell>
          <cell r="B956">
            <v>0</v>
          </cell>
          <cell r="C956">
            <v>0</v>
          </cell>
          <cell r="D956">
            <v>0</v>
          </cell>
        </row>
        <row r="957">
          <cell r="A957">
            <v>19009</v>
          </cell>
          <cell r="B957">
            <v>0</v>
          </cell>
          <cell r="C957">
            <v>0</v>
          </cell>
          <cell r="D957">
            <v>0</v>
          </cell>
        </row>
        <row r="958">
          <cell r="A958">
            <v>19010</v>
          </cell>
          <cell r="B958">
            <v>0</v>
          </cell>
          <cell r="C958">
            <v>0</v>
          </cell>
          <cell r="D958">
            <v>0</v>
          </cell>
        </row>
        <row r="959">
          <cell r="A959">
            <v>19011</v>
          </cell>
          <cell r="B959">
            <v>0</v>
          </cell>
          <cell r="C959">
            <v>0</v>
          </cell>
          <cell r="D959">
            <v>0</v>
          </cell>
        </row>
        <row r="960">
          <cell r="A960">
            <v>19012</v>
          </cell>
          <cell r="B960">
            <v>4565835</v>
          </cell>
          <cell r="C960">
            <v>4565835</v>
          </cell>
          <cell r="D960">
            <v>4565835</v>
          </cell>
        </row>
        <row r="961">
          <cell r="A961">
            <v>19013</v>
          </cell>
          <cell r="B961">
            <v>27476018</v>
          </cell>
          <cell r="C961">
            <v>27476018</v>
          </cell>
          <cell r="D961">
            <v>27476018</v>
          </cell>
        </row>
        <row r="962">
          <cell r="A962">
            <v>19014</v>
          </cell>
          <cell r="B962">
            <v>4008341</v>
          </cell>
          <cell r="C962">
            <v>3987360</v>
          </cell>
          <cell r="D962">
            <v>3723710</v>
          </cell>
        </row>
        <row r="963">
          <cell r="A963">
            <v>19015</v>
          </cell>
          <cell r="B963">
            <v>24443129</v>
          </cell>
          <cell r="C963">
            <v>24316954</v>
          </cell>
          <cell r="D963">
            <v>22731459</v>
          </cell>
        </row>
        <row r="964">
          <cell r="A964">
            <v>19016</v>
          </cell>
          <cell r="B964">
            <v>5961532</v>
          </cell>
          <cell r="C964">
            <v>5952647</v>
          </cell>
          <cell r="D964">
            <v>5854917</v>
          </cell>
        </row>
        <row r="965">
          <cell r="A965">
            <v>19017</v>
          </cell>
          <cell r="B965">
            <v>35850483</v>
          </cell>
          <cell r="C965">
            <v>35797055</v>
          </cell>
          <cell r="D965">
            <v>35209340</v>
          </cell>
        </row>
        <row r="966">
          <cell r="A966">
            <v>19021</v>
          </cell>
          <cell r="B966">
            <v>5102</v>
          </cell>
          <cell r="C966">
            <v>4912</v>
          </cell>
          <cell r="D966">
            <v>-1389</v>
          </cell>
        </row>
        <row r="967">
          <cell r="A967">
            <v>19022</v>
          </cell>
          <cell r="B967">
            <v>428889</v>
          </cell>
          <cell r="C967">
            <v>427746</v>
          </cell>
          <cell r="D967">
            <v>389856</v>
          </cell>
        </row>
        <row r="968">
          <cell r="A968">
            <v>19023</v>
          </cell>
          <cell r="B968">
            <v>228354</v>
          </cell>
          <cell r="C968">
            <v>230827</v>
          </cell>
          <cell r="D968">
            <v>258022</v>
          </cell>
        </row>
        <row r="969">
          <cell r="A969">
            <v>19024</v>
          </cell>
          <cell r="B969">
            <v>1207164</v>
          </cell>
          <cell r="C969">
            <v>1222031</v>
          </cell>
          <cell r="D969">
            <v>1385574</v>
          </cell>
        </row>
        <row r="970">
          <cell r="A970">
            <v>19025</v>
          </cell>
          <cell r="B970">
            <v>8895046</v>
          </cell>
          <cell r="C970">
            <v>8954948</v>
          </cell>
          <cell r="D970">
            <v>9613877</v>
          </cell>
        </row>
        <row r="971">
          <cell r="A971">
            <v>19026</v>
          </cell>
          <cell r="B971">
            <v>42847906</v>
          </cell>
          <cell r="C971">
            <v>21423953</v>
          </cell>
          <cell r="D971">
            <v>3295993</v>
          </cell>
        </row>
        <row r="972">
          <cell r="A972">
            <v>19027</v>
          </cell>
          <cell r="B972">
            <v>7125124</v>
          </cell>
          <cell r="C972">
            <v>3562562</v>
          </cell>
          <cell r="D972">
            <v>548086</v>
          </cell>
        </row>
        <row r="973">
          <cell r="A973">
            <v>19041</v>
          </cell>
          <cell r="B973">
            <v>2979330</v>
          </cell>
          <cell r="C973">
            <v>1489665</v>
          </cell>
          <cell r="D973">
            <v>229179</v>
          </cell>
        </row>
        <row r="974">
          <cell r="A974">
            <v>19042</v>
          </cell>
          <cell r="B974">
            <v>17916608</v>
          </cell>
          <cell r="C974">
            <v>8958304</v>
          </cell>
          <cell r="D974">
            <v>1378201</v>
          </cell>
        </row>
        <row r="975">
          <cell r="A975">
            <v>20101</v>
          </cell>
          <cell r="B975">
            <v>-119696788</v>
          </cell>
          <cell r="C975">
            <v>-119696788</v>
          </cell>
          <cell r="D975">
            <v>-119696788</v>
          </cell>
        </row>
        <row r="976">
          <cell r="A976">
            <v>20401</v>
          </cell>
          <cell r="B976">
            <v>0</v>
          </cell>
          <cell r="C976">
            <v>0</v>
          </cell>
          <cell r="D976">
            <v>0</v>
          </cell>
        </row>
        <row r="977">
          <cell r="A977">
            <v>20402</v>
          </cell>
          <cell r="B977">
            <v>0</v>
          </cell>
          <cell r="C977">
            <v>0</v>
          </cell>
          <cell r="D977">
            <v>0</v>
          </cell>
        </row>
        <row r="978">
          <cell r="A978">
            <v>20403</v>
          </cell>
          <cell r="B978">
            <v>0</v>
          </cell>
          <cell r="C978">
            <v>0</v>
          </cell>
          <cell r="D978">
            <v>0</v>
          </cell>
        </row>
        <row r="979">
          <cell r="A979">
            <v>20404</v>
          </cell>
          <cell r="B979">
            <v>0</v>
          </cell>
          <cell r="C979">
            <v>0</v>
          </cell>
          <cell r="D979">
            <v>0</v>
          </cell>
        </row>
        <row r="980">
          <cell r="A980">
            <v>20405</v>
          </cell>
          <cell r="B980">
            <v>0</v>
          </cell>
          <cell r="C980">
            <v>0</v>
          </cell>
          <cell r="D980">
            <v>0</v>
          </cell>
        </row>
        <row r="981">
          <cell r="A981">
            <v>20406</v>
          </cell>
          <cell r="B981">
            <v>0</v>
          </cell>
          <cell r="C981">
            <v>0</v>
          </cell>
          <cell r="D981">
            <v>0</v>
          </cell>
        </row>
        <row r="982">
          <cell r="A982">
            <v>20701</v>
          </cell>
          <cell r="B982">
            <v>0</v>
          </cell>
          <cell r="C982">
            <v>0</v>
          </cell>
          <cell r="D982">
            <v>0</v>
          </cell>
        </row>
        <row r="983">
          <cell r="A983">
            <v>20702</v>
          </cell>
          <cell r="B983">
            <v>0</v>
          </cell>
          <cell r="C983">
            <v>0</v>
          </cell>
          <cell r="D983">
            <v>0</v>
          </cell>
        </row>
        <row r="984">
          <cell r="A984">
            <v>21001</v>
          </cell>
          <cell r="B984">
            <v>0</v>
          </cell>
          <cell r="C984">
            <v>0</v>
          </cell>
          <cell r="D984">
            <v>0</v>
          </cell>
        </row>
        <row r="985">
          <cell r="A985">
            <v>21101</v>
          </cell>
          <cell r="B985">
            <v>-1154040249</v>
          </cell>
          <cell r="C985">
            <v>-1154040249</v>
          </cell>
          <cell r="D985">
            <v>-1110209480</v>
          </cell>
        </row>
        <row r="986">
          <cell r="A986">
            <v>21401</v>
          </cell>
          <cell r="B986">
            <v>700921</v>
          </cell>
          <cell r="C986">
            <v>700921</v>
          </cell>
          <cell r="D986">
            <v>700921</v>
          </cell>
        </row>
        <row r="987">
          <cell r="A987">
            <v>21402</v>
          </cell>
          <cell r="B987">
            <v>0</v>
          </cell>
          <cell r="C987">
            <v>0</v>
          </cell>
          <cell r="D987">
            <v>0</v>
          </cell>
        </row>
        <row r="988">
          <cell r="A988">
            <v>21403</v>
          </cell>
          <cell r="B988">
            <v>0</v>
          </cell>
          <cell r="C988">
            <v>0</v>
          </cell>
          <cell r="D988">
            <v>0</v>
          </cell>
        </row>
        <row r="989">
          <cell r="A989">
            <v>21404</v>
          </cell>
          <cell r="B989">
            <v>0</v>
          </cell>
          <cell r="C989">
            <v>0</v>
          </cell>
          <cell r="D989">
            <v>0</v>
          </cell>
        </row>
        <row r="990">
          <cell r="A990">
            <v>21405</v>
          </cell>
          <cell r="B990">
            <v>0</v>
          </cell>
          <cell r="C990">
            <v>0</v>
          </cell>
          <cell r="D990">
            <v>0</v>
          </cell>
        </row>
        <row r="991">
          <cell r="A991">
            <v>21406</v>
          </cell>
          <cell r="B991">
            <v>0</v>
          </cell>
          <cell r="C991">
            <v>0</v>
          </cell>
          <cell r="D991">
            <v>0</v>
          </cell>
        </row>
        <row r="992">
          <cell r="A992">
            <v>21601</v>
          </cell>
          <cell r="B992">
            <v>-35741210</v>
          </cell>
          <cell r="C992">
            <v>-35741210</v>
          </cell>
          <cell r="D992">
            <v>-102771767</v>
          </cell>
        </row>
        <row r="993">
          <cell r="A993">
            <v>21901</v>
          </cell>
          <cell r="B993">
            <v>32997043</v>
          </cell>
          <cell r="C993">
            <v>15207150</v>
          </cell>
          <cell r="D993">
            <v>9708586</v>
          </cell>
        </row>
        <row r="994">
          <cell r="A994">
            <v>21902</v>
          </cell>
          <cell r="B994">
            <v>-32997043</v>
          </cell>
          <cell r="C994">
            <v>-15207150</v>
          </cell>
          <cell r="D994">
            <v>-9708586</v>
          </cell>
        </row>
        <row r="995">
          <cell r="A995">
            <v>21903</v>
          </cell>
          <cell r="B995">
            <v>79574682</v>
          </cell>
          <cell r="C995">
            <v>39787341</v>
          </cell>
          <cell r="D995">
            <v>6121129</v>
          </cell>
        </row>
        <row r="996">
          <cell r="A996">
            <v>21904</v>
          </cell>
          <cell r="B996">
            <v>-79574682</v>
          </cell>
          <cell r="C996">
            <v>-39787341</v>
          </cell>
          <cell r="D996">
            <v>-6121129</v>
          </cell>
        </row>
        <row r="997">
          <cell r="A997">
            <v>22104</v>
          </cell>
          <cell r="B997">
            <v>0</v>
          </cell>
          <cell r="C997">
            <v>0</v>
          </cell>
          <cell r="D997">
            <v>0</v>
          </cell>
        </row>
        <row r="998">
          <cell r="A998">
            <v>22105</v>
          </cell>
          <cell r="B998">
            <v>0</v>
          </cell>
          <cell r="C998">
            <v>0</v>
          </cell>
          <cell r="D998">
            <v>0</v>
          </cell>
        </row>
        <row r="999">
          <cell r="A999">
            <v>22106</v>
          </cell>
          <cell r="B999">
            <v>0</v>
          </cell>
          <cell r="C999">
            <v>0</v>
          </cell>
          <cell r="D999">
            <v>0</v>
          </cell>
        </row>
        <row r="1000">
          <cell r="A1000">
            <v>22107</v>
          </cell>
          <cell r="B1000">
            <v>0</v>
          </cell>
          <cell r="C1000">
            <v>0</v>
          </cell>
          <cell r="D1000">
            <v>0</v>
          </cell>
        </row>
        <row r="1001">
          <cell r="A1001">
            <v>22108</v>
          </cell>
          <cell r="B1001">
            <v>0</v>
          </cell>
          <cell r="C1001">
            <v>0</v>
          </cell>
          <cell r="D1001">
            <v>0</v>
          </cell>
        </row>
        <row r="1002">
          <cell r="A1002">
            <v>22109</v>
          </cell>
          <cell r="B1002">
            <v>0</v>
          </cell>
          <cell r="C1002">
            <v>0</v>
          </cell>
          <cell r="D1002">
            <v>0</v>
          </cell>
        </row>
        <row r="1003">
          <cell r="A1003">
            <v>22110</v>
          </cell>
          <cell r="B1003">
            <v>0</v>
          </cell>
          <cell r="C1003">
            <v>0</v>
          </cell>
          <cell r="D1003">
            <v>0</v>
          </cell>
        </row>
        <row r="1004">
          <cell r="A1004">
            <v>22111</v>
          </cell>
          <cell r="B1004">
            <v>0</v>
          </cell>
          <cell r="C1004">
            <v>0</v>
          </cell>
          <cell r="D1004">
            <v>0</v>
          </cell>
        </row>
        <row r="1005">
          <cell r="A1005">
            <v>22112</v>
          </cell>
          <cell r="B1005">
            <v>0</v>
          </cell>
          <cell r="C1005">
            <v>0</v>
          </cell>
          <cell r="D1005">
            <v>0</v>
          </cell>
        </row>
        <row r="1006">
          <cell r="A1006">
            <v>22113</v>
          </cell>
          <cell r="B1006">
            <v>0</v>
          </cell>
          <cell r="C1006">
            <v>0</v>
          </cell>
          <cell r="D1006">
            <v>0</v>
          </cell>
        </row>
        <row r="1007">
          <cell r="A1007">
            <v>22114</v>
          </cell>
          <cell r="B1007">
            <v>0</v>
          </cell>
          <cell r="C1007">
            <v>0</v>
          </cell>
          <cell r="D1007">
            <v>0</v>
          </cell>
        </row>
        <row r="1008">
          <cell r="A1008">
            <v>22115</v>
          </cell>
          <cell r="B1008">
            <v>0</v>
          </cell>
          <cell r="C1008">
            <v>0</v>
          </cell>
          <cell r="D1008">
            <v>0</v>
          </cell>
        </row>
        <row r="1009">
          <cell r="A1009">
            <v>22116</v>
          </cell>
          <cell r="B1009">
            <v>0</v>
          </cell>
          <cell r="C1009">
            <v>0</v>
          </cell>
          <cell r="D1009">
            <v>0</v>
          </cell>
        </row>
        <row r="1010">
          <cell r="A1010">
            <v>22117</v>
          </cell>
          <cell r="B1010">
            <v>0</v>
          </cell>
          <cell r="C1010">
            <v>0</v>
          </cell>
          <cell r="D1010">
            <v>0</v>
          </cell>
        </row>
        <row r="1011">
          <cell r="A1011">
            <v>22118</v>
          </cell>
          <cell r="B1011">
            <v>0</v>
          </cell>
          <cell r="C1011">
            <v>0</v>
          </cell>
          <cell r="D1011">
            <v>0</v>
          </cell>
        </row>
        <row r="1012">
          <cell r="A1012">
            <v>22119</v>
          </cell>
          <cell r="B1012">
            <v>0</v>
          </cell>
          <cell r="C1012">
            <v>0</v>
          </cell>
          <cell r="D1012">
            <v>0</v>
          </cell>
        </row>
        <row r="1013">
          <cell r="A1013">
            <v>22120</v>
          </cell>
          <cell r="B1013">
            <v>0</v>
          </cell>
          <cell r="C1013">
            <v>0</v>
          </cell>
          <cell r="D1013">
            <v>0</v>
          </cell>
        </row>
        <row r="1014">
          <cell r="A1014">
            <v>22121</v>
          </cell>
          <cell r="B1014">
            <v>-51605000</v>
          </cell>
          <cell r="C1014">
            <v>-51605000</v>
          </cell>
          <cell r="D1014">
            <v>-51605000</v>
          </cell>
        </row>
        <row r="1015">
          <cell r="A1015">
            <v>22122</v>
          </cell>
          <cell r="B1015">
            <v>0</v>
          </cell>
          <cell r="C1015">
            <v>0</v>
          </cell>
          <cell r="D1015">
            <v>0</v>
          </cell>
        </row>
        <row r="1016">
          <cell r="A1016">
            <v>22124</v>
          </cell>
          <cell r="B1016">
            <v>0</v>
          </cell>
          <cell r="C1016">
            <v>0</v>
          </cell>
          <cell r="D1016">
            <v>0</v>
          </cell>
        </row>
        <row r="1017">
          <cell r="A1017">
            <v>22125</v>
          </cell>
          <cell r="B1017">
            <v>0</v>
          </cell>
          <cell r="C1017">
            <v>0</v>
          </cell>
          <cell r="D1017">
            <v>0</v>
          </cell>
        </row>
        <row r="1018">
          <cell r="A1018">
            <v>22126</v>
          </cell>
          <cell r="B1018">
            <v>-54200000</v>
          </cell>
          <cell r="C1018">
            <v>-54200000</v>
          </cell>
          <cell r="D1018">
            <v>-54200000</v>
          </cell>
        </row>
        <row r="1019">
          <cell r="A1019">
            <v>22128</v>
          </cell>
          <cell r="B1019">
            <v>-250000000</v>
          </cell>
          <cell r="C1019">
            <v>-250000000</v>
          </cell>
          <cell r="D1019">
            <v>-153846154</v>
          </cell>
        </row>
        <row r="1020">
          <cell r="A1020">
            <v>22129</v>
          </cell>
          <cell r="B1020">
            <v>0</v>
          </cell>
          <cell r="C1020">
            <v>0</v>
          </cell>
          <cell r="D1020">
            <v>0</v>
          </cell>
        </row>
        <row r="1021">
          <cell r="A1021">
            <v>22130</v>
          </cell>
          <cell r="B1021">
            <v>0</v>
          </cell>
          <cell r="C1021">
            <v>0</v>
          </cell>
          <cell r="D1021">
            <v>0</v>
          </cell>
        </row>
        <row r="1022">
          <cell r="A1022">
            <v>22131</v>
          </cell>
          <cell r="B1022">
            <v>0</v>
          </cell>
          <cell r="C1022">
            <v>0</v>
          </cell>
          <cell r="D1022">
            <v>0</v>
          </cell>
        </row>
        <row r="1023">
          <cell r="A1023">
            <v>22132</v>
          </cell>
          <cell r="B1023">
            <v>-20000000</v>
          </cell>
          <cell r="C1023">
            <v>-20000000</v>
          </cell>
          <cell r="D1023">
            <v>-20000000</v>
          </cell>
        </row>
        <row r="1024">
          <cell r="A1024">
            <v>22133</v>
          </cell>
          <cell r="B1024">
            <v>0</v>
          </cell>
          <cell r="C1024">
            <v>0</v>
          </cell>
          <cell r="D1024">
            <v>0</v>
          </cell>
        </row>
        <row r="1025">
          <cell r="A1025">
            <v>22134</v>
          </cell>
          <cell r="B1025">
            <v>0</v>
          </cell>
          <cell r="C1025">
            <v>0</v>
          </cell>
          <cell r="D1025">
            <v>-13223077</v>
          </cell>
        </row>
        <row r="1026">
          <cell r="A1026">
            <v>22137</v>
          </cell>
          <cell r="B1026">
            <v>-75000000</v>
          </cell>
          <cell r="C1026">
            <v>-75000000</v>
          </cell>
          <cell r="D1026">
            <v>-75000000</v>
          </cell>
        </row>
        <row r="1027">
          <cell r="A1027">
            <v>22144</v>
          </cell>
          <cell r="B1027">
            <v>0</v>
          </cell>
          <cell r="C1027">
            <v>0</v>
          </cell>
          <cell r="D1027">
            <v>0</v>
          </cell>
        </row>
        <row r="1028">
          <cell r="A1028">
            <v>22145</v>
          </cell>
          <cell r="B1028">
            <v>-85950000</v>
          </cell>
          <cell r="C1028">
            <v>-85950000</v>
          </cell>
          <cell r="D1028">
            <v>-79338462</v>
          </cell>
        </row>
        <row r="1029">
          <cell r="A1029">
            <v>22146</v>
          </cell>
          <cell r="B1029">
            <v>-210000000</v>
          </cell>
          <cell r="C1029">
            <v>-210000000</v>
          </cell>
          <cell r="D1029">
            <v>-210000000</v>
          </cell>
        </row>
        <row r="1030">
          <cell r="A1030">
            <v>22147</v>
          </cell>
          <cell r="B1030">
            <v>-60685000</v>
          </cell>
          <cell r="C1030">
            <v>-60685000</v>
          </cell>
          <cell r="D1030">
            <v>-60685000</v>
          </cell>
        </row>
        <row r="1031">
          <cell r="A1031">
            <v>22148</v>
          </cell>
          <cell r="B1031">
            <v>-86400000</v>
          </cell>
          <cell r="C1031">
            <v>-86400000</v>
          </cell>
          <cell r="D1031">
            <v>-86400000</v>
          </cell>
        </row>
        <row r="1032">
          <cell r="A1032">
            <v>22149</v>
          </cell>
          <cell r="B1032">
            <v>-330000000</v>
          </cell>
          <cell r="C1032">
            <v>-330000000</v>
          </cell>
          <cell r="D1032">
            <v>-330000000</v>
          </cell>
        </row>
        <row r="1033">
          <cell r="A1033">
            <v>22150</v>
          </cell>
          <cell r="B1033">
            <v>0</v>
          </cell>
          <cell r="C1033">
            <v>0</v>
          </cell>
          <cell r="D1033">
            <v>-76923077</v>
          </cell>
        </row>
        <row r="1034">
          <cell r="A1034">
            <v>22151</v>
          </cell>
          <cell r="B1034">
            <v>-250000000</v>
          </cell>
          <cell r="C1034">
            <v>-250000000</v>
          </cell>
          <cell r="D1034">
            <v>-250000000</v>
          </cell>
        </row>
        <row r="1035">
          <cell r="A1035">
            <v>22155</v>
          </cell>
          <cell r="B1035">
            <v>0</v>
          </cell>
          <cell r="C1035">
            <v>0</v>
          </cell>
          <cell r="D1035">
            <v>0</v>
          </cell>
        </row>
        <row r="1036">
          <cell r="A1036">
            <v>22156</v>
          </cell>
          <cell r="B1036">
            <v>0</v>
          </cell>
          <cell r="C1036">
            <v>0</v>
          </cell>
          <cell r="D1036">
            <v>0</v>
          </cell>
        </row>
        <row r="1037">
          <cell r="A1037">
            <v>22157</v>
          </cell>
          <cell r="B1037">
            <v>0</v>
          </cell>
          <cell r="C1037">
            <v>0</v>
          </cell>
          <cell r="D1037">
            <v>0</v>
          </cell>
        </row>
        <row r="1038">
          <cell r="A1038">
            <v>22158</v>
          </cell>
          <cell r="B1038">
            <v>0</v>
          </cell>
          <cell r="C1038">
            <v>0</v>
          </cell>
          <cell r="D1038">
            <v>0</v>
          </cell>
        </row>
        <row r="1039">
          <cell r="A1039">
            <v>22159</v>
          </cell>
          <cell r="B1039">
            <v>0</v>
          </cell>
          <cell r="C1039">
            <v>0</v>
          </cell>
          <cell r="D1039">
            <v>0</v>
          </cell>
        </row>
        <row r="1040">
          <cell r="A1040">
            <v>22160</v>
          </cell>
          <cell r="B1040">
            <v>0</v>
          </cell>
          <cell r="C1040">
            <v>0</v>
          </cell>
          <cell r="D1040">
            <v>0</v>
          </cell>
        </row>
        <row r="1041">
          <cell r="A1041">
            <v>22161</v>
          </cell>
          <cell r="B1041">
            <v>0</v>
          </cell>
          <cell r="C1041">
            <v>0</v>
          </cell>
          <cell r="D1041">
            <v>0</v>
          </cell>
        </row>
        <row r="1042">
          <cell r="A1042">
            <v>22162</v>
          </cell>
          <cell r="B1042">
            <v>-125000000</v>
          </cell>
          <cell r="C1042">
            <v>-125000000</v>
          </cell>
          <cell r="D1042">
            <v>-48076923</v>
          </cell>
        </row>
        <row r="1043">
          <cell r="A1043">
            <v>22163</v>
          </cell>
          <cell r="B1043">
            <v>0</v>
          </cell>
          <cell r="C1043">
            <v>0</v>
          </cell>
          <cell r="D1043">
            <v>0</v>
          </cell>
        </row>
        <row r="1044">
          <cell r="A1044">
            <v>22164</v>
          </cell>
          <cell r="B1044">
            <v>0</v>
          </cell>
          <cell r="C1044">
            <v>0</v>
          </cell>
          <cell r="D1044">
            <v>0</v>
          </cell>
        </row>
        <row r="1045">
          <cell r="A1045">
            <v>22168</v>
          </cell>
          <cell r="B1045">
            <v>0</v>
          </cell>
          <cell r="C1045">
            <v>0</v>
          </cell>
          <cell r="D1045">
            <v>0</v>
          </cell>
        </row>
        <row r="1046">
          <cell r="A1046">
            <v>22401</v>
          </cell>
          <cell r="B1046">
            <v>0</v>
          </cell>
          <cell r="C1046">
            <v>0</v>
          </cell>
          <cell r="D1046">
            <v>0</v>
          </cell>
        </row>
        <row r="1047">
          <cell r="A1047">
            <v>22505</v>
          </cell>
          <cell r="B1047">
            <v>0</v>
          </cell>
          <cell r="C1047">
            <v>0</v>
          </cell>
          <cell r="D1047">
            <v>0</v>
          </cell>
        </row>
        <row r="1048">
          <cell r="A1048">
            <v>22506</v>
          </cell>
          <cell r="B1048">
            <v>0</v>
          </cell>
          <cell r="C1048">
            <v>0</v>
          </cell>
          <cell r="D1048">
            <v>0</v>
          </cell>
        </row>
        <row r="1049">
          <cell r="A1049">
            <v>22507</v>
          </cell>
          <cell r="B1049">
            <v>0</v>
          </cell>
          <cell r="C1049">
            <v>0</v>
          </cell>
          <cell r="D1049">
            <v>0</v>
          </cell>
        </row>
        <row r="1050">
          <cell r="A1050">
            <v>22508</v>
          </cell>
          <cell r="B1050">
            <v>0</v>
          </cell>
          <cell r="C1050">
            <v>0</v>
          </cell>
          <cell r="D1050">
            <v>0</v>
          </cell>
        </row>
        <row r="1051">
          <cell r="A1051">
            <v>22511</v>
          </cell>
          <cell r="B1051">
            <v>0</v>
          </cell>
          <cell r="C1051">
            <v>0</v>
          </cell>
          <cell r="D1051">
            <v>0</v>
          </cell>
        </row>
        <row r="1052">
          <cell r="A1052">
            <v>22512</v>
          </cell>
          <cell r="B1052">
            <v>0</v>
          </cell>
          <cell r="C1052">
            <v>0</v>
          </cell>
          <cell r="D1052">
            <v>0</v>
          </cell>
        </row>
        <row r="1053">
          <cell r="A1053">
            <v>22513</v>
          </cell>
          <cell r="B1053">
            <v>0</v>
          </cell>
          <cell r="C1053">
            <v>0</v>
          </cell>
          <cell r="D1053">
            <v>0</v>
          </cell>
        </row>
        <row r="1054">
          <cell r="A1054">
            <v>22514</v>
          </cell>
          <cell r="B1054">
            <v>0</v>
          </cell>
          <cell r="C1054">
            <v>0</v>
          </cell>
          <cell r="D1054">
            <v>0</v>
          </cell>
        </row>
        <row r="1055">
          <cell r="A1055">
            <v>22544</v>
          </cell>
          <cell r="B1055">
            <v>0</v>
          </cell>
          <cell r="C1055">
            <v>0</v>
          </cell>
          <cell r="D1055">
            <v>0</v>
          </cell>
        </row>
        <row r="1056">
          <cell r="A1056">
            <v>22545</v>
          </cell>
          <cell r="B1056">
            <v>0</v>
          </cell>
          <cell r="C1056">
            <v>0</v>
          </cell>
          <cell r="D1056">
            <v>0</v>
          </cell>
        </row>
        <row r="1057">
          <cell r="A1057">
            <v>22546</v>
          </cell>
          <cell r="B1057">
            <v>-636598</v>
          </cell>
          <cell r="C1057">
            <v>-640527</v>
          </cell>
          <cell r="D1057">
            <v>-683753</v>
          </cell>
        </row>
        <row r="1058">
          <cell r="A1058">
            <v>22601</v>
          </cell>
          <cell r="B1058">
            <v>0</v>
          </cell>
          <cell r="C1058">
            <v>0</v>
          </cell>
          <cell r="D1058">
            <v>0</v>
          </cell>
        </row>
        <row r="1059">
          <cell r="A1059">
            <v>22602</v>
          </cell>
          <cell r="B1059">
            <v>0</v>
          </cell>
          <cell r="C1059">
            <v>0</v>
          </cell>
          <cell r="D1059">
            <v>0</v>
          </cell>
        </row>
        <row r="1060">
          <cell r="A1060">
            <v>22603</v>
          </cell>
          <cell r="B1060">
            <v>0</v>
          </cell>
          <cell r="C1060">
            <v>0</v>
          </cell>
          <cell r="D1060">
            <v>0</v>
          </cell>
        </row>
        <row r="1061">
          <cell r="A1061">
            <v>22628</v>
          </cell>
          <cell r="B1061">
            <v>1529523</v>
          </cell>
          <cell r="C1061">
            <v>1531693</v>
          </cell>
          <cell r="D1061">
            <v>950591</v>
          </cell>
        </row>
        <row r="1062">
          <cell r="A1062">
            <v>22645</v>
          </cell>
          <cell r="B1062">
            <v>0</v>
          </cell>
          <cell r="C1062">
            <v>0</v>
          </cell>
          <cell r="D1062">
            <v>0</v>
          </cell>
        </row>
        <row r="1063">
          <cell r="A1063">
            <v>22646</v>
          </cell>
          <cell r="B1063">
            <v>441757</v>
          </cell>
          <cell r="C1063">
            <v>445114</v>
          </cell>
          <cell r="D1063">
            <v>482039</v>
          </cell>
        </row>
        <row r="1064">
          <cell r="A1064">
            <v>22647</v>
          </cell>
          <cell r="B1064">
            <v>845678</v>
          </cell>
          <cell r="C1064">
            <v>847782</v>
          </cell>
          <cell r="D1064">
            <v>870922</v>
          </cell>
        </row>
        <row r="1065">
          <cell r="A1065">
            <v>22649</v>
          </cell>
          <cell r="B1065">
            <v>1494398</v>
          </cell>
          <cell r="C1065">
            <v>1505473</v>
          </cell>
          <cell r="D1065">
            <v>1627299</v>
          </cell>
        </row>
        <row r="1066">
          <cell r="A1066">
            <v>22650</v>
          </cell>
          <cell r="B1066">
            <v>59631</v>
          </cell>
          <cell r="C1066">
            <v>63625</v>
          </cell>
          <cell r="D1066">
            <v>107549</v>
          </cell>
        </row>
        <row r="1067">
          <cell r="A1067">
            <v>22812</v>
          </cell>
          <cell r="B1067">
            <v>-16297564</v>
          </cell>
          <cell r="C1067">
            <v>-16130898</v>
          </cell>
          <cell r="D1067">
            <v>-14446910</v>
          </cell>
        </row>
        <row r="1068">
          <cell r="A1068">
            <v>22821</v>
          </cell>
          <cell r="B1068">
            <v>-8571498</v>
          </cell>
          <cell r="C1068">
            <v>-9302524</v>
          </cell>
          <cell r="D1068">
            <v>-10919998</v>
          </cell>
        </row>
        <row r="1069">
          <cell r="A1069">
            <v>22822</v>
          </cell>
          <cell r="B1069">
            <v>-10523827</v>
          </cell>
          <cell r="C1069">
            <v>-10145460</v>
          </cell>
          <cell r="D1069">
            <v>-9553491</v>
          </cell>
        </row>
        <row r="1070">
          <cell r="A1070">
            <v>22823</v>
          </cell>
          <cell r="B1070">
            <v>574836</v>
          </cell>
          <cell r="C1070">
            <v>570245</v>
          </cell>
          <cell r="D1070">
            <v>523742</v>
          </cell>
        </row>
        <row r="1071">
          <cell r="A1071">
            <v>22824</v>
          </cell>
          <cell r="B1071">
            <v>-840220</v>
          </cell>
          <cell r="C1071">
            <v>-788184</v>
          </cell>
          <cell r="D1071">
            <v>-942837</v>
          </cell>
        </row>
        <row r="1072">
          <cell r="A1072">
            <v>22825</v>
          </cell>
          <cell r="B1072">
            <v>0</v>
          </cell>
          <cell r="C1072">
            <v>0</v>
          </cell>
          <cell r="D1072">
            <v>0</v>
          </cell>
        </row>
        <row r="1073">
          <cell r="A1073">
            <v>22826</v>
          </cell>
          <cell r="B1073">
            <v>0</v>
          </cell>
          <cell r="C1073">
            <v>0</v>
          </cell>
          <cell r="D1073">
            <v>0</v>
          </cell>
        </row>
        <row r="1074">
          <cell r="A1074">
            <v>22830</v>
          </cell>
          <cell r="B1074">
            <v>30405113</v>
          </cell>
          <cell r="C1074">
            <v>15202556</v>
          </cell>
          <cell r="D1074">
            <v>2338855</v>
          </cell>
        </row>
        <row r="1075">
          <cell r="A1075">
            <v>22831</v>
          </cell>
          <cell r="B1075">
            <v>-79770337</v>
          </cell>
          <cell r="C1075">
            <v>-39885168</v>
          </cell>
          <cell r="D1075">
            <v>-6136180</v>
          </cell>
        </row>
        <row r="1076">
          <cell r="A1076">
            <v>22832</v>
          </cell>
          <cell r="B1076">
            <v>-223314</v>
          </cell>
          <cell r="C1076">
            <v>-111657</v>
          </cell>
          <cell r="D1076">
            <v>-17178</v>
          </cell>
        </row>
        <row r="1077">
          <cell r="A1077">
            <v>22833</v>
          </cell>
          <cell r="B1077">
            <v>-5352715</v>
          </cell>
          <cell r="C1077">
            <v>-5331298</v>
          </cell>
          <cell r="D1077">
            <v>-5174975</v>
          </cell>
        </row>
        <row r="1078">
          <cell r="A1078">
            <v>22834</v>
          </cell>
          <cell r="B1078">
            <v>-85040892</v>
          </cell>
          <cell r="C1078">
            <v>-84724529</v>
          </cell>
          <cell r="D1078">
            <v>-82038313</v>
          </cell>
        </row>
        <row r="1079">
          <cell r="A1079">
            <v>22835</v>
          </cell>
          <cell r="B1079">
            <v>-19982915</v>
          </cell>
          <cell r="C1079">
            <v>-18055056</v>
          </cell>
          <cell r="D1079">
            <v>-17060611</v>
          </cell>
        </row>
        <row r="1080">
          <cell r="A1080">
            <v>22836</v>
          </cell>
          <cell r="B1080">
            <v>-9655024</v>
          </cell>
          <cell r="C1080">
            <v>-4827512</v>
          </cell>
          <cell r="D1080">
            <v>-742694</v>
          </cell>
        </row>
        <row r="1081">
          <cell r="A1081">
            <v>22837</v>
          </cell>
          <cell r="B1081">
            <v>-39091611</v>
          </cell>
          <cell r="C1081">
            <v>-19545805</v>
          </cell>
          <cell r="D1081">
            <v>-3007047</v>
          </cell>
        </row>
        <row r="1082">
          <cell r="A1082">
            <v>22838</v>
          </cell>
          <cell r="B1082">
            <v>-807426</v>
          </cell>
          <cell r="C1082">
            <v>-403713</v>
          </cell>
          <cell r="D1082">
            <v>-62110</v>
          </cell>
        </row>
        <row r="1083">
          <cell r="A1083">
            <v>22901</v>
          </cell>
          <cell r="B1083">
            <v>0</v>
          </cell>
          <cell r="C1083">
            <v>0</v>
          </cell>
          <cell r="D1083">
            <v>0</v>
          </cell>
        </row>
        <row r="1084">
          <cell r="A1084">
            <v>22902</v>
          </cell>
          <cell r="B1084">
            <v>0</v>
          </cell>
          <cell r="C1084">
            <v>0</v>
          </cell>
          <cell r="D1084">
            <v>0</v>
          </cell>
        </row>
        <row r="1085">
          <cell r="A1085">
            <v>23000</v>
          </cell>
          <cell r="B1085">
            <v>-221309</v>
          </cell>
          <cell r="C1085">
            <v>-289259</v>
          </cell>
          <cell r="D1085">
            <v>-181889</v>
          </cell>
        </row>
        <row r="1086">
          <cell r="A1086">
            <v>23001</v>
          </cell>
          <cell r="B1086">
            <v>-26389915</v>
          </cell>
          <cell r="C1086">
            <v>-22552307</v>
          </cell>
          <cell r="D1086">
            <v>-19314254</v>
          </cell>
        </row>
        <row r="1087">
          <cell r="A1087">
            <v>23004</v>
          </cell>
          <cell r="B1087">
            <v>0</v>
          </cell>
          <cell r="C1087">
            <v>0</v>
          </cell>
          <cell r="D1087">
            <v>0</v>
          </cell>
        </row>
        <row r="1088">
          <cell r="A1088">
            <v>23005</v>
          </cell>
          <cell r="B1088">
            <v>0</v>
          </cell>
          <cell r="C1088">
            <v>0</v>
          </cell>
          <cell r="D1088">
            <v>0</v>
          </cell>
        </row>
        <row r="1089">
          <cell r="A1089">
            <v>23158</v>
          </cell>
          <cell r="B1089">
            <v>0</v>
          </cell>
          <cell r="C1089">
            <v>0</v>
          </cell>
          <cell r="D1089">
            <v>0</v>
          </cell>
        </row>
        <row r="1090">
          <cell r="A1090">
            <v>23175</v>
          </cell>
          <cell r="B1090">
            <v>0</v>
          </cell>
          <cell r="C1090">
            <v>0</v>
          </cell>
          <cell r="D1090">
            <v>0</v>
          </cell>
        </row>
        <row r="1091">
          <cell r="A1091">
            <v>23176</v>
          </cell>
          <cell r="B1091">
            <v>0</v>
          </cell>
          <cell r="C1091">
            <v>0</v>
          </cell>
          <cell r="D1091">
            <v>0</v>
          </cell>
        </row>
        <row r="1092">
          <cell r="A1092">
            <v>23177</v>
          </cell>
          <cell r="B1092">
            <v>0</v>
          </cell>
          <cell r="C1092">
            <v>0</v>
          </cell>
          <cell r="D1092">
            <v>-28494223</v>
          </cell>
        </row>
        <row r="1093">
          <cell r="A1093">
            <v>23178</v>
          </cell>
          <cell r="B1093">
            <v>-3120800</v>
          </cell>
          <cell r="C1093">
            <v>-1560400</v>
          </cell>
          <cell r="D1093">
            <v>-43411223</v>
          </cell>
        </row>
        <row r="1094">
          <cell r="A1094">
            <v>23179</v>
          </cell>
          <cell r="B1094">
            <v>-1159200</v>
          </cell>
          <cell r="C1094">
            <v>-579600</v>
          </cell>
          <cell r="D1094">
            <v>2603138</v>
          </cell>
        </row>
        <row r="1095">
          <cell r="A1095">
            <v>23190</v>
          </cell>
          <cell r="B1095">
            <v>0</v>
          </cell>
          <cell r="C1095">
            <v>0</v>
          </cell>
          <cell r="D1095">
            <v>0</v>
          </cell>
        </row>
        <row r="1096">
          <cell r="A1096">
            <v>23201</v>
          </cell>
          <cell r="B1096">
            <v>-26437105</v>
          </cell>
          <cell r="C1096">
            <v>-42073311</v>
          </cell>
          <cell r="D1096">
            <v>-13168600</v>
          </cell>
        </row>
        <row r="1097">
          <cell r="A1097">
            <v>23202</v>
          </cell>
          <cell r="B1097">
            <v>-11229089</v>
          </cell>
          <cell r="C1097">
            <v>-12845215</v>
          </cell>
          <cell r="D1097">
            <v>-14569606</v>
          </cell>
        </row>
        <row r="1098">
          <cell r="A1098">
            <v>23203</v>
          </cell>
          <cell r="B1098">
            <v>-14496102</v>
          </cell>
          <cell r="C1098">
            <v>-15908388</v>
          </cell>
          <cell r="D1098">
            <v>-18734396</v>
          </cell>
        </row>
        <row r="1099">
          <cell r="A1099">
            <v>23204</v>
          </cell>
          <cell r="B1099">
            <v>-1510</v>
          </cell>
          <cell r="C1099">
            <v>-1510</v>
          </cell>
          <cell r="D1099">
            <v>-1453</v>
          </cell>
        </row>
        <row r="1100">
          <cell r="A1100">
            <v>23205</v>
          </cell>
          <cell r="B1100">
            <v>-47534415</v>
          </cell>
          <cell r="C1100">
            <v>-45574758</v>
          </cell>
          <cell r="D1100">
            <v>-28526322</v>
          </cell>
        </row>
        <row r="1101">
          <cell r="A1101">
            <v>23206</v>
          </cell>
          <cell r="B1101">
            <v>-6128459</v>
          </cell>
          <cell r="C1101">
            <v>-6061854</v>
          </cell>
          <cell r="D1101">
            <v>-7220281</v>
          </cell>
        </row>
        <row r="1102">
          <cell r="A1102">
            <v>23207</v>
          </cell>
          <cell r="B1102">
            <v>-17895</v>
          </cell>
          <cell r="C1102">
            <v>-18492</v>
          </cell>
          <cell r="D1102">
            <v>-45885</v>
          </cell>
        </row>
        <row r="1103">
          <cell r="A1103">
            <v>23208</v>
          </cell>
          <cell r="B1103">
            <v>0</v>
          </cell>
          <cell r="C1103">
            <v>0</v>
          </cell>
          <cell r="D1103">
            <v>0</v>
          </cell>
        </row>
        <row r="1104">
          <cell r="A1104">
            <v>23209</v>
          </cell>
          <cell r="B1104">
            <v>-8017413</v>
          </cell>
          <cell r="C1104">
            <v>-7437849</v>
          </cell>
          <cell r="D1104">
            <v>-4345746</v>
          </cell>
        </row>
        <row r="1105">
          <cell r="A1105">
            <v>23210</v>
          </cell>
          <cell r="B1105">
            <v>-3188009</v>
          </cell>
          <cell r="C1105">
            <v>-2582659</v>
          </cell>
          <cell r="D1105">
            <v>-3187728</v>
          </cell>
        </row>
        <row r="1106">
          <cell r="A1106">
            <v>23211</v>
          </cell>
          <cell r="B1106">
            <v>-5063924</v>
          </cell>
          <cell r="C1106">
            <v>-4346124</v>
          </cell>
          <cell r="D1106">
            <v>-3548597</v>
          </cell>
        </row>
        <row r="1107">
          <cell r="A1107">
            <v>23212</v>
          </cell>
          <cell r="B1107">
            <v>-122066</v>
          </cell>
          <cell r="C1107">
            <v>-81054</v>
          </cell>
          <cell r="D1107">
            <v>-337138</v>
          </cell>
        </row>
        <row r="1108">
          <cell r="A1108">
            <v>23213</v>
          </cell>
          <cell r="B1108">
            <v>-213037</v>
          </cell>
          <cell r="C1108">
            <v>-204754</v>
          </cell>
          <cell r="D1108">
            <v>-253800</v>
          </cell>
        </row>
        <row r="1109">
          <cell r="A1109">
            <v>23214</v>
          </cell>
          <cell r="B1109">
            <v>13298</v>
          </cell>
          <cell r="C1109">
            <v>13310</v>
          </cell>
          <cell r="D1109">
            <v>12806</v>
          </cell>
        </row>
        <row r="1110">
          <cell r="A1110">
            <v>23215</v>
          </cell>
          <cell r="B1110">
            <v>-28824075</v>
          </cell>
          <cell r="C1110">
            <v>-34465800</v>
          </cell>
          <cell r="D1110">
            <v>-38834336</v>
          </cell>
        </row>
        <row r="1111">
          <cell r="A1111">
            <v>23216</v>
          </cell>
          <cell r="B1111">
            <v>0</v>
          </cell>
          <cell r="C1111">
            <v>0</v>
          </cell>
          <cell r="D1111">
            <v>0</v>
          </cell>
        </row>
        <row r="1112">
          <cell r="A1112">
            <v>23217</v>
          </cell>
          <cell r="B1112">
            <v>0</v>
          </cell>
          <cell r="C1112">
            <v>0</v>
          </cell>
          <cell r="D1112">
            <v>0</v>
          </cell>
        </row>
        <row r="1113">
          <cell r="A1113">
            <v>23218</v>
          </cell>
          <cell r="B1113">
            <v>-33628</v>
          </cell>
          <cell r="C1113">
            <v>-38042</v>
          </cell>
          <cell r="D1113">
            <v>-38292</v>
          </cell>
        </row>
        <row r="1114">
          <cell r="A1114">
            <v>23219</v>
          </cell>
          <cell r="B1114">
            <v>0</v>
          </cell>
          <cell r="C1114">
            <v>0</v>
          </cell>
          <cell r="D1114">
            <v>0</v>
          </cell>
        </row>
        <row r="1115">
          <cell r="A1115">
            <v>23220</v>
          </cell>
          <cell r="B1115">
            <v>2081</v>
          </cell>
          <cell r="C1115">
            <v>2026</v>
          </cell>
          <cell r="D1115">
            <v>1929</v>
          </cell>
        </row>
        <row r="1116">
          <cell r="A1116">
            <v>23221</v>
          </cell>
          <cell r="B1116">
            <v>-1567998</v>
          </cell>
          <cell r="C1116">
            <v>-1516307</v>
          </cell>
          <cell r="D1116">
            <v>-1334442</v>
          </cell>
        </row>
        <row r="1117">
          <cell r="A1117">
            <v>23222</v>
          </cell>
          <cell r="B1117">
            <v>0</v>
          </cell>
          <cell r="C1117">
            <v>0</v>
          </cell>
          <cell r="D1117">
            <v>0</v>
          </cell>
        </row>
        <row r="1118">
          <cell r="A1118">
            <v>23223</v>
          </cell>
          <cell r="B1118">
            <v>24678</v>
          </cell>
          <cell r="C1118">
            <v>24732</v>
          </cell>
          <cell r="D1118">
            <v>24482</v>
          </cell>
        </row>
        <row r="1119">
          <cell r="A1119">
            <v>23224</v>
          </cell>
          <cell r="B1119">
            <v>0</v>
          </cell>
          <cell r="C1119">
            <v>0</v>
          </cell>
          <cell r="D1119">
            <v>0</v>
          </cell>
        </row>
        <row r="1120">
          <cell r="A1120">
            <v>23229</v>
          </cell>
          <cell r="B1120">
            <v>0</v>
          </cell>
          <cell r="C1120">
            <v>0</v>
          </cell>
          <cell r="D1120">
            <v>0</v>
          </cell>
        </row>
        <row r="1121">
          <cell r="A1121">
            <v>23230</v>
          </cell>
          <cell r="B1121">
            <v>0</v>
          </cell>
          <cell r="C1121">
            <v>-862</v>
          </cell>
          <cell r="D1121">
            <v>-1748</v>
          </cell>
        </row>
        <row r="1122">
          <cell r="A1122">
            <v>23231</v>
          </cell>
          <cell r="B1122">
            <v>0</v>
          </cell>
          <cell r="C1122">
            <v>0</v>
          </cell>
          <cell r="D1122">
            <v>-1023</v>
          </cell>
        </row>
        <row r="1123">
          <cell r="A1123">
            <v>23232</v>
          </cell>
          <cell r="B1123">
            <v>-50</v>
          </cell>
          <cell r="C1123">
            <v>-38</v>
          </cell>
          <cell r="D1123">
            <v>-705</v>
          </cell>
        </row>
        <row r="1124">
          <cell r="A1124">
            <v>23233</v>
          </cell>
          <cell r="B1124">
            <v>16699</v>
          </cell>
          <cell r="C1124">
            <v>16704</v>
          </cell>
          <cell r="D1124">
            <v>16757</v>
          </cell>
        </row>
        <row r="1125">
          <cell r="A1125">
            <v>23234</v>
          </cell>
          <cell r="B1125">
            <v>-2119963</v>
          </cell>
          <cell r="C1125">
            <v>-1900460</v>
          </cell>
          <cell r="D1125">
            <v>-2020279</v>
          </cell>
        </row>
        <row r="1126">
          <cell r="A1126">
            <v>23236</v>
          </cell>
          <cell r="B1126">
            <v>0</v>
          </cell>
          <cell r="C1126">
            <v>0</v>
          </cell>
          <cell r="D1126">
            <v>0</v>
          </cell>
        </row>
        <row r="1127">
          <cell r="A1127">
            <v>23237</v>
          </cell>
          <cell r="B1127">
            <v>0</v>
          </cell>
          <cell r="C1127">
            <v>0</v>
          </cell>
          <cell r="D1127">
            <v>0</v>
          </cell>
        </row>
        <row r="1128">
          <cell r="A1128">
            <v>23238</v>
          </cell>
          <cell r="B1128">
            <v>0</v>
          </cell>
          <cell r="C1128">
            <v>0</v>
          </cell>
          <cell r="D1128">
            <v>0</v>
          </cell>
        </row>
        <row r="1129">
          <cell r="A1129">
            <v>23239</v>
          </cell>
          <cell r="B1129">
            <v>0</v>
          </cell>
          <cell r="C1129">
            <v>0</v>
          </cell>
          <cell r="D1129">
            <v>0</v>
          </cell>
        </row>
        <row r="1130">
          <cell r="A1130">
            <v>23240</v>
          </cell>
          <cell r="B1130">
            <v>-5</v>
          </cell>
          <cell r="C1130">
            <v>-3</v>
          </cell>
          <cell r="D1130">
            <v>-11802</v>
          </cell>
        </row>
        <row r="1131">
          <cell r="A1131">
            <v>23241</v>
          </cell>
          <cell r="B1131">
            <v>0</v>
          </cell>
          <cell r="C1131">
            <v>0</v>
          </cell>
          <cell r="D1131">
            <v>-396</v>
          </cell>
        </row>
        <row r="1132">
          <cell r="A1132">
            <v>23242</v>
          </cell>
          <cell r="B1132">
            <v>0</v>
          </cell>
          <cell r="C1132">
            <v>0</v>
          </cell>
          <cell r="D1132">
            <v>-7272</v>
          </cell>
        </row>
        <row r="1133">
          <cell r="A1133">
            <v>23243</v>
          </cell>
          <cell r="B1133">
            <v>-9805</v>
          </cell>
          <cell r="C1133">
            <v>-9800</v>
          </cell>
          <cell r="D1133">
            <v>-9098</v>
          </cell>
        </row>
        <row r="1134">
          <cell r="A1134">
            <v>23244</v>
          </cell>
          <cell r="B1134">
            <v>1428</v>
          </cell>
          <cell r="C1134">
            <v>1299</v>
          </cell>
          <cell r="D1134">
            <v>166363</v>
          </cell>
        </row>
        <row r="1135">
          <cell r="A1135">
            <v>23245</v>
          </cell>
          <cell r="B1135">
            <v>0</v>
          </cell>
          <cell r="C1135">
            <v>0</v>
          </cell>
          <cell r="D1135">
            <v>0</v>
          </cell>
        </row>
        <row r="1136">
          <cell r="A1136">
            <v>23246</v>
          </cell>
          <cell r="B1136">
            <v>0</v>
          </cell>
          <cell r="C1136">
            <v>0</v>
          </cell>
          <cell r="D1136">
            <v>-232</v>
          </cell>
        </row>
        <row r="1137">
          <cell r="A1137">
            <v>23247</v>
          </cell>
          <cell r="B1137">
            <v>-6823</v>
          </cell>
          <cell r="C1137">
            <v>-7130</v>
          </cell>
          <cell r="D1137">
            <v>-7777</v>
          </cell>
        </row>
        <row r="1138">
          <cell r="A1138">
            <v>23248</v>
          </cell>
          <cell r="B1138">
            <v>0</v>
          </cell>
          <cell r="C1138">
            <v>0</v>
          </cell>
          <cell r="D1138">
            <v>0</v>
          </cell>
        </row>
        <row r="1139">
          <cell r="A1139">
            <v>23250</v>
          </cell>
          <cell r="B1139">
            <v>0</v>
          </cell>
          <cell r="C1139">
            <v>0</v>
          </cell>
          <cell r="D1139">
            <v>0</v>
          </cell>
        </row>
        <row r="1140">
          <cell r="A1140">
            <v>23251</v>
          </cell>
          <cell r="B1140">
            <v>0</v>
          </cell>
          <cell r="C1140">
            <v>0</v>
          </cell>
          <cell r="D1140">
            <v>0</v>
          </cell>
        </row>
        <row r="1141">
          <cell r="A1141">
            <v>23252</v>
          </cell>
          <cell r="B1141">
            <v>0</v>
          </cell>
          <cell r="C1141">
            <v>0</v>
          </cell>
          <cell r="D1141">
            <v>0</v>
          </cell>
        </row>
        <row r="1142">
          <cell r="A1142">
            <v>23253</v>
          </cell>
          <cell r="B1142">
            <v>12593</v>
          </cell>
          <cell r="C1142">
            <v>12593</v>
          </cell>
          <cell r="D1142">
            <v>12593</v>
          </cell>
        </row>
        <row r="1143">
          <cell r="A1143">
            <v>23255</v>
          </cell>
          <cell r="B1143">
            <v>0</v>
          </cell>
          <cell r="C1143">
            <v>0</v>
          </cell>
          <cell r="D1143">
            <v>0</v>
          </cell>
        </row>
        <row r="1144">
          <cell r="A1144">
            <v>23256</v>
          </cell>
          <cell r="B1144">
            <v>0</v>
          </cell>
          <cell r="C1144">
            <v>0</v>
          </cell>
          <cell r="D1144">
            <v>0</v>
          </cell>
        </row>
        <row r="1145">
          <cell r="A1145">
            <v>23271</v>
          </cell>
          <cell r="B1145">
            <v>0</v>
          </cell>
          <cell r="C1145">
            <v>0</v>
          </cell>
          <cell r="D1145">
            <v>0</v>
          </cell>
        </row>
        <row r="1146">
          <cell r="A1146">
            <v>23272</v>
          </cell>
          <cell r="B1146">
            <v>-607011</v>
          </cell>
          <cell r="C1146">
            <v>-303505</v>
          </cell>
          <cell r="D1146">
            <v>-142609</v>
          </cell>
        </row>
        <row r="1147">
          <cell r="A1147">
            <v>23273</v>
          </cell>
          <cell r="B1147">
            <v>-569923</v>
          </cell>
          <cell r="C1147">
            <v>-284962</v>
          </cell>
          <cell r="D1147">
            <v>-101075</v>
          </cell>
        </row>
        <row r="1148">
          <cell r="A1148">
            <v>23280</v>
          </cell>
          <cell r="B1148">
            <v>0</v>
          </cell>
          <cell r="C1148">
            <v>-249242</v>
          </cell>
          <cell r="D1148">
            <v>-235768</v>
          </cell>
        </row>
        <row r="1149">
          <cell r="A1149">
            <v>23281</v>
          </cell>
          <cell r="B1149">
            <v>-363280</v>
          </cell>
          <cell r="C1149">
            <v>-1468677</v>
          </cell>
          <cell r="D1149">
            <v>-1046548</v>
          </cell>
        </row>
        <row r="1150">
          <cell r="A1150">
            <v>23309</v>
          </cell>
          <cell r="B1150">
            <v>0</v>
          </cell>
          <cell r="C1150">
            <v>0</v>
          </cell>
          <cell r="D1150">
            <v>0</v>
          </cell>
        </row>
        <row r="1151">
          <cell r="A1151">
            <v>23401</v>
          </cell>
          <cell r="B1151">
            <v>0</v>
          </cell>
          <cell r="C1151">
            <v>0</v>
          </cell>
          <cell r="D1151">
            <v>0</v>
          </cell>
        </row>
        <row r="1152">
          <cell r="A1152">
            <v>23402</v>
          </cell>
          <cell r="B1152">
            <v>-6446710</v>
          </cell>
          <cell r="C1152">
            <v>-8042967</v>
          </cell>
          <cell r="D1152">
            <v>-8405423</v>
          </cell>
        </row>
        <row r="1153">
          <cell r="A1153">
            <v>23403</v>
          </cell>
          <cell r="B1153">
            <v>0</v>
          </cell>
          <cell r="C1153">
            <v>0</v>
          </cell>
          <cell r="D1153">
            <v>0</v>
          </cell>
        </row>
        <row r="1154">
          <cell r="A1154">
            <v>23404</v>
          </cell>
          <cell r="B1154">
            <v>0</v>
          </cell>
          <cell r="C1154">
            <v>0</v>
          </cell>
          <cell r="D1154">
            <v>-1074</v>
          </cell>
        </row>
        <row r="1155">
          <cell r="A1155">
            <v>23405</v>
          </cell>
          <cell r="B1155">
            <v>0</v>
          </cell>
          <cell r="C1155">
            <v>0</v>
          </cell>
          <cell r="D1155">
            <v>0</v>
          </cell>
        </row>
        <row r="1156">
          <cell r="A1156">
            <v>23409</v>
          </cell>
          <cell r="B1156">
            <v>-4423161</v>
          </cell>
          <cell r="C1156">
            <v>-4451989</v>
          </cell>
          <cell r="D1156">
            <v>-6139532</v>
          </cell>
        </row>
        <row r="1157">
          <cell r="A1157">
            <v>23410</v>
          </cell>
          <cell r="B1157">
            <v>0</v>
          </cell>
          <cell r="C1157">
            <v>0</v>
          </cell>
          <cell r="D1157">
            <v>-1702</v>
          </cell>
        </row>
        <row r="1158">
          <cell r="A1158">
            <v>23411</v>
          </cell>
          <cell r="B1158">
            <v>0</v>
          </cell>
          <cell r="C1158">
            <v>0</v>
          </cell>
          <cell r="D1158">
            <v>0</v>
          </cell>
        </row>
        <row r="1159">
          <cell r="A1159">
            <v>23416</v>
          </cell>
          <cell r="B1159">
            <v>0</v>
          </cell>
          <cell r="C1159">
            <v>0</v>
          </cell>
          <cell r="D1159">
            <v>0</v>
          </cell>
        </row>
        <row r="1160">
          <cell r="A1160">
            <v>23421</v>
          </cell>
          <cell r="B1160">
            <v>0</v>
          </cell>
          <cell r="C1160">
            <v>0</v>
          </cell>
          <cell r="D1160">
            <v>0</v>
          </cell>
        </row>
        <row r="1161">
          <cell r="A1161">
            <v>23422</v>
          </cell>
          <cell r="B1161">
            <v>-341025</v>
          </cell>
          <cell r="C1161">
            <v>-980394</v>
          </cell>
          <cell r="D1161">
            <v>-870387</v>
          </cell>
        </row>
        <row r="1162">
          <cell r="A1162">
            <v>23423</v>
          </cell>
          <cell r="B1162">
            <v>0</v>
          </cell>
          <cell r="C1162">
            <v>0</v>
          </cell>
          <cell r="D1162">
            <v>0</v>
          </cell>
        </row>
        <row r="1163">
          <cell r="A1163">
            <v>23424</v>
          </cell>
          <cell r="B1163">
            <v>0</v>
          </cell>
          <cell r="C1163">
            <v>0</v>
          </cell>
          <cell r="D1163">
            <v>0</v>
          </cell>
        </row>
        <row r="1164">
          <cell r="A1164">
            <v>23425</v>
          </cell>
          <cell r="B1164">
            <v>0</v>
          </cell>
          <cell r="C1164">
            <v>0</v>
          </cell>
          <cell r="D1164">
            <v>0</v>
          </cell>
        </row>
        <row r="1165">
          <cell r="A1165">
            <v>23426</v>
          </cell>
          <cell r="B1165">
            <v>0</v>
          </cell>
          <cell r="C1165">
            <v>0</v>
          </cell>
          <cell r="D1165">
            <v>0</v>
          </cell>
        </row>
        <row r="1166">
          <cell r="A1166">
            <v>23427</v>
          </cell>
          <cell r="B1166">
            <v>0</v>
          </cell>
          <cell r="C1166">
            <v>0</v>
          </cell>
          <cell r="D1166">
            <v>0</v>
          </cell>
        </row>
        <row r="1167">
          <cell r="A1167">
            <v>23450</v>
          </cell>
          <cell r="B1167">
            <v>-623099</v>
          </cell>
          <cell r="C1167">
            <v>-495570</v>
          </cell>
          <cell r="D1167">
            <v>-412013</v>
          </cell>
        </row>
        <row r="1168">
          <cell r="A1168">
            <v>23452</v>
          </cell>
          <cell r="B1168">
            <v>0</v>
          </cell>
          <cell r="C1168">
            <v>0</v>
          </cell>
          <cell r="D1168">
            <v>0</v>
          </cell>
        </row>
        <row r="1169">
          <cell r="A1169">
            <v>23455</v>
          </cell>
          <cell r="B1169">
            <v>0</v>
          </cell>
          <cell r="C1169">
            <v>0</v>
          </cell>
          <cell r="D1169">
            <v>0</v>
          </cell>
        </row>
        <row r="1170">
          <cell r="A1170">
            <v>23500</v>
          </cell>
          <cell r="B1170">
            <v>-95425232</v>
          </cell>
          <cell r="C1170">
            <v>-94746678</v>
          </cell>
          <cell r="D1170">
            <v>-89771890</v>
          </cell>
        </row>
        <row r="1171">
          <cell r="A1171">
            <v>23501</v>
          </cell>
          <cell r="B1171">
            <v>0</v>
          </cell>
          <cell r="C1171">
            <v>0</v>
          </cell>
          <cell r="D1171">
            <v>0</v>
          </cell>
        </row>
        <row r="1172">
          <cell r="A1172">
            <v>23502</v>
          </cell>
          <cell r="B1172">
            <v>0</v>
          </cell>
          <cell r="C1172">
            <v>0</v>
          </cell>
          <cell r="D1172">
            <v>0</v>
          </cell>
        </row>
        <row r="1173">
          <cell r="A1173">
            <v>23600</v>
          </cell>
          <cell r="B1173">
            <v>0</v>
          </cell>
          <cell r="C1173">
            <v>-1241360</v>
          </cell>
          <cell r="D1173">
            <v>-2100762</v>
          </cell>
        </row>
        <row r="1174">
          <cell r="A1174">
            <v>23601</v>
          </cell>
          <cell r="B1174">
            <v>0</v>
          </cell>
          <cell r="C1174">
            <v>-970140</v>
          </cell>
          <cell r="D1174">
            <v>4965453</v>
          </cell>
        </row>
        <row r="1175">
          <cell r="A1175">
            <v>23602</v>
          </cell>
          <cell r="B1175">
            <v>0</v>
          </cell>
          <cell r="C1175">
            <v>557828</v>
          </cell>
          <cell r="D1175">
            <v>-2211170</v>
          </cell>
        </row>
        <row r="1176">
          <cell r="A1176">
            <v>23603</v>
          </cell>
          <cell r="B1176">
            <v>-2177</v>
          </cell>
          <cell r="C1176">
            <v>-1831</v>
          </cell>
          <cell r="D1176">
            <v>-30773</v>
          </cell>
        </row>
        <row r="1177">
          <cell r="A1177">
            <v>23604</v>
          </cell>
          <cell r="B1177">
            <v>-500597</v>
          </cell>
          <cell r="C1177">
            <v>-461410</v>
          </cell>
          <cell r="D1177">
            <v>-381349</v>
          </cell>
        </row>
        <row r="1178">
          <cell r="A1178">
            <v>23605</v>
          </cell>
          <cell r="B1178">
            <v>0</v>
          </cell>
          <cell r="C1178">
            <v>0</v>
          </cell>
          <cell r="D1178">
            <v>0</v>
          </cell>
        </row>
        <row r="1179">
          <cell r="A1179">
            <v>23606</v>
          </cell>
          <cell r="B1179">
            <v>-1672428</v>
          </cell>
          <cell r="C1179">
            <v>-1284082</v>
          </cell>
          <cell r="D1179">
            <v>-1715780</v>
          </cell>
        </row>
        <row r="1180">
          <cell r="A1180">
            <v>23607</v>
          </cell>
          <cell r="B1180">
            <v>-87936</v>
          </cell>
          <cell r="C1180">
            <v>-87936</v>
          </cell>
          <cell r="D1180">
            <v>-87936</v>
          </cell>
        </row>
        <row r="1181">
          <cell r="A1181">
            <v>23608</v>
          </cell>
          <cell r="B1181">
            <v>-1</v>
          </cell>
          <cell r="C1181">
            <v>-1</v>
          </cell>
          <cell r="D1181">
            <v>-1</v>
          </cell>
        </row>
        <row r="1182">
          <cell r="A1182">
            <v>23609</v>
          </cell>
          <cell r="B1182">
            <v>0</v>
          </cell>
          <cell r="C1182">
            <v>0</v>
          </cell>
          <cell r="D1182">
            <v>0</v>
          </cell>
        </row>
        <row r="1183">
          <cell r="A1183">
            <v>23610</v>
          </cell>
          <cell r="B1183">
            <v>0</v>
          </cell>
          <cell r="C1183">
            <v>0</v>
          </cell>
          <cell r="D1183">
            <v>0</v>
          </cell>
        </row>
        <row r="1184">
          <cell r="A1184">
            <v>23611</v>
          </cell>
          <cell r="B1184">
            <v>0</v>
          </cell>
          <cell r="C1184">
            <v>1925258</v>
          </cell>
          <cell r="D1184">
            <v>-16325209</v>
          </cell>
        </row>
        <row r="1185">
          <cell r="A1185">
            <v>23612</v>
          </cell>
          <cell r="B1185">
            <v>0</v>
          </cell>
          <cell r="C1185">
            <v>0</v>
          </cell>
          <cell r="D1185">
            <v>0</v>
          </cell>
        </row>
        <row r="1186">
          <cell r="A1186">
            <v>23613</v>
          </cell>
          <cell r="B1186">
            <v>0</v>
          </cell>
          <cell r="C1186">
            <v>0</v>
          </cell>
          <cell r="D1186">
            <v>0</v>
          </cell>
        </row>
        <row r="1187">
          <cell r="A1187">
            <v>23614</v>
          </cell>
          <cell r="B1187">
            <v>0</v>
          </cell>
          <cell r="C1187">
            <v>0</v>
          </cell>
          <cell r="D1187">
            <v>0</v>
          </cell>
        </row>
        <row r="1188">
          <cell r="A1188">
            <v>23615</v>
          </cell>
          <cell r="B1188">
            <v>0</v>
          </cell>
          <cell r="C1188">
            <v>0</v>
          </cell>
          <cell r="D1188">
            <v>0</v>
          </cell>
        </row>
        <row r="1189">
          <cell r="A1189">
            <v>23616</v>
          </cell>
          <cell r="B1189">
            <v>0</v>
          </cell>
          <cell r="C1189">
            <v>0</v>
          </cell>
          <cell r="D1189">
            <v>0</v>
          </cell>
        </row>
        <row r="1190">
          <cell r="A1190">
            <v>23617</v>
          </cell>
          <cell r="B1190">
            <v>0</v>
          </cell>
          <cell r="C1190">
            <v>0</v>
          </cell>
          <cell r="D1190">
            <v>0</v>
          </cell>
        </row>
        <row r="1191">
          <cell r="A1191">
            <v>23618</v>
          </cell>
          <cell r="B1191">
            <v>0</v>
          </cell>
          <cell r="C1191">
            <v>0</v>
          </cell>
          <cell r="D1191">
            <v>0</v>
          </cell>
        </row>
        <row r="1192">
          <cell r="A1192">
            <v>23619</v>
          </cell>
          <cell r="B1192">
            <v>0</v>
          </cell>
          <cell r="C1192">
            <v>0</v>
          </cell>
          <cell r="D1192">
            <v>0</v>
          </cell>
        </row>
        <row r="1193">
          <cell r="A1193">
            <v>23620</v>
          </cell>
          <cell r="B1193">
            <v>0</v>
          </cell>
          <cell r="C1193">
            <v>0</v>
          </cell>
          <cell r="D1193">
            <v>0</v>
          </cell>
        </row>
        <row r="1194">
          <cell r="A1194">
            <v>23621</v>
          </cell>
          <cell r="B1194">
            <v>0</v>
          </cell>
          <cell r="C1194">
            <v>0</v>
          </cell>
          <cell r="D1194">
            <v>0</v>
          </cell>
        </row>
        <row r="1195">
          <cell r="A1195">
            <v>23622</v>
          </cell>
          <cell r="B1195">
            <v>0</v>
          </cell>
          <cell r="C1195">
            <v>0</v>
          </cell>
          <cell r="D1195">
            <v>0</v>
          </cell>
        </row>
        <row r="1196">
          <cell r="A1196">
            <v>23623</v>
          </cell>
          <cell r="B1196">
            <v>0</v>
          </cell>
          <cell r="C1196">
            <v>0</v>
          </cell>
          <cell r="D1196">
            <v>0</v>
          </cell>
        </row>
        <row r="1197">
          <cell r="A1197">
            <v>23624</v>
          </cell>
          <cell r="B1197">
            <v>0</v>
          </cell>
          <cell r="C1197">
            <v>0</v>
          </cell>
          <cell r="D1197">
            <v>0</v>
          </cell>
        </row>
        <row r="1198">
          <cell r="A1198">
            <v>23625</v>
          </cell>
          <cell r="B1198">
            <v>0</v>
          </cell>
          <cell r="C1198">
            <v>0</v>
          </cell>
          <cell r="D1198">
            <v>0</v>
          </cell>
        </row>
        <row r="1199">
          <cell r="A1199">
            <v>23626</v>
          </cell>
          <cell r="B1199">
            <v>0</v>
          </cell>
          <cell r="C1199">
            <v>0</v>
          </cell>
          <cell r="D1199">
            <v>0</v>
          </cell>
        </row>
        <row r="1200">
          <cell r="A1200">
            <v>23627</v>
          </cell>
          <cell r="B1200">
            <v>0</v>
          </cell>
          <cell r="C1200">
            <v>0</v>
          </cell>
          <cell r="D1200">
            <v>0</v>
          </cell>
        </row>
        <row r="1201">
          <cell r="A1201">
            <v>23628</v>
          </cell>
          <cell r="B1201">
            <v>0</v>
          </cell>
          <cell r="C1201">
            <v>0</v>
          </cell>
          <cell r="D1201">
            <v>0</v>
          </cell>
        </row>
        <row r="1202">
          <cell r="A1202">
            <v>23629</v>
          </cell>
          <cell r="B1202">
            <v>0</v>
          </cell>
          <cell r="C1202">
            <v>0</v>
          </cell>
          <cell r="D1202">
            <v>0</v>
          </cell>
        </row>
        <row r="1203">
          <cell r="A1203">
            <v>23630</v>
          </cell>
          <cell r="B1203">
            <v>-7002583</v>
          </cell>
          <cell r="C1203">
            <v>-5234188</v>
          </cell>
          <cell r="D1203">
            <v>-5245649</v>
          </cell>
        </row>
        <row r="1204">
          <cell r="A1204">
            <v>23631</v>
          </cell>
          <cell r="B1204">
            <v>0</v>
          </cell>
          <cell r="C1204">
            <v>0</v>
          </cell>
          <cell r="D1204">
            <v>0</v>
          </cell>
        </row>
        <row r="1205">
          <cell r="A1205">
            <v>23632</v>
          </cell>
          <cell r="B1205">
            <v>0</v>
          </cell>
          <cell r="C1205">
            <v>0</v>
          </cell>
          <cell r="D1205">
            <v>0</v>
          </cell>
        </row>
        <row r="1206">
          <cell r="A1206">
            <v>23635</v>
          </cell>
          <cell r="B1206">
            <v>32006</v>
          </cell>
          <cell r="C1206">
            <v>16261</v>
          </cell>
          <cell r="D1206">
            <v>16515</v>
          </cell>
        </row>
        <row r="1207">
          <cell r="A1207">
            <v>23636</v>
          </cell>
          <cell r="B1207">
            <v>0</v>
          </cell>
          <cell r="C1207">
            <v>0</v>
          </cell>
          <cell r="D1207">
            <v>0</v>
          </cell>
        </row>
        <row r="1208">
          <cell r="A1208">
            <v>23640</v>
          </cell>
          <cell r="B1208">
            <v>-7513</v>
          </cell>
          <cell r="C1208">
            <v>-6318</v>
          </cell>
          <cell r="D1208">
            <v>-106235</v>
          </cell>
        </row>
        <row r="1209">
          <cell r="A1209">
            <v>23645</v>
          </cell>
          <cell r="B1209">
            <v>0</v>
          </cell>
          <cell r="C1209">
            <v>0</v>
          </cell>
          <cell r="D1209">
            <v>0</v>
          </cell>
        </row>
        <row r="1210">
          <cell r="A1210">
            <v>23647</v>
          </cell>
          <cell r="B1210">
            <v>-749349</v>
          </cell>
          <cell r="C1210">
            <v>-691349</v>
          </cell>
          <cell r="D1210">
            <v>-373244</v>
          </cell>
        </row>
        <row r="1211">
          <cell r="A1211">
            <v>23650</v>
          </cell>
          <cell r="B1211">
            <v>0</v>
          </cell>
          <cell r="C1211">
            <v>0</v>
          </cell>
          <cell r="D1211">
            <v>0</v>
          </cell>
        </row>
        <row r="1212">
          <cell r="A1212">
            <v>23653</v>
          </cell>
          <cell r="B1212">
            <v>0</v>
          </cell>
          <cell r="C1212">
            <v>0</v>
          </cell>
          <cell r="D1212">
            <v>0</v>
          </cell>
        </row>
        <row r="1213">
          <cell r="A1213">
            <v>23654</v>
          </cell>
          <cell r="B1213">
            <v>0</v>
          </cell>
          <cell r="C1213">
            <v>0</v>
          </cell>
          <cell r="D1213">
            <v>0</v>
          </cell>
        </row>
        <row r="1214">
          <cell r="A1214">
            <v>23655</v>
          </cell>
          <cell r="B1214">
            <v>0</v>
          </cell>
          <cell r="C1214">
            <v>0</v>
          </cell>
          <cell r="D1214">
            <v>0</v>
          </cell>
        </row>
        <row r="1215">
          <cell r="A1215">
            <v>23656</v>
          </cell>
          <cell r="B1215">
            <v>0</v>
          </cell>
          <cell r="C1215">
            <v>0</v>
          </cell>
          <cell r="D1215">
            <v>0</v>
          </cell>
        </row>
        <row r="1216">
          <cell r="A1216">
            <v>23657</v>
          </cell>
          <cell r="B1216">
            <v>0</v>
          </cell>
          <cell r="C1216">
            <v>0</v>
          </cell>
          <cell r="D1216">
            <v>0</v>
          </cell>
        </row>
        <row r="1217">
          <cell r="A1217">
            <v>23658</v>
          </cell>
          <cell r="B1217">
            <v>0</v>
          </cell>
          <cell r="C1217">
            <v>0</v>
          </cell>
          <cell r="D1217">
            <v>0</v>
          </cell>
        </row>
        <row r="1218">
          <cell r="A1218">
            <v>23659</v>
          </cell>
          <cell r="B1218">
            <v>0</v>
          </cell>
          <cell r="C1218">
            <v>0</v>
          </cell>
          <cell r="D1218">
            <v>0</v>
          </cell>
        </row>
        <row r="1219">
          <cell r="A1219">
            <v>23663</v>
          </cell>
          <cell r="B1219">
            <v>0</v>
          </cell>
          <cell r="C1219">
            <v>0</v>
          </cell>
          <cell r="D1219">
            <v>0</v>
          </cell>
        </row>
        <row r="1220">
          <cell r="A1220">
            <v>23664</v>
          </cell>
          <cell r="B1220">
            <v>0</v>
          </cell>
          <cell r="C1220">
            <v>0</v>
          </cell>
          <cell r="D1220">
            <v>0</v>
          </cell>
        </row>
        <row r="1221">
          <cell r="A1221">
            <v>23670</v>
          </cell>
          <cell r="B1221">
            <v>-8364</v>
          </cell>
          <cell r="C1221">
            <v>-9406</v>
          </cell>
          <cell r="D1221">
            <v>-9542</v>
          </cell>
        </row>
        <row r="1222">
          <cell r="A1222">
            <v>23671</v>
          </cell>
          <cell r="B1222">
            <v>-125200</v>
          </cell>
          <cell r="C1222">
            <v>-126054</v>
          </cell>
          <cell r="D1222">
            <v>-136435</v>
          </cell>
        </row>
        <row r="1223">
          <cell r="A1223">
            <v>23672</v>
          </cell>
          <cell r="B1223">
            <v>-174331</v>
          </cell>
          <cell r="C1223">
            <v>-180413</v>
          </cell>
          <cell r="D1223">
            <v>-194102</v>
          </cell>
        </row>
        <row r="1224">
          <cell r="A1224">
            <v>23673</v>
          </cell>
          <cell r="B1224">
            <v>-69614</v>
          </cell>
          <cell r="C1224">
            <v>-68578</v>
          </cell>
          <cell r="D1224">
            <v>-63027</v>
          </cell>
        </row>
        <row r="1225">
          <cell r="A1225">
            <v>23674</v>
          </cell>
          <cell r="B1225">
            <v>-14850</v>
          </cell>
          <cell r="C1225">
            <v>-14296</v>
          </cell>
          <cell r="D1225">
            <v>-16718</v>
          </cell>
        </row>
        <row r="1226">
          <cell r="A1226">
            <v>23675</v>
          </cell>
          <cell r="B1226">
            <v>-31722</v>
          </cell>
          <cell r="C1226">
            <v>-32273</v>
          </cell>
          <cell r="D1226">
            <v>-32700</v>
          </cell>
        </row>
        <row r="1227">
          <cell r="A1227">
            <v>23676</v>
          </cell>
          <cell r="B1227">
            <v>-214369</v>
          </cell>
          <cell r="C1227">
            <v>-217657</v>
          </cell>
          <cell r="D1227">
            <v>-292039</v>
          </cell>
        </row>
        <row r="1228">
          <cell r="A1228">
            <v>23677</v>
          </cell>
          <cell r="B1228">
            <v>-20556</v>
          </cell>
          <cell r="C1228">
            <v>-21782</v>
          </cell>
          <cell r="D1228">
            <v>-23216</v>
          </cell>
        </row>
        <row r="1229">
          <cell r="A1229">
            <v>23678</v>
          </cell>
          <cell r="B1229">
            <v>-4754</v>
          </cell>
          <cell r="C1229">
            <v>-4548</v>
          </cell>
          <cell r="D1229">
            <v>-5129</v>
          </cell>
        </row>
        <row r="1230">
          <cell r="A1230">
            <v>23679</v>
          </cell>
          <cell r="B1230">
            <v>-99545</v>
          </cell>
          <cell r="C1230">
            <v>-99004</v>
          </cell>
          <cell r="D1230">
            <v>-108006</v>
          </cell>
        </row>
        <row r="1231">
          <cell r="A1231">
            <v>23680</v>
          </cell>
          <cell r="B1231">
            <v>-1897944</v>
          </cell>
          <cell r="C1231">
            <v>-1883200</v>
          </cell>
          <cell r="D1231">
            <v>-2040230</v>
          </cell>
        </row>
        <row r="1232">
          <cell r="A1232">
            <v>23681</v>
          </cell>
          <cell r="B1232">
            <v>-4415</v>
          </cell>
          <cell r="C1232">
            <v>-4005</v>
          </cell>
          <cell r="D1232">
            <v>-5552</v>
          </cell>
        </row>
        <row r="1233">
          <cell r="A1233">
            <v>23682</v>
          </cell>
          <cell r="B1233">
            <v>-5450</v>
          </cell>
          <cell r="C1233">
            <v>-5990</v>
          </cell>
          <cell r="D1233">
            <v>-5921</v>
          </cell>
        </row>
        <row r="1234">
          <cell r="A1234">
            <v>23690</v>
          </cell>
          <cell r="B1234">
            <v>0</v>
          </cell>
          <cell r="C1234">
            <v>0</v>
          </cell>
          <cell r="D1234">
            <v>0</v>
          </cell>
        </row>
        <row r="1235">
          <cell r="A1235">
            <v>23704</v>
          </cell>
          <cell r="B1235">
            <v>0</v>
          </cell>
          <cell r="C1235">
            <v>0</v>
          </cell>
          <cell r="D1235">
            <v>0</v>
          </cell>
        </row>
        <row r="1236">
          <cell r="A1236">
            <v>23705</v>
          </cell>
          <cell r="B1236">
            <v>0</v>
          </cell>
          <cell r="C1236">
            <v>0</v>
          </cell>
          <cell r="D1236">
            <v>0</v>
          </cell>
        </row>
        <row r="1237">
          <cell r="A1237">
            <v>23706</v>
          </cell>
          <cell r="B1237">
            <v>0</v>
          </cell>
          <cell r="C1237">
            <v>0</v>
          </cell>
          <cell r="D1237">
            <v>0</v>
          </cell>
        </row>
        <row r="1238">
          <cell r="A1238">
            <v>23707</v>
          </cell>
          <cell r="B1238">
            <v>0</v>
          </cell>
          <cell r="C1238">
            <v>0</v>
          </cell>
          <cell r="D1238">
            <v>0</v>
          </cell>
        </row>
        <row r="1239">
          <cell r="A1239">
            <v>23708</v>
          </cell>
          <cell r="B1239">
            <v>0</v>
          </cell>
          <cell r="C1239">
            <v>0</v>
          </cell>
          <cell r="D1239">
            <v>0</v>
          </cell>
        </row>
        <row r="1240">
          <cell r="A1240">
            <v>23709</v>
          </cell>
          <cell r="B1240">
            <v>0</v>
          </cell>
          <cell r="C1240">
            <v>0</v>
          </cell>
          <cell r="D1240">
            <v>0</v>
          </cell>
        </row>
        <row r="1241">
          <cell r="A1241">
            <v>23710</v>
          </cell>
          <cell r="B1241">
            <v>0</v>
          </cell>
          <cell r="C1241">
            <v>0</v>
          </cell>
          <cell r="D1241">
            <v>0</v>
          </cell>
        </row>
        <row r="1242">
          <cell r="A1242">
            <v>23711</v>
          </cell>
          <cell r="B1242">
            <v>0</v>
          </cell>
          <cell r="C1242">
            <v>0</v>
          </cell>
          <cell r="D1242">
            <v>0</v>
          </cell>
        </row>
        <row r="1243">
          <cell r="A1243">
            <v>23712</v>
          </cell>
          <cell r="B1243">
            <v>0</v>
          </cell>
          <cell r="C1243">
            <v>0</v>
          </cell>
          <cell r="D1243">
            <v>0</v>
          </cell>
        </row>
        <row r="1244">
          <cell r="A1244">
            <v>23713</v>
          </cell>
          <cell r="B1244">
            <v>0</v>
          </cell>
          <cell r="C1244">
            <v>0</v>
          </cell>
          <cell r="D1244">
            <v>0</v>
          </cell>
        </row>
        <row r="1245">
          <cell r="A1245">
            <v>23714</v>
          </cell>
          <cell r="B1245">
            <v>0</v>
          </cell>
          <cell r="C1245">
            <v>0</v>
          </cell>
          <cell r="D1245">
            <v>0</v>
          </cell>
        </row>
        <row r="1246">
          <cell r="A1246">
            <v>23715</v>
          </cell>
          <cell r="B1246">
            <v>0</v>
          </cell>
          <cell r="C1246">
            <v>0</v>
          </cell>
          <cell r="D1246">
            <v>0</v>
          </cell>
        </row>
        <row r="1247">
          <cell r="A1247">
            <v>23716</v>
          </cell>
          <cell r="B1247">
            <v>0</v>
          </cell>
          <cell r="C1247">
            <v>0</v>
          </cell>
          <cell r="D1247">
            <v>0</v>
          </cell>
        </row>
        <row r="1248">
          <cell r="A1248">
            <v>23717</v>
          </cell>
          <cell r="B1248">
            <v>0</v>
          </cell>
          <cell r="C1248">
            <v>0</v>
          </cell>
          <cell r="D1248">
            <v>0</v>
          </cell>
        </row>
        <row r="1249">
          <cell r="A1249">
            <v>23718</v>
          </cell>
          <cell r="B1249">
            <v>-1497399</v>
          </cell>
          <cell r="C1249">
            <v>-3499459</v>
          </cell>
          <cell r="D1249">
            <v>-3158356</v>
          </cell>
        </row>
        <row r="1250">
          <cell r="A1250">
            <v>23720</v>
          </cell>
          <cell r="B1250">
            <v>0</v>
          </cell>
          <cell r="C1250">
            <v>0</v>
          </cell>
          <cell r="D1250">
            <v>0</v>
          </cell>
        </row>
        <row r="1251">
          <cell r="A1251">
            <v>23721</v>
          </cell>
          <cell r="B1251">
            <v>0</v>
          </cell>
          <cell r="C1251">
            <v>0</v>
          </cell>
          <cell r="D1251">
            <v>0</v>
          </cell>
        </row>
        <row r="1252">
          <cell r="A1252">
            <v>23722</v>
          </cell>
          <cell r="B1252">
            <v>0</v>
          </cell>
          <cell r="C1252">
            <v>0</v>
          </cell>
          <cell r="D1252">
            <v>0</v>
          </cell>
        </row>
        <row r="1253">
          <cell r="A1253">
            <v>23723</v>
          </cell>
          <cell r="B1253">
            <v>0</v>
          </cell>
          <cell r="C1253">
            <v>0</v>
          </cell>
          <cell r="D1253">
            <v>0</v>
          </cell>
        </row>
        <row r="1254">
          <cell r="A1254">
            <v>23724</v>
          </cell>
          <cell r="B1254">
            <v>0</v>
          </cell>
          <cell r="C1254">
            <v>0</v>
          </cell>
          <cell r="D1254">
            <v>0</v>
          </cell>
        </row>
        <row r="1255">
          <cell r="A1255">
            <v>23725</v>
          </cell>
          <cell r="B1255">
            <v>0</v>
          </cell>
          <cell r="C1255">
            <v>0</v>
          </cell>
          <cell r="D1255">
            <v>0</v>
          </cell>
        </row>
        <row r="1256">
          <cell r="A1256">
            <v>23726</v>
          </cell>
          <cell r="B1256">
            <v>-860083</v>
          </cell>
          <cell r="C1256">
            <v>-771754</v>
          </cell>
          <cell r="D1256">
            <v>-617622</v>
          </cell>
        </row>
        <row r="1257">
          <cell r="A1257">
            <v>23728</v>
          </cell>
          <cell r="B1257">
            <v>-2046875</v>
          </cell>
          <cell r="C1257">
            <v>-1364583</v>
          </cell>
          <cell r="D1257">
            <v>-2190783</v>
          </cell>
        </row>
        <row r="1258">
          <cell r="A1258">
            <v>23729</v>
          </cell>
          <cell r="B1258">
            <v>0</v>
          </cell>
          <cell r="C1258">
            <v>0</v>
          </cell>
          <cell r="D1258">
            <v>0</v>
          </cell>
        </row>
        <row r="1259">
          <cell r="A1259">
            <v>23730</v>
          </cell>
          <cell r="B1259">
            <v>0</v>
          </cell>
          <cell r="C1259">
            <v>0</v>
          </cell>
          <cell r="D1259">
            <v>0</v>
          </cell>
        </row>
        <row r="1260">
          <cell r="A1260">
            <v>23731</v>
          </cell>
          <cell r="B1260">
            <v>-903333</v>
          </cell>
          <cell r="C1260">
            <v>-810731</v>
          </cell>
          <cell r="D1260">
            <v>-648991</v>
          </cell>
        </row>
        <row r="1261">
          <cell r="A1261">
            <v>23733</v>
          </cell>
          <cell r="B1261">
            <v>0</v>
          </cell>
          <cell r="C1261">
            <v>0</v>
          </cell>
          <cell r="D1261">
            <v>0</v>
          </cell>
        </row>
        <row r="1262">
          <cell r="A1262">
            <v>23734</v>
          </cell>
          <cell r="B1262">
            <v>0</v>
          </cell>
          <cell r="C1262">
            <v>0</v>
          </cell>
          <cell r="D1262">
            <v>0</v>
          </cell>
        </row>
        <row r="1263">
          <cell r="A1263">
            <v>23735</v>
          </cell>
          <cell r="B1263">
            <v>0</v>
          </cell>
          <cell r="C1263">
            <v>0</v>
          </cell>
          <cell r="D1263">
            <v>0</v>
          </cell>
        </row>
        <row r="1264">
          <cell r="A1264">
            <v>23736</v>
          </cell>
          <cell r="B1264">
            <v>-354167</v>
          </cell>
          <cell r="C1264">
            <v>-318011</v>
          </cell>
          <cell r="D1264">
            <v>-254725</v>
          </cell>
        </row>
        <row r="1265">
          <cell r="A1265">
            <v>23737</v>
          </cell>
          <cell r="B1265">
            <v>0</v>
          </cell>
          <cell r="C1265">
            <v>0</v>
          </cell>
          <cell r="D1265">
            <v>-103343</v>
          </cell>
        </row>
        <row r="1266">
          <cell r="A1266">
            <v>23739</v>
          </cell>
          <cell r="B1266">
            <v>-365625</v>
          </cell>
          <cell r="C1266">
            <v>-1279688</v>
          </cell>
          <cell r="D1266">
            <v>-1209375</v>
          </cell>
        </row>
        <row r="1267">
          <cell r="A1267">
            <v>23740</v>
          </cell>
          <cell r="B1267">
            <v>-32208</v>
          </cell>
          <cell r="C1267">
            <v>-32208</v>
          </cell>
          <cell r="D1267">
            <v>-32208</v>
          </cell>
        </row>
        <row r="1268">
          <cell r="A1268">
            <v>23744</v>
          </cell>
          <cell r="B1268">
            <v>0</v>
          </cell>
          <cell r="C1268">
            <v>0</v>
          </cell>
          <cell r="D1268">
            <v>0</v>
          </cell>
        </row>
        <row r="1269">
          <cell r="A1269">
            <v>23745</v>
          </cell>
          <cell r="B1269">
            <v>-48944</v>
          </cell>
          <cell r="C1269">
            <v>-33425</v>
          </cell>
          <cell r="D1269">
            <v>-36167</v>
          </cell>
        </row>
        <row r="1270">
          <cell r="A1270">
            <v>23746</v>
          </cell>
          <cell r="B1270">
            <v>-601563</v>
          </cell>
          <cell r="C1270">
            <v>-3609375</v>
          </cell>
          <cell r="D1270">
            <v>-4488582</v>
          </cell>
        </row>
        <row r="1271">
          <cell r="A1271">
            <v>23747</v>
          </cell>
          <cell r="B1271">
            <v>-773734</v>
          </cell>
          <cell r="C1271">
            <v>-644778</v>
          </cell>
          <cell r="D1271">
            <v>-892770</v>
          </cell>
        </row>
        <row r="1272">
          <cell r="A1272">
            <v>23748</v>
          </cell>
          <cell r="B1272">
            <v>-1188000</v>
          </cell>
          <cell r="C1272">
            <v>-990000</v>
          </cell>
          <cell r="D1272">
            <v>-1370769</v>
          </cell>
        </row>
        <row r="1273">
          <cell r="A1273">
            <v>23749</v>
          </cell>
          <cell r="B1273">
            <v>-7889063</v>
          </cell>
          <cell r="C1273">
            <v>-7012500</v>
          </cell>
          <cell r="D1273">
            <v>-4351082</v>
          </cell>
        </row>
        <row r="1274">
          <cell r="A1274">
            <v>23750</v>
          </cell>
          <cell r="B1274">
            <v>-2519532</v>
          </cell>
          <cell r="C1274">
            <v>-2239584</v>
          </cell>
          <cell r="D1274">
            <v>-1744291</v>
          </cell>
        </row>
        <row r="1275">
          <cell r="A1275">
            <v>23751</v>
          </cell>
          <cell r="B1275">
            <v>-3255208</v>
          </cell>
          <cell r="C1275">
            <v>-2604167</v>
          </cell>
          <cell r="D1275">
            <v>-3856170</v>
          </cell>
        </row>
        <row r="1276">
          <cell r="A1276">
            <v>23758</v>
          </cell>
          <cell r="B1276">
            <v>0</v>
          </cell>
          <cell r="C1276">
            <v>0</v>
          </cell>
          <cell r="D1276">
            <v>0</v>
          </cell>
        </row>
        <row r="1277">
          <cell r="A1277">
            <v>23778</v>
          </cell>
          <cell r="B1277">
            <v>0</v>
          </cell>
          <cell r="C1277">
            <v>0</v>
          </cell>
          <cell r="D1277">
            <v>0</v>
          </cell>
        </row>
        <row r="1278">
          <cell r="A1278">
            <v>23788</v>
          </cell>
          <cell r="B1278">
            <v>0</v>
          </cell>
          <cell r="C1278">
            <v>0</v>
          </cell>
          <cell r="D1278">
            <v>0</v>
          </cell>
        </row>
        <row r="1279">
          <cell r="A1279">
            <v>23789</v>
          </cell>
          <cell r="B1279">
            <v>0</v>
          </cell>
          <cell r="C1279">
            <v>0</v>
          </cell>
          <cell r="D1279">
            <v>0</v>
          </cell>
        </row>
        <row r="1280">
          <cell r="A1280">
            <v>23790</v>
          </cell>
          <cell r="B1280">
            <v>0</v>
          </cell>
          <cell r="C1280">
            <v>0</v>
          </cell>
          <cell r="D1280">
            <v>53</v>
          </cell>
        </row>
        <row r="1281">
          <cell r="A1281">
            <v>23791</v>
          </cell>
          <cell r="B1281">
            <v>0</v>
          </cell>
          <cell r="C1281">
            <v>0</v>
          </cell>
          <cell r="D1281">
            <v>-55238</v>
          </cell>
        </row>
        <row r="1282">
          <cell r="A1282">
            <v>23793</v>
          </cell>
          <cell r="B1282">
            <v>-51847</v>
          </cell>
          <cell r="C1282">
            <v>-25923</v>
          </cell>
          <cell r="D1282">
            <v>-185834</v>
          </cell>
        </row>
        <row r="1283">
          <cell r="A1283">
            <v>23795</v>
          </cell>
          <cell r="B1283">
            <v>-6170</v>
          </cell>
          <cell r="C1283">
            <v>-3085</v>
          </cell>
          <cell r="D1283">
            <v>13161</v>
          </cell>
        </row>
        <row r="1284">
          <cell r="A1284">
            <v>23796</v>
          </cell>
          <cell r="B1284">
            <v>0</v>
          </cell>
          <cell r="C1284">
            <v>0</v>
          </cell>
          <cell r="D1284">
            <v>0</v>
          </cell>
        </row>
        <row r="1285">
          <cell r="A1285">
            <v>23797</v>
          </cell>
          <cell r="B1285">
            <v>0</v>
          </cell>
          <cell r="C1285">
            <v>0</v>
          </cell>
          <cell r="D1285">
            <v>0</v>
          </cell>
        </row>
        <row r="1286">
          <cell r="A1286">
            <v>23798</v>
          </cell>
          <cell r="B1286">
            <v>0</v>
          </cell>
          <cell r="C1286">
            <v>0</v>
          </cell>
          <cell r="D1286">
            <v>0</v>
          </cell>
        </row>
        <row r="1287">
          <cell r="A1287">
            <v>23799</v>
          </cell>
          <cell r="B1287">
            <v>0</v>
          </cell>
          <cell r="C1287">
            <v>0</v>
          </cell>
          <cell r="D1287">
            <v>0</v>
          </cell>
        </row>
        <row r="1288">
          <cell r="A1288">
            <v>23801</v>
          </cell>
          <cell r="B1288">
            <v>0</v>
          </cell>
          <cell r="C1288">
            <v>0</v>
          </cell>
          <cell r="D1288">
            <v>-10775941</v>
          </cell>
        </row>
        <row r="1289">
          <cell r="A1289">
            <v>23802</v>
          </cell>
          <cell r="B1289">
            <v>0</v>
          </cell>
          <cell r="C1289">
            <v>0</v>
          </cell>
          <cell r="D1289">
            <v>0</v>
          </cell>
        </row>
        <row r="1290">
          <cell r="A1290">
            <v>23803</v>
          </cell>
          <cell r="B1290">
            <v>0</v>
          </cell>
          <cell r="C1290">
            <v>0</v>
          </cell>
          <cell r="D1290">
            <v>0</v>
          </cell>
        </row>
        <row r="1291">
          <cell r="A1291">
            <v>23804</v>
          </cell>
          <cell r="B1291">
            <v>0</v>
          </cell>
          <cell r="C1291">
            <v>0</v>
          </cell>
          <cell r="D1291">
            <v>0</v>
          </cell>
        </row>
        <row r="1292">
          <cell r="A1292">
            <v>23805</v>
          </cell>
          <cell r="B1292">
            <v>0</v>
          </cell>
          <cell r="C1292">
            <v>0</v>
          </cell>
          <cell r="D1292">
            <v>0</v>
          </cell>
        </row>
        <row r="1293">
          <cell r="A1293">
            <v>23806</v>
          </cell>
          <cell r="B1293">
            <v>0</v>
          </cell>
          <cell r="C1293">
            <v>0</v>
          </cell>
          <cell r="D1293">
            <v>0</v>
          </cell>
        </row>
        <row r="1294">
          <cell r="A1294">
            <v>23807</v>
          </cell>
          <cell r="B1294">
            <v>0</v>
          </cell>
          <cell r="C1294">
            <v>0</v>
          </cell>
          <cell r="D1294">
            <v>0</v>
          </cell>
        </row>
        <row r="1295">
          <cell r="A1295">
            <v>24101</v>
          </cell>
          <cell r="B1295">
            <v>-16800</v>
          </cell>
          <cell r="C1295">
            <v>-16865</v>
          </cell>
          <cell r="D1295">
            <v>-18538</v>
          </cell>
        </row>
        <row r="1296">
          <cell r="A1296">
            <v>24102</v>
          </cell>
          <cell r="B1296">
            <v>-414</v>
          </cell>
          <cell r="C1296">
            <v>-416</v>
          </cell>
          <cell r="D1296">
            <v>-461</v>
          </cell>
        </row>
        <row r="1297">
          <cell r="A1297">
            <v>24103</v>
          </cell>
          <cell r="B1297">
            <v>-217</v>
          </cell>
          <cell r="C1297">
            <v>-214</v>
          </cell>
          <cell r="D1297">
            <v>-214</v>
          </cell>
        </row>
        <row r="1298">
          <cell r="A1298">
            <v>24104</v>
          </cell>
          <cell r="B1298">
            <v>-1492</v>
          </cell>
          <cell r="C1298">
            <v>-1537</v>
          </cell>
          <cell r="D1298">
            <v>-1609</v>
          </cell>
        </row>
        <row r="1299">
          <cell r="A1299">
            <v>24105</v>
          </cell>
          <cell r="B1299">
            <v>0</v>
          </cell>
          <cell r="C1299">
            <v>0</v>
          </cell>
          <cell r="D1299">
            <v>0</v>
          </cell>
        </row>
        <row r="1300">
          <cell r="A1300">
            <v>24106</v>
          </cell>
          <cell r="B1300">
            <v>-817687</v>
          </cell>
          <cell r="C1300">
            <v>-758262</v>
          </cell>
          <cell r="D1300">
            <v>-655845</v>
          </cell>
        </row>
        <row r="1301">
          <cell r="A1301">
            <v>24107</v>
          </cell>
          <cell r="B1301">
            <v>-36</v>
          </cell>
          <cell r="C1301">
            <v>-36</v>
          </cell>
          <cell r="D1301">
            <v>-36</v>
          </cell>
        </row>
        <row r="1302">
          <cell r="A1302">
            <v>24108</v>
          </cell>
          <cell r="B1302">
            <v>-2773</v>
          </cell>
          <cell r="C1302">
            <v>-2721</v>
          </cell>
          <cell r="D1302">
            <v>-3094</v>
          </cell>
        </row>
        <row r="1303">
          <cell r="A1303">
            <v>24109</v>
          </cell>
          <cell r="B1303">
            <v>0</v>
          </cell>
          <cell r="C1303">
            <v>0</v>
          </cell>
          <cell r="D1303">
            <v>0</v>
          </cell>
        </row>
        <row r="1304">
          <cell r="A1304">
            <v>24110</v>
          </cell>
          <cell r="B1304">
            <v>-922</v>
          </cell>
          <cell r="C1304">
            <v>-793</v>
          </cell>
          <cell r="D1304">
            <v>-832</v>
          </cell>
        </row>
        <row r="1305">
          <cell r="A1305">
            <v>24111</v>
          </cell>
          <cell r="B1305">
            <v>-1855997</v>
          </cell>
          <cell r="C1305">
            <v>-1843480</v>
          </cell>
          <cell r="D1305">
            <v>-2046517</v>
          </cell>
        </row>
        <row r="1306">
          <cell r="A1306">
            <v>24112</v>
          </cell>
          <cell r="B1306">
            <v>-113166</v>
          </cell>
          <cell r="C1306">
            <v>-114145</v>
          </cell>
          <cell r="D1306">
            <v>-125974</v>
          </cell>
        </row>
        <row r="1307">
          <cell r="A1307">
            <v>24113</v>
          </cell>
          <cell r="B1307">
            <v>-170953</v>
          </cell>
          <cell r="C1307">
            <v>-173002</v>
          </cell>
          <cell r="D1307">
            <v>-190565</v>
          </cell>
        </row>
        <row r="1308">
          <cell r="A1308">
            <v>24114</v>
          </cell>
          <cell r="B1308">
            <v>-5778</v>
          </cell>
          <cell r="C1308">
            <v>-6305</v>
          </cell>
          <cell r="D1308">
            <v>-6689</v>
          </cell>
        </row>
        <row r="1309">
          <cell r="A1309">
            <v>24115</v>
          </cell>
          <cell r="B1309">
            <v>-86030</v>
          </cell>
          <cell r="C1309">
            <v>-85577</v>
          </cell>
          <cell r="D1309">
            <v>-81166</v>
          </cell>
        </row>
        <row r="1310">
          <cell r="A1310">
            <v>24116</v>
          </cell>
          <cell r="B1310">
            <v>-186966</v>
          </cell>
          <cell r="C1310">
            <v>-192430</v>
          </cell>
          <cell r="D1310">
            <v>-206737</v>
          </cell>
        </row>
        <row r="1311">
          <cell r="A1311">
            <v>24117</v>
          </cell>
          <cell r="B1311">
            <v>-20428</v>
          </cell>
          <cell r="C1311">
            <v>-21733</v>
          </cell>
          <cell r="D1311">
            <v>-22789</v>
          </cell>
        </row>
        <row r="1312">
          <cell r="A1312">
            <v>24118</v>
          </cell>
          <cell r="B1312">
            <v>-32316</v>
          </cell>
          <cell r="C1312">
            <v>-32657</v>
          </cell>
          <cell r="D1312">
            <v>-33850</v>
          </cell>
        </row>
        <row r="1313">
          <cell r="A1313">
            <v>24119</v>
          </cell>
          <cell r="B1313">
            <v>-16773</v>
          </cell>
          <cell r="C1313">
            <v>-16277</v>
          </cell>
          <cell r="D1313">
            <v>-18907</v>
          </cell>
        </row>
        <row r="1314">
          <cell r="A1314">
            <v>24120</v>
          </cell>
          <cell r="B1314">
            <v>-79039</v>
          </cell>
          <cell r="C1314">
            <v>-78568</v>
          </cell>
          <cell r="D1314">
            <v>-86494</v>
          </cell>
        </row>
        <row r="1315">
          <cell r="A1315">
            <v>24121</v>
          </cell>
          <cell r="B1315">
            <v>-430026</v>
          </cell>
          <cell r="C1315">
            <v>-422754</v>
          </cell>
          <cell r="D1315">
            <v>-480089</v>
          </cell>
        </row>
        <row r="1316">
          <cell r="A1316">
            <v>24122</v>
          </cell>
          <cell r="B1316">
            <v>-5140</v>
          </cell>
          <cell r="C1316">
            <v>-5322</v>
          </cell>
          <cell r="D1316">
            <v>-5656</v>
          </cell>
        </row>
        <row r="1317">
          <cell r="A1317">
            <v>24123</v>
          </cell>
          <cell r="B1317">
            <v>0</v>
          </cell>
          <cell r="C1317">
            <v>0</v>
          </cell>
          <cell r="D1317">
            <v>0</v>
          </cell>
        </row>
        <row r="1318">
          <cell r="A1318">
            <v>24124</v>
          </cell>
          <cell r="B1318">
            <v>0</v>
          </cell>
          <cell r="C1318">
            <v>0</v>
          </cell>
          <cell r="D1318">
            <v>0</v>
          </cell>
        </row>
        <row r="1319">
          <cell r="A1319">
            <v>24125</v>
          </cell>
          <cell r="B1319">
            <v>0</v>
          </cell>
          <cell r="C1319">
            <v>0</v>
          </cell>
          <cell r="D1319">
            <v>0</v>
          </cell>
        </row>
        <row r="1320">
          <cell r="A1320">
            <v>24126</v>
          </cell>
          <cell r="B1320">
            <v>0</v>
          </cell>
          <cell r="C1320">
            <v>0</v>
          </cell>
          <cell r="D1320">
            <v>0</v>
          </cell>
        </row>
        <row r="1321">
          <cell r="A1321">
            <v>24127</v>
          </cell>
          <cell r="B1321">
            <v>0</v>
          </cell>
          <cell r="C1321">
            <v>0</v>
          </cell>
          <cell r="D1321">
            <v>0</v>
          </cell>
        </row>
        <row r="1322">
          <cell r="A1322">
            <v>24128</v>
          </cell>
          <cell r="B1322">
            <v>0</v>
          </cell>
          <cell r="C1322">
            <v>0</v>
          </cell>
          <cell r="D1322">
            <v>0</v>
          </cell>
        </row>
        <row r="1323">
          <cell r="A1323">
            <v>24129</v>
          </cell>
          <cell r="B1323">
            <v>0</v>
          </cell>
          <cell r="C1323">
            <v>0</v>
          </cell>
          <cell r="D1323">
            <v>0</v>
          </cell>
        </row>
        <row r="1324">
          <cell r="A1324">
            <v>24130</v>
          </cell>
          <cell r="B1324">
            <v>0</v>
          </cell>
          <cell r="C1324">
            <v>0</v>
          </cell>
          <cell r="D1324">
            <v>0</v>
          </cell>
        </row>
        <row r="1325">
          <cell r="A1325">
            <v>24131</v>
          </cell>
          <cell r="B1325">
            <v>0</v>
          </cell>
          <cell r="C1325">
            <v>0</v>
          </cell>
          <cell r="D1325">
            <v>0</v>
          </cell>
        </row>
        <row r="1326">
          <cell r="A1326">
            <v>24132</v>
          </cell>
          <cell r="B1326">
            <v>0</v>
          </cell>
          <cell r="C1326">
            <v>0</v>
          </cell>
          <cell r="D1326">
            <v>0</v>
          </cell>
        </row>
        <row r="1327">
          <cell r="A1327">
            <v>24133</v>
          </cell>
          <cell r="B1327">
            <v>-69</v>
          </cell>
          <cell r="C1327">
            <v>-69</v>
          </cell>
          <cell r="D1327">
            <v>-72</v>
          </cell>
        </row>
        <row r="1328">
          <cell r="A1328">
            <v>24134</v>
          </cell>
          <cell r="B1328">
            <v>-248</v>
          </cell>
          <cell r="C1328">
            <v>-255</v>
          </cell>
          <cell r="D1328">
            <v>-261</v>
          </cell>
        </row>
        <row r="1329">
          <cell r="A1329">
            <v>24135</v>
          </cell>
          <cell r="B1329">
            <v>261</v>
          </cell>
          <cell r="C1329">
            <v>4444</v>
          </cell>
          <cell r="D1329">
            <v>-83852</v>
          </cell>
        </row>
        <row r="1330">
          <cell r="A1330">
            <v>24136</v>
          </cell>
          <cell r="B1330">
            <v>460</v>
          </cell>
          <cell r="C1330">
            <v>71129</v>
          </cell>
          <cell r="D1330">
            <v>-190546</v>
          </cell>
        </row>
        <row r="1331">
          <cell r="A1331">
            <v>24137</v>
          </cell>
          <cell r="B1331">
            <v>0</v>
          </cell>
          <cell r="C1331">
            <v>0</v>
          </cell>
          <cell r="D1331">
            <v>-683</v>
          </cell>
        </row>
        <row r="1332">
          <cell r="A1332">
            <v>24138</v>
          </cell>
          <cell r="B1332">
            <v>6498</v>
          </cell>
          <cell r="C1332">
            <v>6943</v>
          </cell>
          <cell r="D1332">
            <v>7134</v>
          </cell>
        </row>
        <row r="1333">
          <cell r="A1333">
            <v>24141</v>
          </cell>
          <cell r="B1333">
            <v>-1003761</v>
          </cell>
          <cell r="C1333">
            <v>-1007254</v>
          </cell>
          <cell r="D1333">
            <v>-1150584</v>
          </cell>
        </row>
        <row r="1334">
          <cell r="A1334">
            <v>24142</v>
          </cell>
          <cell r="B1334">
            <v>-51972</v>
          </cell>
          <cell r="C1334">
            <v>-51996</v>
          </cell>
          <cell r="D1334">
            <v>-49337</v>
          </cell>
        </row>
        <row r="1335">
          <cell r="A1335">
            <v>24143</v>
          </cell>
          <cell r="B1335">
            <v>-64987</v>
          </cell>
          <cell r="C1335">
            <v>-66406</v>
          </cell>
          <cell r="D1335">
            <v>-69144</v>
          </cell>
        </row>
        <row r="1336">
          <cell r="A1336">
            <v>24144</v>
          </cell>
          <cell r="B1336">
            <v>-274260</v>
          </cell>
          <cell r="C1336">
            <v>-212872</v>
          </cell>
          <cell r="D1336">
            <v>-272644</v>
          </cell>
        </row>
        <row r="1337">
          <cell r="A1337">
            <v>24145</v>
          </cell>
          <cell r="B1337">
            <v>0</v>
          </cell>
          <cell r="C1337">
            <v>0</v>
          </cell>
          <cell r="D1337">
            <v>0</v>
          </cell>
        </row>
        <row r="1338">
          <cell r="A1338">
            <v>24151</v>
          </cell>
          <cell r="B1338">
            <v>0</v>
          </cell>
          <cell r="C1338">
            <v>0</v>
          </cell>
          <cell r="D1338">
            <v>0</v>
          </cell>
        </row>
        <row r="1339">
          <cell r="A1339">
            <v>24152</v>
          </cell>
          <cell r="B1339">
            <v>0</v>
          </cell>
          <cell r="C1339">
            <v>0</v>
          </cell>
          <cell r="D1339">
            <v>0</v>
          </cell>
        </row>
        <row r="1340">
          <cell r="A1340">
            <v>24154</v>
          </cell>
          <cell r="B1340">
            <v>0</v>
          </cell>
          <cell r="C1340">
            <v>0</v>
          </cell>
          <cell r="D1340">
            <v>0</v>
          </cell>
        </row>
        <row r="1341">
          <cell r="A1341">
            <v>24161</v>
          </cell>
          <cell r="B1341">
            <v>0</v>
          </cell>
          <cell r="C1341">
            <v>0</v>
          </cell>
          <cell r="D1341">
            <v>0</v>
          </cell>
        </row>
        <row r="1342">
          <cell r="A1342">
            <v>24162</v>
          </cell>
          <cell r="B1342">
            <v>0</v>
          </cell>
          <cell r="C1342">
            <v>0</v>
          </cell>
          <cell r="D1342">
            <v>0</v>
          </cell>
        </row>
        <row r="1343">
          <cell r="A1343">
            <v>24163</v>
          </cell>
          <cell r="B1343">
            <v>0</v>
          </cell>
          <cell r="C1343">
            <v>0</v>
          </cell>
          <cell r="D1343">
            <v>0</v>
          </cell>
        </row>
        <row r="1344">
          <cell r="A1344">
            <v>24164</v>
          </cell>
          <cell r="B1344">
            <v>0</v>
          </cell>
          <cell r="C1344">
            <v>0</v>
          </cell>
          <cell r="D1344">
            <v>0</v>
          </cell>
        </row>
        <row r="1345">
          <cell r="A1345">
            <v>24171</v>
          </cell>
          <cell r="B1345">
            <v>0</v>
          </cell>
          <cell r="C1345">
            <v>0</v>
          </cell>
          <cell r="D1345">
            <v>0</v>
          </cell>
        </row>
        <row r="1346">
          <cell r="A1346">
            <v>24172</v>
          </cell>
          <cell r="B1346">
            <v>0</v>
          </cell>
          <cell r="C1346">
            <v>0</v>
          </cell>
          <cell r="D1346">
            <v>0</v>
          </cell>
        </row>
        <row r="1347">
          <cell r="A1347">
            <v>24174</v>
          </cell>
          <cell r="B1347">
            <v>0</v>
          </cell>
          <cell r="C1347">
            <v>0</v>
          </cell>
          <cell r="D1347">
            <v>0</v>
          </cell>
        </row>
        <row r="1348">
          <cell r="A1348">
            <v>24199</v>
          </cell>
          <cell r="B1348">
            <v>0</v>
          </cell>
          <cell r="C1348">
            <v>0</v>
          </cell>
          <cell r="D1348">
            <v>0</v>
          </cell>
        </row>
        <row r="1349">
          <cell r="A1349">
            <v>24201</v>
          </cell>
          <cell r="B1349">
            <v>0</v>
          </cell>
          <cell r="C1349">
            <v>0</v>
          </cell>
          <cell r="D1349">
            <v>0</v>
          </cell>
        </row>
        <row r="1350">
          <cell r="A1350">
            <v>24202</v>
          </cell>
          <cell r="B1350">
            <v>-12647803</v>
          </cell>
          <cell r="C1350">
            <v>-12598463</v>
          </cell>
          <cell r="D1350">
            <v>-12290582</v>
          </cell>
        </row>
        <row r="1351">
          <cell r="A1351">
            <v>24203</v>
          </cell>
          <cell r="B1351">
            <v>0</v>
          </cell>
          <cell r="C1351">
            <v>0</v>
          </cell>
          <cell r="D1351">
            <v>0</v>
          </cell>
        </row>
        <row r="1352">
          <cell r="A1352">
            <v>24204</v>
          </cell>
          <cell r="B1352">
            <v>0</v>
          </cell>
          <cell r="C1352">
            <v>0</v>
          </cell>
          <cell r="D1352">
            <v>0</v>
          </cell>
        </row>
        <row r="1353">
          <cell r="A1353">
            <v>24240</v>
          </cell>
          <cell r="B1353">
            <v>0</v>
          </cell>
          <cell r="C1353">
            <v>0</v>
          </cell>
          <cell r="D1353">
            <v>0</v>
          </cell>
        </row>
        <row r="1354">
          <cell r="A1354">
            <v>24241</v>
          </cell>
          <cell r="B1354">
            <v>0</v>
          </cell>
          <cell r="C1354">
            <v>0</v>
          </cell>
          <cell r="D1354">
            <v>0</v>
          </cell>
        </row>
        <row r="1355">
          <cell r="A1355">
            <v>24296</v>
          </cell>
          <cell r="B1355">
            <v>0</v>
          </cell>
          <cell r="C1355">
            <v>0</v>
          </cell>
          <cell r="D1355">
            <v>0</v>
          </cell>
        </row>
        <row r="1356">
          <cell r="A1356">
            <v>24299</v>
          </cell>
          <cell r="B1356">
            <v>0</v>
          </cell>
          <cell r="C1356">
            <v>0</v>
          </cell>
          <cell r="D1356">
            <v>0</v>
          </cell>
        </row>
        <row r="1357">
          <cell r="A1357">
            <v>24501</v>
          </cell>
          <cell r="B1357">
            <v>-51193270</v>
          </cell>
          <cell r="C1357">
            <v>-26361310</v>
          </cell>
          <cell r="D1357">
            <v>-21963256</v>
          </cell>
        </row>
        <row r="1358">
          <cell r="A1358">
            <v>24502</v>
          </cell>
          <cell r="B1358">
            <v>-141300</v>
          </cell>
          <cell r="C1358">
            <v>-2171245</v>
          </cell>
          <cell r="D1358">
            <v>-6219455</v>
          </cell>
        </row>
        <row r="1359">
          <cell r="A1359">
            <v>24503</v>
          </cell>
          <cell r="B1359">
            <v>0</v>
          </cell>
          <cell r="C1359">
            <v>-438594</v>
          </cell>
          <cell r="D1359">
            <v>-7320039</v>
          </cell>
        </row>
        <row r="1360">
          <cell r="A1360">
            <v>24504</v>
          </cell>
          <cell r="B1360">
            <v>-2751170</v>
          </cell>
          <cell r="C1360">
            <v>-1747900</v>
          </cell>
          <cell r="D1360">
            <v>-1162439</v>
          </cell>
        </row>
        <row r="1361">
          <cell r="A1361">
            <v>24505</v>
          </cell>
          <cell r="B1361">
            <v>-83900</v>
          </cell>
          <cell r="C1361">
            <v>-1180700</v>
          </cell>
          <cell r="D1361">
            <v>-1100645</v>
          </cell>
        </row>
        <row r="1362">
          <cell r="A1362">
            <v>24601</v>
          </cell>
          <cell r="B1362">
            <v>0</v>
          </cell>
          <cell r="C1362">
            <v>0</v>
          </cell>
          <cell r="D1362">
            <v>0</v>
          </cell>
        </row>
        <row r="1363">
          <cell r="A1363">
            <v>24602</v>
          </cell>
          <cell r="B1363">
            <v>0</v>
          </cell>
          <cell r="C1363">
            <v>0</v>
          </cell>
          <cell r="D1363">
            <v>0</v>
          </cell>
        </row>
        <row r="1364">
          <cell r="A1364">
            <v>24603</v>
          </cell>
          <cell r="B1364">
            <v>0</v>
          </cell>
          <cell r="C1364">
            <v>0</v>
          </cell>
          <cell r="D1364">
            <v>0</v>
          </cell>
        </row>
        <row r="1365">
          <cell r="A1365">
            <v>24604</v>
          </cell>
          <cell r="B1365">
            <v>0</v>
          </cell>
          <cell r="C1365">
            <v>0</v>
          </cell>
          <cell r="D1365">
            <v>0</v>
          </cell>
        </row>
        <row r="1366">
          <cell r="A1366">
            <v>24605</v>
          </cell>
          <cell r="B1366">
            <v>0</v>
          </cell>
          <cell r="C1366">
            <v>0</v>
          </cell>
          <cell r="D1366">
            <v>0</v>
          </cell>
        </row>
        <row r="1367">
          <cell r="A1367">
            <v>24606</v>
          </cell>
          <cell r="B1367">
            <v>0</v>
          </cell>
          <cell r="C1367">
            <v>0</v>
          </cell>
          <cell r="D1367">
            <v>0</v>
          </cell>
        </row>
        <row r="1368">
          <cell r="A1368">
            <v>24613</v>
          </cell>
          <cell r="B1368">
            <v>0</v>
          </cell>
          <cell r="C1368">
            <v>0</v>
          </cell>
          <cell r="D1368">
            <v>0</v>
          </cell>
        </row>
        <row r="1369">
          <cell r="A1369">
            <v>24616</v>
          </cell>
          <cell r="B1369">
            <v>0</v>
          </cell>
          <cell r="C1369">
            <v>0</v>
          </cell>
          <cell r="D1369">
            <v>0</v>
          </cell>
        </row>
        <row r="1370">
          <cell r="A1370">
            <v>24617</v>
          </cell>
          <cell r="B1370">
            <v>0</v>
          </cell>
          <cell r="C1370">
            <v>0</v>
          </cell>
          <cell r="D1370">
            <v>0</v>
          </cell>
        </row>
        <row r="1371">
          <cell r="A1371">
            <v>24619</v>
          </cell>
          <cell r="B1371">
            <v>0</v>
          </cell>
          <cell r="C1371">
            <v>0</v>
          </cell>
          <cell r="D1371">
            <v>0</v>
          </cell>
        </row>
        <row r="1372">
          <cell r="A1372">
            <v>24622</v>
          </cell>
          <cell r="B1372">
            <v>0</v>
          </cell>
          <cell r="C1372">
            <v>0</v>
          </cell>
          <cell r="D1372">
            <v>0</v>
          </cell>
        </row>
        <row r="1373">
          <cell r="A1373">
            <v>24625</v>
          </cell>
          <cell r="B1373">
            <v>0</v>
          </cell>
          <cell r="C1373">
            <v>0</v>
          </cell>
          <cell r="D1373">
            <v>0</v>
          </cell>
        </row>
        <row r="1374">
          <cell r="A1374">
            <v>24627</v>
          </cell>
          <cell r="B1374">
            <v>0</v>
          </cell>
          <cell r="C1374">
            <v>0</v>
          </cell>
          <cell r="D1374">
            <v>0</v>
          </cell>
        </row>
        <row r="1375">
          <cell r="A1375">
            <v>24628</v>
          </cell>
          <cell r="B1375">
            <v>0</v>
          </cell>
          <cell r="C1375">
            <v>0</v>
          </cell>
          <cell r="D1375">
            <v>0</v>
          </cell>
        </row>
        <row r="1376">
          <cell r="A1376">
            <v>24629</v>
          </cell>
          <cell r="B1376">
            <v>0</v>
          </cell>
          <cell r="C1376">
            <v>0</v>
          </cell>
          <cell r="D1376">
            <v>0</v>
          </cell>
        </row>
        <row r="1377">
          <cell r="A1377">
            <v>24632</v>
          </cell>
          <cell r="B1377">
            <v>0</v>
          </cell>
          <cell r="C1377">
            <v>0</v>
          </cell>
          <cell r="D1377">
            <v>0</v>
          </cell>
        </row>
        <row r="1378">
          <cell r="A1378">
            <v>24633</v>
          </cell>
          <cell r="B1378">
            <v>0</v>
          </cell>
          <cell r="C1378">
            <v>0</v>
          </cell>
          <cell r="D1378">
            <v>0</v>
          </cell>
        </row>
        <row r="1379">
          <cell r="A1379">
            <v>24635</v>
          </cell>
          <cell r="B1379">
            <v>0</v>
          </cell>
          <cell r="C1379">
            <v>0</v>
          </cell>
          <cell r="D1379">
            <v>0</v>
          </cell>
        </row>
        <row r="1380">
          <cell r="A1380">
            <v>24636</v>
          </cell>
          <cell r="B1380">
            <v>0</v>
          </cell>
          <cell r="C1380">
            <v>0</v>
          </cell>
          <cell r="D1380">
            <v>0</v>
          </cell>
        </row>
        <row r="1381">
          <cell r="A1381">
            <v>24637</v>
          </cell>
          <cell r="B1381">
            <v>0</v>
          </cell>
          <cell r="C1381">
            <v>0</v>
          </cell>
          <cell r="D1381">
            <v>0</v>
          </cell>
        </row>
        <row r="1382">
          <cell r="A1382">
            <v>24639</v>
          </cell>
          <cell r="B1382">
            <v>0</v>
          </cell>
          <cell r="C1382">
            <v>0</v>
          </cell>
          <cell r="D1382">
            <v>0</v>
          </cell>
        </row>
        <row r="1383">
          <cell r="A1383">
            <v>24641</v>
          </cell>
          <cell r="B1383">
            <v>0</v>
          </cell>
          <cell r="C1383">
            <v>0</v>
          </cell>
          <cell r="D1383">
            <v>0</v>
          </cell>
        </row>
        <row r="1384">
          <cell r="A1384">
            <v>24642</v>
          </cell>
          <cell r="B1384">
            <v>0</v>
          </cell>
          <cell r="C1384">
            <v>0</v>
          </cell>
          <cell r="D1384">
            <v>0</v>
          </cell>
        </row>
        <row r="1385">
          <cell r="A1385">
            <v>24643</v>
          </cell>
          <cell r="B1385">
            <v>0</v>
          </cell>
          <cell r="C1385">
            <v>0</v>
          </cell>
          <cell r="D1385">
            <v>0</v>
          </cell>
        </row>
        <row r="1386">
          <cell r="A1386">
            <v>24645</v>
          </cell>
          <cell r="B1386">
            <v>0</v>
          </cell>
          <cell r="C1386">
            <v>0</v>
          </cell>
          <cell r="D1386">
            <v>0</v>
          </cell>
        </row>
        <row r="1387">
          <cell r="A1387">
            <v>24648</v>
          </cell>
          <cell r="B1387">
            <v>0</v>
          </cell>
          <cell r="C1387">
            <v>0</v>
          </cell>
          <cell r="D1387">
            <v>0</v>
          </cell>
        </row>
        <row r="1388">
          <cell r="A1388">
            <v>24649</v>
          </cell>
          <cell r="B1388">
            <v>0</v>
          </cell>
          <cell r="C1388">
            <v>0</v>
          </cell>
          <cell r="D1388">
            <v>0</v>
          </cell>
        </row>
        <row r="1389">
          <cell r="A1389">
            <v>24650</v>
          </cell>
          <cell r="B1389">
            <v>0</v>
          </cell>
          <cell r="C1389">
            <v>0</v>
          </cell>
          <cell r="D1389">
            <v>0</v>
          </cell>
        </row>
        <row r="1390">
          <cell r="A1390">
            <v>24651</v>
          </cell>
          <cell r="B1390">
            <v>0</v>
          </cell>
          <cell r="C1390">
            <v>0</v>
          </cell>
          <cell r="D1390">
            <v>0</v>
          </cell>
        </row>
        <row r="1391">
          <cell r="A1391">
            <v>24652</v>
          </cell>
          <cell r="B1391">
            <v>0</v>
          </cell>
          <cell r="C1391">
            <v>0</v>
          </cell>
          <cell r="D1391">
            <v>0</v>
          </cell>
        </row>
        <row r="1392">
          <cell r="A1392">
            <v>24653</v>
          </cell>
          <cell r="B1392">
            <v>0</v>
          </cell>
          <cell r="C1392">
            <v>0</v>
          </cell>
          <cell r="D1392">
            <v>0</v>
          </cell>
        </row>
        <row r="1393">
          <cell r="A1393">
            <v>24656</v>
          </cell>
          <cell r="B1393">
            <v>0</v>
          </cell>
          <cell r="C1393">
            <v>0</v>
          </cell>
          <cell r="D1393">
            <v>0</v>
          </cell>
        </row>
        <row r="1394">
          <cell r="A1394">
            <v>24658</v>
          </cell>
          <cell r="B1394">
            <v>0</v>
          </cell>
          <cell r="C1394">
            <v>0</v>
          </cell>
          <cell r="D1394">
            <v>0</v>
          </cell>
        </row>
        <row r="1395">
          <cell r="A1395">
            <v>24659</v>
          </cell>
          <cell r="B1395">
            <v>0</v>
          </cell>
          <cell r="C1395">
            <v>0</v>
          </cell>
          <cell r="D1395">
            <v>0</v>
          </cell>
        </row>
        <row r="1396">
          <cell r="A1396">
            <v>24660</v>
          </cell>
          <cell r="B1396">
            <v>0</v>
          </cell>
          <cell r="C1396">
            <v>0</v>
          </cell>
          <cell r="D1396">
            <v>0</v>
          </cell>
        </row>
        <row r="1397">
          <cell r="A1397">
            <v>24662</v>
          </cell>
          <cell r="B1397">
            <v>0</v>
          </cell>
          <cell r="C1397">
            <v>0</v>
          </cell>
          <cell r="D1397">
            <v>0</v>
          </cell>
        </row>
        <row r="1398">
          <cell r="A1398">
            <v>24664</v>
          </cell>
          <cell r="B1398">
            <v>0</v>
          </cell>
          <cell r="C1398">
            <v>0</v>
          </cell>
          <cell r="D1398">
            <v>0</v>
          </cell>
        </row>
        <row r="1399">
          <cell r="A1399">
            <v>24701</v>
          </cell>
          <cell r="B1399">
            <v>0</v>
          </cell>
          <cell r="C1399">
            <v>0</v>
          </cell>
          <cell r="D1399">
            <v>0</v>
          </cell>
        </row>
        <row r="1400">
          <cell r="A1400">
            <v>24706</v>
          </cell>
          <cell r="B1400">
            <v>0</v>
          </cell>
          <cell r="C1400">
            <v>0</v>
          </cell>
          <cell r="D1400">
            <v>0</v>
          </cell>
        </row>
        <row r="1401">
          <cell r="A1401">
            <v>24710</v>
          </cell>
          <cell r="B1401">
            <v>0</v>
          </cell>
          <cell r="C1401">
            <v>0</v>
          </cell>
          <cell r="D1401">
            <v>0</v>
          </cell>
        </row>
        <row r="1402">
          <cell r="A1402">
            <v>24711</v>
          </cell>
          <cell r="B1402">
            <v>0</v>
          </cell>
          <cell r="C1402">
            <v>0</v>
          </cell>
          <cell r="D1402">
            <v>0</v>
          </cell>
        </row>
        <row r="1403">
          <cell r="A1403">
            <v>24713</v>
          </cell>
          <cell r="B1403">
            <v>0</v>
          </cell>
          <cell r="C1403">
            <v>0</v>
          </cell>
          <cell r="D1403">
            <v>0</v>
          </cell>
        </row>
        <row r="1404">
          <cell r="A1404">
            <v>24716</v>
          </cell>
          <cell r="B1404">
            <v>0</v>
          </cell>
          <cell r="C1404">
            <v>0</v>
          </cell>
          <cell r="D1404">
            <v>0</v>
          </cell>
        </row>
        <row r="1405">
          <cell r="A1405">
            <v>24715</v>
          </cell>
          <cell r="B1405">
            <v>0</v>
          </cell>
          <cell r="C1405">
            <v>0</v>
          </cell>
          <cell r="D1405">
            <v>0</v>
          </cell>
        </row>
        <row r="1406">
          <cell r="A1406">
            <v>24717</v>
          </cell>
          <cell r="B1406">
            <v>0</v>
          </cell>
          <cell r="C1406">
            <v>0</v>
          </cell>
          <cell r="D1406">
            <v>0</v>
          </cell>
        </row>
        <row r="1407">
          <cell r="A1407">
            <v>24719</v>
          </cell>
          <cell r="B1407">
            <v>0</v>
          </cell>
          <cell r="C1407">
            <v>0</v>
          </cell>
          <cell r="D1407">
            <v>0</v>
          </cell>
        </row>
        <row r="1408">
          <cell r="A1408">
            <v>24725</v>
          </cell>
          <cell r="B1408">
            <v>0</v>
          </cell>
          <cell r="C1408">
            <v>0</v>
          </cell>
          <cell r="D1408">
            <v>0</v>
          </cell>
        </row>
        <row r="1409">
          <cell r="A1409">
            <v>24726</v>
          </cell>
          <cell r="B1409">
            <v>0</v>
          </cell>
          <cell r="C1409">
            <v>0</v>
          </cell>
          <cell r="D1409">
            <v>0</v>
          </cell>
        </row>
        <row r="1410">
          <cell r="A1410">
            <v>24727</v>
          </cell>
          <cell r="B1410">
            <v>0</v>
          </cell>
          <cell r="C1410">
            <v>0</v>
          </cell>
          <cell r="D1410">
            <v>0</v>
          </cell>
        </row>
        <row r="1411">
          <cell r="A1411">
            <v>24729</v>
          </cell>
          <cell r="B1411">
            <v>0</v>
          </cell>
          <cell r="C1411">
            <v>0</v>
          </cell>
          <cell r="D1411">
            <v>0</v>
          </cell>
        </row>
        <row r="1412">
          <cell r="A1412">
            <v>24731</v>
          </cell>
          <cell r="B1412">
            <v>0</v>
          </cell>
          <cell r="C1412">
            <v>0</v>
          </cell>
          <cell r="D1412">
            <v>0</v>
          </cell>
        </row>
        <row r="1413">
          <cell r="A1413">
            <v>24737</v>
          </cell>
          <cell r="B1413">
            <v>0</v>
          </cell>
          <cell r="C1413">
            <v>0</v>
          </cell>
          <cell r="D1413">
            <v>0</v>
          </cell>
        </row>
        <row r="1414">
          <cell r="A1414">
            <v>24745</v>
          </cell>
          <cell r="B1414">
            <v>0</v>
          </cell>
          <cell r="C1414">
            <v>0</v>
          </cell>
          <cell r="D1414">
            <v>0</v>
          </cell>
        </row>
        <row r="1415">
          <cell r="A1415">
            <v>24748</v>
          </cell>
          <cell r="B1415">
            <v>0</v>
          </cell>
          <cell r="C1415">
            <v>0</v>
          </cell>
          <cell r="D1415">
            <v>0</v>
          </cell>
        </row>
        <row r="1416">
          <cell r="A1416">
            <v>24750</v>
          </cell>
          <cell r="B1416">
            <v>0</v>
          </cell>
          <cell r="C1416">
            <v>0</v>
          </cell>
          <cell r="D1416">
            <v>0</v>
          </cell>
        </row>
        <row r="1417">
          <cell r="A1417">
            <v>24751</v>
          </cell>
          <cell r="B1417">
            <v>0</v>
          </cell>
          <cell r="C1417">
            <v>0</v>
          </cell>
          <cell r="D1417">
            <v>0</v>
          </cell>
        </row>
        <row r="1418">
          <cell r="A1418">
            <v>24752</v>
          </cell>
          <cell r="B1418">
            <v>0</v>
          </cell>
          <cell r="C1418">
            <v>0</v>
          </cell>
          <cell r="D1418">
            <v>0</v>
          </cell>
        </row>
        <row r="1419">
          <cell r="A1419">
            <v>24753</v>
          </cell>
          <cell r="B1419">
            <v>0</v>
          </cell>
          <cell r="C1419">
            <v>0</v>
          </cell>
          <cell r="D1419">
            <v>0</v>
          </cell>
        </row>
        <row r="1420">
          <cell r="A1420">
            <v>24758</v>
          </cell>
          <cell r="B1420">
            <v>0</v>
          </cell>
          <cell r="C1420">
            <v>0</v>
          </cell>
          <cell r="D1420">
            <v>0</v>
          </cell>
        </row>
        <row r="1421">
          <cell r="A1421">
            <v>24759</v>
          </cell>
          <cell r="B1421">
            <v>0</v>
          </cell>
          <cell r="C1421">
            <v>0</v>
          </cell>
          <cell r="D1421">
            <v>0</v>
          </cell>
        </row>
        <row r="1422">
          <cell r="A1422">
            <v>24760</v>
          </cell>
          <cell r="B1422">
            <v>0</v>
          </cell>
          <cell r="C1422">
            <v>0</v>
          </cell>
          <cell r="D1422">
            <v>0</v>
          </cell>
        </row>
        <row r="1423">
          <cell r="A1423">
            <v>24764</v>
          </cell>
          <cell r="B1423">
            <v>0</v>
          </cell>
          <cell r="C1423">
            <v>0</v>
          </cell>
          <cell r="D1423">
            <v>0</v>
          </cell>
        </row>
        <row r="1424">
          <cell r="A1424">
            <v>24813</v>
          </cell>
          <cell r="B1424">
            <v>0</v>
          </cell>
          <cell r="C1424">
            <v>0</v>
          </cell>
          <cell r="D1424">
            <v>0</v>
          </cell>
        </row>
        <row r="1425">
          <cell r="A1425">
            <v>24829</v>
          </cell>
          <cell r="B1425">
            <v>0</v>
          </cell>
          <cell r="C1425">
            <v>0</v>
          </cell>
          <cell r="D1425">
            <v>0</v>
          </cell>
        </row>
        <row r="1426">
          <cell r="A1426">
            <v>24852</v>
          </cell>
          <cell r="B1426">
            <v>0</v>
          </cell>
          <cell r="C1426">
            <v>0</v>
          </cell>
          <cell r="D1426">
            <v>0</v>
          </cell>
        </row>
        <row r="1427">
          <cell r="A1427">
            <v>24853</v>
          </cell>
          <cell r="B1427">
            <v>0</v>
          </cell>
          <cell r="C1427">
            <v>0</v>
          </cell>
          <cell r="D1427">
            <v>0</v>
          </cell>
        </row>
        <row r="1428">
          <cell r="A1428">
            <v>24913</v>
          </cell>
          <cell r="B1428">
            <v>0</v>
          </cell>
          <cell r="C1428">
            <v>0</v>
          </cell>
          <cell r="D1428">
            <v>0</v>
          </cell>
        </row>
        <row r="1429">
          <cell r="A1429">
            <v>24916</v>
          </cell>
          <cell r="B1429">
            <v>0</v>
          </cell>
          <cell r="C1429">
            <v>0</v>
          </cell>
          <cell r="D1429">
            <v>0</v>
          </cell>
        </row>
        <row r="1430">
          <cell r="A1430">
            <v>24919</v>
          </cell>
          <cell r="B1430">
            <v>0</v>
          </cell>
          <cell r="C1430">
            <v>0</v>
          </cell>
          <cell r="D1430">
            <v>0</v>
          </cell>
        </row>
        <row r="1431">
          <cell r="A1431">
            <v>24929</v>
          </cell>
          <cell r="B1431">
            <v>0</v>
          </cell>
          <cell r="C1431">
            <v>0</v>
          </cell>
          <cell r="D1431">
            <v>0</v>
          </cell>
        </row>
        <row r="1432">
          <cell r="A1432">
            <v>24951</v>
          </cell>
          <cell r="B1432">
            <v>0</v>
          </cell>
          <cell r="C1432">
            <v>0</v>
          </cell>
          <cell r="D1432">
            <v>0</v>
          </cell>
        </row>
        <row r="1433">
          <cell r="A1433">
            <v>24952</v>
          </cell>
          <cell r="B1433">
            <v>0</v>
          </cell>
          <cell r="C1433">
            <v>0</v>
          </cell>
          <cell r="D1433">
            <v>0</v>
          </cell>
        </row>
        <row r="1434">
          <cell r="A1434">
            <v>24953</v>
          </cell>
          <cell r="B1434">
            <v>0</v>
          </cell>
          <cell r="C1434">
            <v>0</v>
          </cell>
          <cell r="D1434">
            <v>0</v>
          </cell>
        </row>
        <row r="1435">
          <cell r="A1435">
            <v>24958</v>
          </cell>
          <cell r="B1435">
            <v>0</v>
          </cell>
          <cell r="C1435">
            <v>0</v>
          </cell>
          <cell r="D1435">
            <v>0</v>
          </cell>
        </row>
        <row r="1436">
          <cell r="A1436">
            <v>25301</v>
          </cell>
          <cell r="B1436">
            <v>-2820576</v>
          </cell>
          <cell r="C1436">
            <v>-2830428</v>
          </cell>
          <cell r="D1436">
            <v>-3974248</v>
          </cell>
        </row>
        <row r="1437">
          <cell r="A1437">
            <v>25302</v>
          </cell>
          <cell r="B1437">
            <v>0</v>
          </cell>
          <cell r="C1437">
            <v>0</v>
          </cell>
          <cell r="D1437">
            <v>0</v>
          </cell>
        </row>
        <row r="1438">
          <cell r="A1438">
            <v>25303</v>
          </cell>
          <cell r="B1438">
            <v>0</v>
          </cell>
          <cell r="C1438">
            <v>0</v>
          </cell>
          <cell r="D1438">
            <v>0</v>
          </cell>
        </row>
        <row r="1439">
          <cell r="A1439">
            <v>25305</v>
          </cell>
          <cell r="B1439">
            <v>0</v>
          </cell>
          <cell r="C1439">
            <v>0</v>
          </cell>
          <cell r="D1439">
            <v>0</v>
          </cell>
        </row>
        <row r="1440">
          <cell r="A1440">
            <v>25306</v>
          </cell>
          <cell r="B1440">
            <v>-779005</v>
          </cell>
          <cell r="C1440">
            <v>-775739</v>
          </cell>
          <cell r="D1440">
            <v>-295349</v>
          </cell>
        </row>
        <row r="1441">
          <cell r="A1441">
            <v>25307</v>
          </cell>
          <cell r="B1441">
            <v>0</v>
          </cell>
          <cell r="C1441">
            <v>0</v>
          </cell>
          <cell r="D1441">
            <v>0</v>
          </cell>
        </row>
        <row r="1442">
          <cell r="A1442">
            <v>25309</v>
          </cell>
          <cell r="B1442">
            <v>-35363</v>
          </cell>
          <cell r="C1442">
            <v>-35363</v>
          </cell>
          <cell r="D1442">
            <v>-17300</v>
          </cell>
        </row>
        <row r="1443">
          <cell r="A1443">
            <v>25310</v>
          </cell>
          <cell r="B1443">
            <v>-112</v>
          </cell>
          <cell r="C1443">
            <v>-112</v>
          </cell>
          <cell r="D1443">
            <v>-112</v>
          </cell>
        </row>
        <row r="1444">
          <cell r="A1444">
            <v>25311</v>
          </cell>
          <cell r="B1444">
            <v>0</v>
          </cell>
          <cell r="C1444">
            <v>0</v>
          </cell>
          <cell r="D1444">
            <v>0</v>
          </cell>
        </row>
        <row r="1445">
          <cell r="A1445">
            <v>25312</v>
          </cell>
          <cell r="B1445">
            <v>0</v>
          </cell>
          <cell r="C1445">
            <v>0</v>
          </cell>
          <cell r="D1445">
            <v>0</v>
          </cell>
        </row>
        <row r="1446">
          <cell r="A1446">
            <v>25313</v>
          </cell>
          <cell r="B1446">
            <v>0</v>
          </cell>
          <cell r="C1446">
            <v>0</v>
          </cell>
          <cell r="D1446">
            <v>0</v>
          </cell>
        </row>
        <row r="1447">
          <cell r="A1447">
            <v>25314</v>
          </cell>
          <cell r="B1447">
            <v>0</v>
          </cell>
          <cell r="C1447">
            <v>0</v>
          </cell>
          <cell r="D1447">
            <v>0</v>
          </cell>
        </row>
        <row r="1448">
          <cell r="A1448">
            <v>25315</v>
          </cell>
          <cell r="B1448">
            <v>0</v>
          </cell>
          <cell r="C1448">
            <v>0</v>
          </cell>
          <cell r="D1448">
            <v>0</v>
          </cell>
        </row>
        <row r="1449">
          <cell r="A1449">
            <v>25316</v>
          </cell>
          <cell r="B1449">
            <v>0</v>
          </cell>
          <cell r="C1449">
            <v>0</v>
          </cell>
          <cell r="D1449">
            <v>0</v>
          </cell>
        </row>
        <row r="1450">
          <cell r="A1450">
            <v>25317</v>
          </cell>
          <cell r="B1450">
            <v>0</v>
          </cell>
          <cell r="C1450">
            <v>0</v>
          </cell>
          <cell r="D1450">
            <v>0</v>
          </cell>
        </row>
        <row r="1451">
          <cell r="A1451">
            <v>25318</v>
          </cell>
          <cell r="B1451">
            <v>0</v>
          </cell>
          <cell r="C1451">
            <v>0</v>
          </cell>
          <cell r="D1451">
            <v>0</v>
          </cell>
        </row>
        <row r="1452">
          <cell r="A1452">
            <v>25319</v>
          </cell>
          <cell r="B1452">
            <v>-197282</v>
          </cell>
          <cell r="C1452">
            <v>-195137</v>
          </cell>
          <cell r="D1452">
            <v>-156238</v>
          </cell>
        </row>
        <row r="1453">
          <cell r="A1453">
            <v>25320</v>
          </cell>
          <cell r="B1453">
            <v>-125398</v>
          </cell>
          <cell r="C1453">
            <v>-121941</v>
          </cell>
          <cell r="D1453">
            <v>-99219</v>
          </cell>
        </row>
        <row r="1454">
          <cell r="A1454">
            <v>25321</v>
          </cell>
          <cell r="B1454">
            <v>0</v>
          </cell>
          <cell r="C1454">
            <v>0</v>
          </cell>
          <cell r="D1454">
            <v>0</v>
          </cell>
        </row>
        <row r="1455">
          <cell r="A1455">
            <v>25322</v>
          </cell>
          <cell r="B1455">
            <v>0</v>
          </cell>
          <cell r="C1455">
            <v>0</v>
          </cell>
          <cell r="D1455">
            <v>0</v>
          </cell>
        </row>
        <row r="1456">
          <cell r="A1456">
            <v>25323</v>
          </cell>
          <cell r="B1456">
            <v>0</v>
          </cell>
          <cell r="C1456">
            <v>0</v>
          </cell>
          <cell r="D1456">
            <v>0</v>
          </cell>
        </row>
        <row r="1457">
          <cell r="A1457">
            <v>25324</v>
          </cell>
          <cell r="B1457">
            <v>-5143528</v>
          </cell>
          <cell r="C1457">
            <v>-4264586</v>
          </cell>
          <cell r="D1457">
            <v>-2011128</v>
          </cell>
        </row>
        <row r="1458">
          <cell r="A1458">
            <v>25325</v>
          </cell>
          <cell r="B1458">
            <v>0</v>
          </cell>
          <cell r="C1458">
            <v>0</v>
          </cell>
          <cell r="D1458">
            <v>0</v>
          </cell>
        </row>
        <row r="1459">
          <cell r="A1459">
            <v>25326</v>
          </cell>
          <cell r="B1459">
            <v>0</v>
          </cell>
          <cell r="C1459">
            <v>0</v>
          </cell>
          <cell r="D1459">
            <v>0</v>
          </cell>
        </row>
        <row r="1460">
          <cell r="A1460">
            <v>25327</v>
          </cell>
          <cell r="B1460">
            <v>0</v>
          </cell>
          <cell r="C1460">
            <v>0</v>
          </cell>
          <cell r="D1460">
            <v>0</v>
          </cell>
        </row>
        <row r="1461">
          <cell r="A1461">
            <v>25328</v>
          </cell>
          <cell r="B1461">
            <v>0</v>
          </cell>
          <cell r="C1461">
            <v>0</v>
          </cell>
          <cell r="D1461">
            <v>0</v>
          </cell>
        </row>
        <row r="1462">
          <cell r="A1462">
            <v>25330</v>
          </cell>
          <cell r="B1462">
            <v>-1748505</v>
          </cell>
          <cell r="C1462">
            <v>-1048712</v>
          </cell>
          <cell r="D1462">
            <v>-737343</v>
          </cell>
        </row>
        <row r="1463">
          <cell r="A1463">
            <v>25331</v>
          </cell>
          <cell r="B1463">
            <v>0</v>
          </cell>
          <cell r="C1463">
            <v>0</v>
          </cell>
          <cell r="D1463">
            <v>0</v>
          </cell>
        </row>
        <row r="1464">
          <cell r="A1464">
            <v>25332</v>
          </cell>
          <cell r="B1464">
            <v>0</v>
          </cell>
          <cell r="C1464">
            <v>0</v>
          </cell>
          <cell r="D1464">
            <v>0</v>
          </cell>
        </row>
        <row r="1465">
          <cell r="A1465">
            <v>25333</v>
          </cell>
          <cell r="B1465">
            <v>-1039978</v>
          </cell>
          <cell r="C1465">
            <v>-981753</v>
          </cell>
          <cell r="D1465">
            <v>-888048</v>
          </cell>
        </row>
        <row r="1466">
          <cell r="A1466">
            <v>25334</v>
          </cell>
          <cell r="B1466">
            <v>0</v>
          </cell>
          <cell r="C1466">
            <v>0</v>
          </cell>
          <cell r="D1466">
            <v>0</v>
          </cell>
        </row>
        <row r="1467">
          <cell r="A1467">
            <v>25335</v>
          </cell>
          <cell r="B1467">
            <v>0</v>
          </cell>
          <cell r="C1467">
            <v>0</v>
          </cell>
          <cell r="D1467">
            <v>0</v>
          </cell>
        </row>
        <row r="1468">
          <cell r="A1468">
            <v>25336</v>
          </cell>
          <cell r="B1468">
            <v>0</v>
          </cell>
          <cell r="C1468">
            <v>0</v>
          </cell>
          <cell r="D1468">
            <v>0</v>
          </cell>
        </row>
        <row r="1469">
          <cell r="A1469">
            <v>25337</v>
          </cell>
          <cell r="B1469">
            <v>0</v>
          </cell>
          <cell r="C1469">
            <v>0</v>
          </cell>
          <cell r="D1469">
            <v>0</v>
          </cell>
        </row>
        <row r="1470">
          <cell r="A1470">
            <v>25338</v>
          </cell>
          <cell r="B1470">
            <v>0</v>
          </cell>
          <cell r="C1470">
            <v>0</v>
          </cell>
          <cell r="D1470">
            <v>0</v>
          </cell>
        </row>
        <row r="1471">
          <cell r="A1471">
            <v>25339</v>
          </cell>
          <cell r="B1471">
            <v>0</v>
          </cell>
          <cell r="C1471">
            <v>0</v>
          </cell>
          <cell r="D1471">
            <v>0</v>
          </cell>
        </row>
        <row r="1472">
          <cell r="A1472">
            <v>25340</v>
          </cell>
          <cell r="B1472">
            <v>0</v>
          </cell>
          <cell r="C1472">
            <v>0</v>
          </cell>
          <cell r="D1472">
            <v>0</v>
          </cell>
        </row>
        <row r="1473">
          <cell r="A1473">
            <v>25341</v>
          </cell>
          <cell r="B1473">
            <v>0</v>
          </cell>
          <cell r="C1473">
            <v>0</v>
          </cell>
          <cell r="D1473">
            <v>0</v>
          </cell>
        </row>
        <row r="1474">
          <cell r="A1474">
            <v>25342</v>
          </cell>
          <cell r="B1474">
            <v>-16572</v>
          </cell>
          <cell r="C1474">
            <v>-8286</v>
          </cell>
          <cell r="D1474">
            <v>-1275</v>
          </cell>
        </row>
        <row r="1475">
          <cell r="A1475">
            <v>25343</v>
          </cell>
          <cell r="B1475">
            <v>0</v>
          </cell>
          <cell r="C1475">
            <v>0</v>
          </cell>
          <cell r="D1475">
            <v>0</v>
          </cell>
        </row>
        <row r="1476">
          <cell r="A1476">
            <v>25344</v>
          </cell>
          <cell r="B1476">
            <v>0</v>
          </cell>
          <cell r="C1476">
            <v>0</v>
          </cell>
          <cell r="D1476">
            <v>0</v>
          </cell>
        </row>
        <row r="1477">
          <cell r="A1477">
            <v>25345</v>
          </cell>
          <cell r="B1477">
            <v>0</v>
          </cell>
          <cell r="C1477">
            <v>0</v>
          </cell>
          <cell r="D1477">
            <v>0</v>
          </cell>
        </row>
        <row r="1478">
          <cell r="A1478">
            <v>25346</v>
          </cell>
          <cell r="B1478">
            <v>0</v>
          </cell>
          <cell r="C1478">
            <v>0</v>
          </cell>
          <cell r="D1478">
            <v>0</v>
          </cell>
        </row>
        <row r="1479">
          <cell r="A1479">
            <v>25347</v>
          </cell>
          <cell r="B1479">
            <v>0</v>
          </cell>
          <cell r="C1479">
            <v>0</v>
          </cell>
          <cell r="D1479">
            <v>0</v>
          </cell>
        </row>
        <row r="1480">
          <cell r="A1480">
            <v>25348</v>
          </cell>
          <cell r="B1480">
            <v>0</v>
          </cell>
          <cell r="C1480">
            <v>0</v>
          </cell>
          <cell r="D1480">
            <v>0</v>
          </cell>
        </row>
        <row r="1481">
          <cell r="A1481">
            <v>25349</v>
          </cell>
          <cell r="B1481">
            <v>0</v>
          </cell>
          <cell r="C1481">
            <v>0</v>
          </cell>
          <cell r="D1481">
            <v>0</v>
          </cell>
        </row>
        <row r="1482">
          <cell r="A1482">
            <v>25350</v>
          </cell>
          <cell r="B1482">
            <v>0</v>
          </cell>
          <cell r="C1482">
            <v>0</v>
          </cell>
          <cell r="D1482">
            <v>0</v>
          </cell>
        </row>
        <row r="1483">
          <cell r="A1483">
            <v>25351</v>
          </cell>
          <cell r="B1483">
            <v>0</v>
          </cell>
          <cell r="C1483">
            <v>0</v>
          </cell>
          <cell r="D1483">
            <v>0</v>
          </cell>
        </row>
        <row r="1484">
          <cell r="A1484">
            <v>25352</v>
          </cell>
          <cell r="B1484">
            <v>0</v>
          </cell>
          <cell r="C1484">
            <v>0</v>
          </cell>
          <cell r="D1484">
            <v>0</v>
          </cell>
        </row>
        <row r="1485">
          <cell r="A1485">
            <v>25353</v>
          </cell>
          <cell r="B1485">
            <v>0</v>
          </cell>
          <cell r="C1485">
            <v>0</v>
          </cell>
          <cell r="D1485">
            <v>0</v>
          </cell>
        </row>
        <row r="1486">
          <cell r="A1486">
            <v>25354</v>
          </cell>
          <cell r="B1486">
            <v>0</v>
          </cell>
          <cell r="C1486">
            <v>0</v>
          </cell>
          <cell r="D1486">
            <v>0</v>
          </cell>
        </row>
        <row r="1487">
          <cell r="A1487">
            <v>25355</v>
          </cell>
          <cell r="B1487">
            <v>0</v>
          </cell>
          <cell r="C1487">
            <v>0</v>
          </cell>
          <cell r="D1487">
            <v>0</v>
          </cell>
        </row>
        <row r="1488">
          <cell r="A1488">
            <v>25356</v>
          </cell>
          <cell r="B1488">
            <v>0</v>
          </cell>
          <cell r="C1488">
            <v>0</v>
          </cell>
          <cell r="D1488">
            <v>0</v>
          </cell>
        </row>
        <row r="1489">
          <cell r="A1489">
            <v>25358</v>
          </cell>
          <cell r="B1489">
            <v>0</v>
          </cell>
          <cell r="C1489">
            <v>0</v>
          </cell>
          <cell r="D1489">
            <v>0</v>
          </cell>
        </row>
        <row r="1490">
          <cell r="A1490">
            <v>25359</v>
          </cell>
          <cell r="B1490">
            <v>0</v>
          </cell>
          <cell r="C1490">
            <v>0</v>
          </cell>
          <cell r="D1490">
            <v>0</v>
          </cell>
        </row>
        <row r="1491">
          <cell r="A1491">
            <v>25360</v>
          </cell>
          <cell r="B1491">
            <v>0</v>
          </cell>
          <cell r="C1491">
            <v>0</v>
          </cell>
          <cell r="D1491">
            <v>0</v>
          </cell>
        </row>
        <row r="1492">
          <cell r="A1492">
            <v>25361</v>
          </cell>
          <cell r="B1492">
            <v>0</v>
          </cell>
          <cell r="C1492">
            <v>0</v>
          </cell>
          <cell r="D1492">
            <v>0</v>
          </cell>
        </row>
        <row r="1493">
          <cell r="A1493">
            <v>25362</v>
          </cell>
          <cell r="B1493">
            <v>0</v>
          </cell>
          <cell r="C1493">
            <v>0</v>
          </cell>
          <cell r="D1493">
            <v>0</v>
          </cell>
        </row>
        <row r="1494">
          <cell r="A1494">
            <v>25363</v>
          </cell>
          <cell r="B1494">
            <v>0</v>
          </cell>
          <cell r="C1494">
            <v>0</v>
          </cell>
          <cell r="D1494">
            <v>0</v>
          </cell>
        </row>
        <row r="1495">
          <cell r="A1495">
            <v>25364</v>
          </cell>
          <cell r="B1495">
            <v>-57540</v>
          </cell>
          <cell r="C1495">
            <v>-57342</v>
          </cell>
          <cell r="D1495">
            <v>-55362</v>
          </cell>
        </row>
        <row r="1496">
          <cell r="A1496">
            <v>25370</v>
          </cell>
          <cell r="B1496">
            <v>0</v>
          </cell>
          <cell r="C1496">
            <v>-375</v>
          </cell>
          <cell r="D1496">
            <v>-692</v>
          </cell>
        </row>
        <row r="1497">
          <cell r="A1497">
            <v>25371</v>
          </cell>
          <cell r="B1497">
            <v>0</v>
          </cell>
          <cell r="C1497">
            <v>0</v>
          </cell>
          <cell r="D1497">
            <v>0</v>
          </cell>
        </row>
        <row r="1498">
          <cell r="A1498">
            <v>25372</v>
          </cell>
          <cell r="B1498">
            <v>0</v>
          </cell>
          <cell r="C1498">
            <v>0</v>
          </cell>
          <cell r="D1498">
            <v>0</v>
          </cell>
        </row>
        <row r="1499">
          <cell r="A1499">
            <v>25373</v>
          </cell>
          <cell r="B1499">
            <v>0</v>
          </cell>
          <cell r="C1499">
            <v>0</v>
          </cell>
          <cell r="D1499">
            <v>0</v>
          </cell>
        </row>
        <row r="1500">
          <cell r="A1500">
            <v>25374</v>
          </cell>
          <cell r="B1500">
            <v>0</v>
          </cell>
          <cell r="C1500">
            <v>0</v>
          </cell>
          <cell r="D1500">
            <v>0</v>
          </cell>
        </row>
        <row r="1501">
          <cell r="A1501">
            <v>25375</v>
          </cell>
          <cell r="B1501">
            <v>0</v>
          </cell>
          <cell r="C1501">
            <v>0</v>
          </cell>
          <cell r="D1501">
            <v>0</v>
          </cell>
        </row>
        <row r="1502">
          <cell r="A1502">
            <v>25377</v>
          </cell>
          <cell r="B1502">
            <v>0</v>
          </cell>
          <cell r="C1502">
            <v>0</v>
          </cell>
          <cell r="D1502">
            <v>0</v>
          </cell>
        </row>
        <row r="1503">
          <cell r="A1503">
            <v>25378</v>
          </cell>
          <cell r="B1503">
            <v>0</v>
          </cell>
          <cell r="C1503">
            <v>0</v>
          </cell>
          <cell r="D1503">
            <v>0</v>
          </cell>
        </row>
        <row r="1504">
          <cell r="A1504">
            <v>25379</v>
          </cell>
          <cell r="B1504">
            <v>0</v>
          </cell>
          <cell r="C1504">
            <v>0</v>
          </cell>
          <cell r="D1504">
            <v>0</v>
          </cell>
        </row>
        <row r="1505">
          <cell r="A1505">
            <v>25380</v>
          </cell>
          <cell r="B1505">
            <v>0</v>
          </cell>
          <cell r="C1505">
            <v>0</v>
          </cell>
          <cell r="D1505">
            <v>0</v>
          </cell>
        </row>
        <row r="1506">
          <cell r="A1506">
            <v>25381</v>
          </cell>
          <cell r="B1506">
            <v>0</v>
          </cell>
          <cell r="C1506">
            <v>0</v>
          </cell>
          <cell r="D1506">
            <v>0</v>
          </cell>
        </row>
        <row r="1507">
          <cell r="A1507">
            <v>25382</v>
          </cell>
          <cell r="B1507">
            <v>0</v>
          </cell>
          <cell r="C1507">
            <v>0</v>
          </cell>
          <cell r="D1507">
            <v>0</v>
          </cell>
        </row>
        <row r="1508">
          <cell r="A1508">
            <v>25383</v>
          </cell>
          <cell r="B1508">
            <v>0</v>
          </cell>
          <cell r="C1508">
            <v>0</v>
          </cell>
          <cell r="D1508">
            <v>0</v>
          </cell>
        </row>
        <row r="1509">
          <cell r="A1509">
            <v>25384</v>
          </cell>
          <cell r="B1509">
            <v>0</v>
          </cell>
          <cell r="C1509">
            <v>0</v>
          </cell>
          <cell r="D1509">
            <v>0</v>
          </cell>
        </row>
        <row r="1510">
          <cell r="A1510">
            <v>25385</v>
          </cell>
          <cell r="B1510">
            <v>0</v>
          </cell>
          <cell r="C1510">
            <v>0</v>
          </cell>
          <cell r="D1510">
            <v>0</v>
          </cell>
        </row>
        <row r="1511">
          <cell r="A1511">
            <v>25386</v>
          </cell>
          <cell r="B1511">
            <v>0</v>
          </cell>
          <cell r="C1511">
            <v>0</v>
          </cell>
          <cell r="D1511">
            <v>0</v>
          </cell>
        </row>
        <row r="1512">
          <cell r="A1512">
            <v>25387</v>
          </cell>
          <cell r="B1512">
            <v>0</v>
          </cell>
          <cell r="C1512">
            <v>0</v>
          </cell>
          <cell r="D1512">
            <v>0</v>
          </cell>
        </row>
        <row r="1513">
          <cell r="A1513">
            <v>25388</v>
          </cell>
          <cell r="B1513">
            <v>0</v>
          </cell>
          <cell r="C1513">
            <v>0</v>
          </cell>
          <cell r="D1513">
            <v>0</v>
          </cell>
        </row>
        <row r="1514">
          <cell r="A1514">
            <v>25389</v>
          </cell>
          <cell r="B1514">
            <v>0</v>
          </cell>
          <cell r="C1514">
            <v>0</v>
          </cell>
          <cell r="D1514">
            <v>0</v>
          </cell>
        </row>
        <row r="1515">
          <cell r="A1515">
            <v>25390</v>
          </cell>
          <cell r="B1515">
            <v>0</v>
          </cell>
          <cell r="C1515">
            <v>0</v>
          </cell>
          <cell r="D1515">
            <v>0</v>
          </cell>
        </row>
        <row r="1516">
          <cell r="A1516">
            <v>25391</v>
          </cell>
          <cell r="B1516">
            <v>0</v>
          </cell>
          <cell r="C1516">
            <v>0</v>
          </cell>
          <cell r="D1516">
            <v>0</v>
          </cell>
        </row>
        <row r="1517">
          <cell r="A1517">
            <v>25392</v>
          </cell>
          <cell r="B1517">
            <v>0</v>
          </cell>
          <cell r="C1517">
            <v>0</v>
          </cell>
          <cell r="D1517">
            <v>0</v>
          </cell>
        </row>
        <row r="1518">
          <cell r="A1518">
            <v>25393</v>
          </cell>
          <cell r="B1518">
            <v>-969589</v>
          </cell>
          <cell r="C1518">
            <v>-1004401</v>
          </cell>
          <cell r="D1518">
            <v>-1032719</v>
          </cell>
        </row>
        <row r="1519">
          <cell r="A1519">
            <v>25395</v>
          </cell>
          <cell r="B1519">
            <v>0</v>
          </cell>
          <cell r="C1519">
            <v>0</v>
          </cell>
          <cell r="D1519">
            <v>0</v>
          </cell>
        </row>
        <row r="1520">
          <cell r="A1520">
            <v>25396</v>
          </cell>
          <cell r="B1520">
            <v>0</v>
          </cell>
          <cell r="C1520">
            <v>0</v>
          </cell>
          <cell r="D1520">
            <v>0</v>
          </cell>
        </row>
        <row r="1521">
          <cell r="A1521">
            <v>25398</v>
          </cell>
          <cell r="B1521">
            <v>0</v>
          </cell>
          <cell r="C1521">
            <v>0</v>
          </cell>
          <cell r="D1521">
            <v>0</v>
          </cell>
        </row>
        <row r="1522">
          <cell r="A1522">
            <v>25400</v>
          </cell>
          <cell r="B1522">
            <v>-20607463</v>
          </cell>
          <cell r="C1522">
            <v>-20727801</v>
          </cell>
          <cell r="D1522">
            <v>-21970731</v>
          </cell>
        </row>
        <row r="1523">
          <cell r="A1523">
            <v>25401</v>
          </cell>
          <cell r="B1523">
            <v>-832868</v>
          </cell>
          <cell r="C1523">
            <v>-835828</v>
          </cell>
          <cell r="D1523">
            <v>-968394</v>
          </cell>
        </row>
        <row r="1524">
          <cell r="A1524">
            <v>25431</v>
          </cell>
          <cell r="B1524">
            <v>0</v>
          </cell>
          <cell r="C1524">
            <v>0</v>
          </cell>
          <cell r="D1524">
            <v>0</v>
          </cell>
        </row>
        <row r="1525">
          <cell r="A1525">
            <v>25432</v>
          </cell>
          <cell r="B1525">
            <v>-1277010</v>
          </cell>
          <cell r="C1525">
            <v>-1492142</v>
          </cell>
          <cell r="D1525">
            <v>-1865031</v>
          </cell>
        </row>
        <row r="1526">
          <cell r="A1526">
            <v>25433</v>
          </cell>
          <cell r="B1526">
            <v>0</v>
          </cell>
          <cell r="C1526">
            <v>0</v>
          </cell>
          <cell r="D1526">
            <v>0</v>
          </cell>
        </row>
        <row r="1527">
          <cell r="A1527">
            <v>25434</v>
          </cell>
          <cell r="B1527">
            <v>0</v>
          </cell>
          <cell r="C1527">
            <v>0</v>
          </cell>
          <cell r="D1527">
            <v>0</v>
          </cell>
        </row>
        <row r="1528">
          <cell r="A1528">
            <v>25435</v>
          </cell>
          <cell r="B1528">
            <v>0</v>
          </cell>
          <cell r="C1528">
            <v>0</v>
          </cell>
          <cell r="D1528">
            <v>0</v>
          </cell>
        </row>
        <row r="1529">
          <cell r="A1529">
            <v>25438</v>
          </cell>
          <cell r="B1529">
            <v>-22899527</v>
          </cell>
          <cell r="C1529">
            <v>-26961705</v>
          </cell>
          <cell r="D1529">
            <v>-66853792</v>
          </cell>
        </row>
        <row r="1530">
          <cell r="A1530">
            <v>25441</v>
          </cell>
          <cell r="B1530">
            <v>0</v>
          </cell>
          <cell r="C1530">
            <v>0</v>
          </cell>
          <cell r="D1530">
            <v>0</v>
          </cell>
        </row>
        <row r="1531">
          <cell r="A1531">
            <v>25442</v>
          </cell>
          <cell r="B1531">
            <v>0</v>
          </cell>
          <cell r="C1531">
            <v>0</v>
          </cell>
          <cell r="D1531">
            <v>0</v>
          </cell>
        </row>
        <row r="1532">
          <cell r="A1532">
            <v>25451</v>
          </cell>
          <cell r="B1532">
            <v>0</v>
          </cell>
          <cell r="C1532">
            <v>0</v>
          </cell>
          <cell r="D1532">
            <v>0</v>
          </cell>
        </row>
        <row r="1533">
          <cell r="A1533">
            <v>25452</v>
          </cell>
          <cell r="B1533">
            <v>-45046</v>
          </cell>
          <cell r="C1533">
            <v>-46232</v>
          </cell>
          <cell r="D1533">
            <v>-59271</v>
          </cell>
        </row>
        <row r="1534">
          <cell r="A1534">
            <v>25453</v>
          </cell>
          <cell r="B1534">
            <v>-3102</v>
          </cell>
          <cell r="C1534">
            <v>-3146</v>
          </cell>
          <cell r="D1534">
            <v>-3620</v>
          </cell>
        </row>
        <row r="1535">
          <cell r="A1535">
            <v>25454</v>
          </cell>
          <cell r="B1535">
            <v>-1058790</v>
          </cell>
          <cell r="C1535">
            <v>-1071101</v>
          </cell>
          <cell r="D1535">
            <v>-1206528</v>
          </cell>
        </row>
        <row r="1536">
          <cell r="A1536">
            <v>25455</v>
          </cell>
          <cell r="B1536">
            <v>-237370</v>
          </cell>
          <cell r="C1536">
            <v>-240067</v>
          </cell>
          <cell r="D1536">
            <v>-269739</v>
          </cell>
        </row>
        <row r="1537">
          <cell r="A1537">
            <v>25456</v>
          </cell>
          <cell r="B1537">
            <v>-13127</v>
          </cell>
          <cell r="C1537">
            <v>-13258</v>
          </cell>
          <cell r="D1537">
            <v>-799984</v>
          </cell>
        </row>
        <row r="1538">
          <cell r="A1538">
            <v>25457</v>
          </cell>
          <cell r="B1538">
            <v>-2082788</v>
          </cell>
          <cell r="C1538">
            <v>-2106456</v>
          </cell>
          <cell r="D1538">
            <v>-1577828</v>
          </cell>
        </row>
        <row r="1539">
          <cell r="A1539">
            <v>25458</v>
          </cell>
          <cell r="B1539">
            <v>-182563</v>
          </cell>
          <cell r="C1539">
            <v>-184505</v>
          </cell>
          <cell r="D1539">
            <v>-88742</v>
          </cell>
        </row>
        <row r="1540">
          <cell r="A1540">
            <v>25459</v>
          </cell>
          <cell r="B1540">
            <v>-19226</v>
          </cell>
          <cell r="C1540">
            <v>-9613</v>
          </cell>
          <cell r="D1540">
            <v>-1479</v>
          </cell>
        </row>
        <row r="1541">
          <cell r="A1541">
            <v>25460</v>
          </cell>
          <cell r="B1541">
            <v>-17201</v>
          </cell>
          <cell r="C1541">
            <v>-8600</v>
          </cell>
          <cell r="D1541">
            <v>-1323</v>
          </cell>
        </row>
        <row r="1542">
          <cell r="A1542">
            <v>25468</v>
          </cell>
          <cell r="B1542">
            <v>-81585</v>
          </cell>
          <cell r="C1542">
            <v>-82471</v>
          </cell>
          <cell r="D1542">
            <v>-84313</v>
          </cell>
        </row>
        <row r="1543">
          <cell r="A1543">
            <v>25469</v>
          </cell>
          <cell r="B1543">
            <v>-133416</v>
          </cell>
          <cell r="C1543">
            <v>-134898</v>
          </cell>
          <cell r="D1543">
            <v>-138205</v>
          </cell>
        </row>
        <row r="1544">
          <cell r="A1544">
            <v>25470</v>
          </cell>
          <cell r="B1544">
            <v>-247969</v>
          </cell>
          <cell r="C1544">
            <v>-254168</v>
          </cell>
          <cell r="D1544">
            <v>-322360</v>
          </cell>
        </row>
        <row r="1545">
          <cell r="A1545">
            <v>25471</v>
          </cell>
          <cell r="B1545">
            <v>0</v>
          </cell>
          <cell r="C1545">
            <v>0</v>
          </cell>
          <cell r="D1545">
            <v>-110530</v>
          </cell>
        </row>
        <row r="1546">
          <cell r="A1546">
            <v>25472</v>
          </cell>
          <cell r="B1546">
            <v>-12618</v>
          </cell>
          <cell r="C1546">
            <v>-12934</v>
          </cell>
          <cell r="D1546">
            <v>-16404</v>
          </cell>
        </row>
        <row r="1547">
          <cell r="A1547">
            <v>25473</v>
          </cell>
          <cell r="B1547">
            <v>-5269</v>
          </cell>
          <cell r="C1547">
            <v>-5424</v>
          </cell>
          <cell r="D1547">
            <v>-7128</v>
          </cell>
        </row>
        <row r="1548">
          <cell r="A1548">
            <v>25474</v>
          </cell>
          <cell r="B1548">
            <v>0</v>
          </cell>
          <cell r="C1548">
            <v>-68</v>
          </cell>
          <cell r="D1548">
            <v>-811</v>
          </cell>
        </row>
        <row r="1549">
          <cell r="A1549">
            <v>25475</v>
          </cell>
          <cell r="B1549">
            <v>-1025</v>
          </cell>
          <cell r="C1549">
            <v>-1050</v>
          </cell>
          <cell r="D1549">
            <v>-1318</v>
          </cell>
        </row>
        <row r="1550">
          <cell r="A1550">
            <v>25476</v>
          </cell>
          <cell r="B1550">
            <v>0</v>
          </cell>
          <cell r="C1550">
            <v>0</v>
          </cell>
          <cell r="D1550">
            <v>-134</v>
          </cell>
        </row>
        <row r="1551">
          <cell r="A1551">
            <v>25477</v>
          </cell>
          <cell r="B1551">
            <v>-1327</v>
          </cell>
          <cell r="C1551">
            <v>-1357</v>
          </cell>
          <cell r="D1551">
            <v>-1689</v>
          </cell>
        </row>
        <row r="1552">
          <cell r="A1552">
            <v>25478</v>
          </cell>
          <cell r="B1552">
            <v>0</v>
          </cell>
          <cell r="C1552">
            <v>0</v>
          </cell>
          <cell r="D1552">
            <v>0</v>
          </cell>
        </row>
        <row r="1553">
          <cell r="A1553">
            <v>25479</v>
          </cell>
          <cell r="B1553">
            <v>0</v>
          </cell>
          <cell r="C1553">
            <v>0</v>
          </cell>
          <cell r="D1553">
            <v>0</v>
          </cell>
        </row>
        <row r="1554">
          <cell r="A1554">
            <v>25480</v>
          </cell>
          <cell r="B1554">
            <v>0</v>
          </cell>
          <cell r="C1554">
            <v>0</v>
          </cell>
          <cell r="D1554">
            <v>0</v>
          </cell>
        </row>
        <row r="1555">
          <cell r="A1555">
            <v>25481</v>
          </cell>
          <cell r="B1555">
            <v>-120666</v>
          </cell>
          <cell r="C1555">
            <v>-122746</v>
          </cell>
          <cell r="D1555">
            <v>-145631</v>
          </cell>
        </row>
        <row r="1556">
          <cell r="A1556">
            <v>25482</v>
          </cell>
          <cell r="B1556">
            <v>0</v>
          </cell>
          <cell r="C1556">
            <v>0</v>
          </cell>
          <cell r="D1556">
            <v>-1191</v>
          </cell>
        </row>
        <row r="1557">
          <cell r="A1557">
            <v>25483</v>
          </cell>
          <cell r="B1557">
            <v>0</v>
          </cell>
          <cell r="C1557">
            <v>0</v>
          </cell>
          <cell r="D1557">
            <v>-2412</v>
          </cell>
        </row>
        <row r="1558">
          <cell r="A1558">
            <v>25484</v>
          </cell>
          <cell r="B1558">
            <v>0</v>
          </cell>
          <cell r="C1558">
            <v>0</v>
          </cell>
          <cell r="D1558">
            <v>-3754</v>
          </cell>
        </row>
        <row r="1559">
          <cell r="A1559">
            <v>25485</v>
          </cell>
          <cell r="B1559">
            <v>-5659</v>
          </cell>
          <cell r="C1559">
            <v>-5760</v>
          </cell>
          <cell r="D1559">
            <v>-6871</v>
          </cell>
        </row>
        <row r="1560">
          <cell r="A1560">
            <v>25486</v>
          </cell>
          <cell r="B1560">
            <v>0</v>
          </cell>
          <cell r="C1560">
            <v>0</v>
          </cell>
          <cell r="D1560">
            <v>-240</v>
          </cell>
        </row>
        <row r="1561">
          <cell r="A1561">
            <v>25487</v>
          </cell>
          <cell r="B1561">
            <v>0</v>
          </cell>
          <cell r="C1561">
            <v>0</v>
          </cell>
          <cell r="D1561">
            <v>0</v>
          </cell>
        </row>
        <row r="1562">
          <cell r="A1562">
            <v>25488</v>
          </cell>
          <cell r="B1562">
            <v>-5447</v>
          </cell>
          <cell r="C1562">
            <v>-5541</v>
          </cell>
          <cell r="D1562">
            <v>-6574</v>
          </cell>
        </row>
        <row r="1563">
          <cell r="A1563">
            <v>25489</v>
          </cell>
          <cell r="B1563">
            <v>0</v>
          </cell>
          <cell r="C1563">
            <v>0</v>
          </cell>
          <cell r="D1563">
            <v>0</v>
          </cell>
        </row>
        <row r="1564">
          <cell r="A1564">
            <v>25490</v>
          </cell>
          <cell r="B1564">
            <v>0</v>
          </cell>
          <cell r="C1564">
            <v>0</v>
          </cell>
          <cell r="D1564">
            <v>-364</v>
          </cell>
        </row>
        <row r="1565">
          <cell r="A1565">
            <v>25491</v>
          </cell>
          <cell r="B1565">
            <v>0</v>
          </cell>
          <cell r="C1565">
            <v>0</v>
          </cell>
          <cell r="D1565">
            <v>0</v>
          </cell>
        </row>
        <row r="1566">
          <cell r="A1566">
            <v>25492</v>
          </cell>
          <cell r="B1566">
            <v>0</v>
          </cell>
          <cell r="C1566">
            <v>0</v>
          </cell>
          <cell r="D1566">
            <v>-68</v>
          </cell>
        </row>
        <row r="1567">
          <cell r="A1567">
            <v>25493</v>
          </cell>
          <cell r="B1567">
            <v>-56859</v>
          </cell>
          <cell r="C1567">
            <v>-59701</v>
          </cell>
          <cell r="D1567">
            <v>-90974</v>
          </cell>
        </row>
        <row r="1568">
          <cell r="A1568">
            <v>25494</v>
          </cell>
          <cell r="B1568">
            <v>-1749772</v>
          </cell>
          <cell r="C1568">
            <v>-1772795</v>
          </cell>
          <cell r="D1568">
            <v>-2026052</v>
          </cell>
        </row>
        <row r="1569">
          <cell r="A1569">
            <v>25495</v>
          </cell>
          <cell r="B1569">
            <v>-1472</v>
          </cell>
          <cell r="C1569">
            <v>-1656</v>
          </cell>
          <cell r="D1569">
            <v>-3679</v>
          </cell>
        </row>
        <row r="1570">
          <cell r="A1570">
            <v>25496</v>
          </cell>
          <cell r="B1570">
            <v>-33099</v>
          </cell>
          <cell r="C1570">
            <v>-34938</v>
          </cell>
          <cell r="D1570">
            <v>-55166</v>
          </cell>
        </row>
        <row r="1571">
          <cell r="A1571">
            <v>25497</v>
          </cell>
          <cell r="B1571">
            <v>-50531</v>
          </cell>
          <cell r="C1571">
            <v>-53058</v>
          </cell>
          <cell r="D1571">
            <v>-80850</v>
          </cell>
        </row>
        <row r="1572">
          <cell r="A1572">
            <v>25498</v>
          </cell>
          <cell r="B1572">
            <v>-10014</v>
          </cell>
          <cell r="C1572">
            <v>-10309</v>
          </cell>
          <cell r="D1572">
            <v>-13549</v>
          </cell>
        </row>
        <row r="1573">
          <cell r="A1573">
            <v>25499</v>
          </cell>
          <cell r="B1573">
            <v>-13257</v>
          </cell>
          <cell r="C1573">
            <v>-23546</v>
          </cell>
          <cell r="D1573">
            <v>-16854</v>
          </cell>
        </row>
        <row r="1574">
          <cell r="A1574">
            <v>25501</v>
          </cell>
          <cell r="B1574">
            <v>8</v>
          </cell>
          <cell r="C1574">
            <v>8</v>
          </cell>
          <cell r="D1574">
            <v>8</v>
          </cell>
        </row>
        <row r="1575">
          <cell r="A1575">
            <v>25503</v>
          </cell>
          <cell r="B1575">
            <v>-4602</v>
          </cell>
          <cell r="C1575">
            <v>-4644</v>
          </cell>
          <cell r="D1575">
            <v>-5113</v>
          </cell>
        </row>
        <row r="1576">
          <cell r="A1576">
            <v>25504</v>
          </cell>
          <cell r="B1576">
            <v>-33371</v>
          </cell>
          <cell r="C1576">
            <v>-33623</v>
          </cell>
          <cell r="D1576">
            <v>-36404</v>
          </cell>
        </row>
        <row r="1577">
          <cell r="A1577">
            <v>25505</v>
          </cell>
          <cell r="B1577">
            <v>-8860</v>
          </cell>
          <cell r="C1577">
            <v>-8917</v>
          </cell>
          <cell r="D1577">
            <v>-9542</v>
          </cell>
        </row>
        <row r="1578">
          <cell r="A1578">
            <v>25506</v>
          </cell>
          <cell r="B1578">
            <v>-695</v>
          </cell>
          <cell r="C1578">
            <v>-699</v>
          </cell>
          <cell r="D1578">
            <v>-741</v>
          </cell>
        </row>
        <row r="1579">
          <cell r="A1579">
            <v>25512</v>
          </cell>
          <cell r="B1579">
            <v>0</v>
          </cell>
          <cell r="C1579">
            <v>0</v>
          </cell>
          <cell r="D1579">
            <v>0</v>
          </cell>
        </row>
        <row r="1580">
          <cell r="A1580">
            <v>25513</v>
          </cell>
          <cell r="B1580">
            <v>0</v>
          </cell>
          <cell r="C1580">
            <v>0</v>
          </cell>
          <cell r="D1580">
            <v>0</v>
          </cell>
        </row>
        <row r="1581">
          <cell r="A1581">
            <v>25514</v>
          </cell>
          <cell r="B1581">
            <v>0</v>
          </cell>
          <cell r="C1581">
            <v>0</v>
          </cell>
          <cell r="D1581">
            <v>0</v>
          </cell>
        </row>
        <row r="1582">
          <cell r="A1582">
            <v>25515</v>
          </cell>
          <cell r="B1582">
            <v>0</v>
          </cell>
          <cell r="C1582">
            <v>0</v>
          </cell>
          <cell r="D1582">
            <v>0</v>
          </cell>
        </row>
        <row r="1583">
          <cell r="A1583">
            <v>25516</v>
          </cell>
          <cell r="B1583">
            <v>0</v>
          </cell>
          <cell r="C1583">
            <v>0</v>
          </cell>
          <cell r="D1583">
            <v>0</v>
          </cell>
        </row>
        <row r="1584">
          <cell r="A1584">
            <v>25517</v>
          </cell>
          <cell r="B1584">
            <v>0</v>
          </cell>
          <cell r="C1584">
            <v>0</v>
          </cell>
          <cell r="D1584">
            <v>0</v>
          </cell>
        </row>
        <row r="1585">
          <cell r="A1585">
            <v>25518</v>
          </cell>
          <cell r="B1585">
            <v>0</v>
          </cell>
          <cell r="C1585">
            <v>0</v>
          </cell>
          <cell r="D1585">
            <v>0</v>
          </cell>
        </row>
        <row r="1586">
          <cell r="A1586">
            <v>25519</v>
          </cell>
          <cell r="B1586">
            <v>0</v>
          </cell>
          <cell r="C1586">
            <v>0</v>
          </cell>
          <cell r="D1586">
            <v>0</v>
          </cell>
        </row>
        <row r="1587">
          <cell r="A1587">
            <v>25520</v>
          </cell>
          <cell r="B1587">
            <v>0</v>
          </cell>
          <cell r="C1587">
            <v>0</v>
          </cell>
          <cell r="D1587">
            <v>0</v>
          </cell>
        </row>
        <row r="1588">
          <cell r="A1588">
            <v>25521</v>
          </cell>
          <cell r="B1588">
            <v>0</v>
          </cell>
          <cell r="C1588">
            <v>0</v>
          </cell>
          <cell r="D1588">
            <v>0</v>
          </cell>
        </row>
        <row r="1589">
          <cell r="A1589">
            <v>25522</v>
          </cell>
          <cell r="B1589">
            <v>0</v>
          </cell>
          <cell r="C1589">
            <v>0</v>
          </cell>
          <cell r="D1589">
            <v>0</v>
          </cell>
        </row>
        <row r="1590">
          <cell r="A1590">
            <v>25523</v>
          </cell>
          <cell r="B1590">
            <v>0</v>
          </cell>
          <cell r="C1590">
            <v>0</v>
          </cell>
          <cell r="D1590">
            <v>0</v>
          </cell>
        </row>
        <row r="1591">
          <cell r="A1591">
            <v>25524</v>
          </cell>
          <cell r="B1591">
            <v>0</v>
          </cell>
          <cell r="C1591">
            <v>0</v>
          </cell>
          <cell r="D1591">
            <v>0</v>
          </cell>
        </row>
        <row r="1592">
          <cell r="A1592">
            <v>25525</v>
          </cell>
          <cell r="B1592">
            <v>-1</v>
          </cell>
          <cell r="C1592">
            <v>-1</v>
          </cell>
          <cell r="D1592">
            <v>-1</v>
          </cell>
        </row>
        <row r="1593">
          <cell r="A1593">
            <v>25526</v>
          </cell>
          <cell r="B1593">
            <v>0</v>
          </cell>
          <cell r="C1593">
            <v>0</v>
          </cell>
          <cell r="D1593">
            <v>0</v>
          </cell>
        </row>
        <row r="1594">
          <cell r="A1594">
            <v>25527</v>
          </cell>
          <cell r="B1594">
            <v>0</v>
          </cell>
          <cell r="C1594">
            <v>0</v>
          </cell>
          <cell r="D1594">
            <v>0</v>
          </cell>
        </row>
        <row r="1595">
          <cell r="A1595">
            <v>25528</v>
          </cell>
          <cell r="B1595">
            <v>0</v>
          </cell>
          <cell r="C1595">
            <v>0</v>
          </cell>
          <cell r="D1595">
            <v>0</v>
          </cell>
        </row>
        <row r="1596">
          <cell r="A1596">
            <v>25529</v>
          </cell>
          <cell r="B1596">
            <v>0</v>
          </cell>
          <cell r="C1596">
            <v>0</v>
          </cell>
          <cell r="D1596">
            <v>0</v>
          </cell>
        </row>
        <row r="1597">
          <cell r="A1597">
            <v>25530</v>
          </cell>
          <cell r="B1597">
            <v>0</v>
          </cell>
          <cell r="C1597">
            <v>0</v>
          </cell>
          <cell r="D1597">
            <v>0</v>
          </cell>
        </row>
        <row r="1598">
          <cell r="A1598">
            <v>25531</v>
          </cell>
          <cell r="B1598">
            <v>0</v>
          </cell>
          <cell r="C1598">
            <v>0</v>
          </cell>
          <cell r="D1598">
            <v>0</v>
          </cell>
        </row>
        <row r="1599">
          <cell r="A1599">
            <v>25532</v>
          </cell>
          <cell r="B1599">
            <v>0</v>
          </cell>
          <cell r="C1599">
            <v>0</v>
          </cell>
          <cell r="D1599">
            <v>-301</v>
          </cell>
        </row>
        <row r="1600">
          <cell r="A1600">
            <v>25533</v>
          </cell>
          <cell r="B1600">
            <v>0</v>
          </cell>
          <cell r="C1600">
            <v>0</v>
          </cell>
          <cell r="D1600">
            <v>-11271</v>
          </cell>
        </row>
        <row r="1601">
          <cell r="A1601">
            <v>25534</v>
          </cell>
          <cell r="B1601">
            <v>-119</v>
          </cell>
          <cell r="C1601">
            <v>-129</v>
          </cell>
          <cell r="D1601">
            <v>-238</v>
          </cell>
        </row>
        <row r="1602">
          <cell r="A1602">
            <v>25535</v>
          </cell>
          <cell r="B1602">
            <v>-45065</v>
          </cell>
          <cell r="C1602">
            <v>-48821</v>
          </cell>
          <cell r="D1602">
            <v>-90130</v>
          </cell>
        </row>
        <row r="1603">
          <cell r="A1603">
            <v>25536</v>
          </cell>
          <cell r="B1603">
            <v>-94593</v>
          </cell>
          <cell r="C1603">
            <v>-97221</v>
          </cell>
          <cell r="D1603">
            <v>-126124</v>
          </cell>
        </row>
        <row r="1604">
          <cell r="A1604">
            <v>25539</v>
          </cell>
          <cell r="B1604">
            <v>0</v>
          </cell>
          <cell r="C1604">
            <v>0</v>
          </cell>
          <cell r="D1604">
            <v>0</v>
          </cell>
        </row>
        <row r="1605">
          <cell r="A1605">
            <v>25540</v>
          </cell>
          <cell r="B1605">
            <v>-534923</v>
          </cell>
          <cell r="C1605">
            <v>-541291</v>
          </cell>
          <cell r="D1605">
            <v>-611340</v>
          </cell>
        </row>
        <row r="1606">
          <cell r="A1606">
            <v>25541</v>
          </cell>
          <cell r="B1606">
            <v>-262853</v>
          </cell>
          <cell r="C1606">
            <v>-265287</v>
          </cell>
          <cell r="D1606">
            <v>-292059</v>
          </cell>
        </row>
        <row r="1607">
          <cell r="A1607">
            <v>25542</v>
          </cell>
          <cell r="B1607">
            <v>-2069164</v>
          </cell>
          <cell r="C1607">
            <v>-2084839</v>
          </cell>
          <cell r="D1607">
            <v>-2257269</v>
          </cell>
        </row>
        <row r="1608">
          <cell r="A1608">
            <v>25543</v>
          </cell>
          <cell r="B1608">
            <v>-1243758</v>
          </cell>
          <cell r="C1608">
            <v>-1251730</v>
          </cell>
          <cell r="D1608">
            <v>-1339431</v>
          </cell>
        </row>
        <row r="1609">
          <cell r="A1609">
            <v>25544</v>
          </cell>
          <cell r="B1609">
            <v>-277766</v>
          </cell>
          <cell r="C1609">
            <v>-279870</v>
          </cell>
          <cell r="D1609">
            <v>-303017</v>
          </cell>
        </row>
        <row r="1610">
          <cell r="A1610">
            <v>25545</v>
          </cell>
          <cell r="B1610">
            <v>-507680</v>
          </cell>
          <cell r="C1610">
            <v>-510500</v>
          </cell>
          <cell r="D1610">
            <v>-541525</v>
          </cell>
        </row>
        <row r="1611">
          <cell r="A1611">
            <v>25550</v>
          </cell>
          <cell r="B1611">
            <v>-298663</v>
          </cell>
          <cell r="C1611">
            <v>-300577</v>
          </cell>
          <cell r="D1611">
            <v>-321637</v>
          </cell>
        </row>
        <row r="1612">
          <cell r="A1612">
            <v>25551</v>
          </cell>
          <cell r="B1612">
            <v>-2276365</v>
          </cell>
          <cell r="C1612">
            <v>-2290957</v>
          </cell>
          <cell r="D1612">
            <v>-2451470</v>
          </cell>
        </row>
        <row r="1613">
          <cell r="A1613">
            <v>25552</v>
          </cell>
          <cell r="B1613">
            <v>-3553933</v>
          </cell>
          <cell r="C1613">
            <v>-3576715</v>
          </cell>
          <cell r="D1613">
            <v>-3827312</v>
          </cell>
        </row>
        <row r="1614">
          <cell r="A1614">
            <v>25553</v>
          </cell>
          <cell r="B1614">
            <v>-954802</v>
          </cell>
          <cell r="C1614">
            <v>-960923</v>
          </cell>
          <cell r="D1614">
            <v>-1028249</v>
          </cell>
        </row>
        <row r="1615">
          <cell r="A1615">
            <v>25554</v>
          </cell>
          <cell r="B1615">
            <v>0</v>
          </cell>
          <cell r="C1615">
            <v>0</v>
          </cell>
          <cell r="D1615">
            <v>0</v>
          </cell>
        </row>
        <row r="1616">
          <cell r="A1616">
            <v>25555</v>
          </cell>
          <cell r="B1616">
            <v>-1304095</v>
          </cell>
          <cell r="C1616">
            <v>-1312455</v>
          </cell>
          <cell r="D1616">
            <v>-1404410</v>
          </cell>
        </row>
        <row r="1617">
          <cell r="A1617">
            <v>25556</v>
          </cell>
          <cell r="B1617">
            <v>-460122</v>
          </cell>
          <cell r="C1617">
            <v>-463071</v>
          </cell>
          <cell r="D1617">
            <v>-495516</v>
          </cell>
        </row>
        <row r="1618">
          <cell r="A1618">
            <v>25557</v>
          </cell>
          <cell r="B1618">
            <v>-47732</v>
          </cell>
          <cell r="C1618">
            <v>-47998</v>
          </cell>
          <cell r="D1618">
            <v>-50915</v>
          </cell>
        </row>
        <row r="1619">
          <cell r="A1619">
            <v>25558</v>
          </cell>
          <cell r="B1619">
            <v>0</v>
          </cell>
          <cell r="C1619">
            <v>0</v>
          </cell>
          <cell r="D1619">
            <v>0</v>
          </cell>
        </row>
        <row r="1620">
          <cell r="A1620">
            <v>25570</v>
          </cell>
          <cell r="B1620">
            <v>-1071</v>
          </cell>
          <cell r="C1620">
            <v>-1089</v>
          </cell>
          <cell r="D1620">
            <v>-1285</v>
          </cell>
        </row>
        <row r="1621">
          <cell r="A1621">
            <v>25571</v>
          </cell>
          <cell r="B1621">
            <v>-1691</v>
          </cell>
          <cell r="C1621">
            <v>-1711</v>
          </cell>
          <cell r="D1621">
            <v>-1933</v>
          </cell>
        </row>
        <row r="1622">
          <cell r="A1622">
            <v>25573</v>
          </cell>
          <cell r="B1622">
            <v>-43238</v>
          </cell>
          <cell r="C1622">
            <v>-43450</v>
          </cell>
          <cell r="D1622">
            <v>-45782</v>
          </cell>
        </row>
        <row r="1623">
          <cell r="A1623">
            <v>25574</v>
          </cell>
          <cell r="B1623">
            <v>-205303</v>
          </cell>
          <cell r="C1623">
            <v>-206309</v>
          </cell>
          <cell r="D1623">
            <v>-217379</v>
          </cell>
        </row>
        <row r="1624">
          <cell r="A1624">
            <v>25575</v>
          </cell>
          <cell r="B1624">
            <v>-189356</v>
          </cell>
          <cell r="C1624">
            <v>-190186</v>
          </cell>
          <cell r="D1624">
            <v>-199322</v>
          </cell>
        </row>
        <row r="1625">
          <cell r="A1625">
            <v>25576</v>
          </cell>
          <cell r="B1625">
            <v>-33171</v>
          </cell>
          <cell r="C1625">
            <v>-33303</v>
          </cell>
          <cell r="D1625">
            <v>-34751</v>
          </cell>
        </row>
        <row r="1626">
          <cell r="A1626">
            <v>25577</v>
          </cell>
          <cell r="B1626">
            <v>-3201</v>
          </cell>
          <cell r="C1626">
            <v>-3213</v>
          </cell>
          <cell r="D1626">
            <v>-3340</v>
          </cell>
        </row>
        <row r="1627">
          <cell r="A1627">
            <v>25601</v>
          </cell>
          <cell r="B1627">
            <v>0</v>
          </cell>
          <cell r="C1627">
            <v>0</v>
          </cell>
          <cell r="D1627">
            <v>0</v>
          </cell>
        </row>
        <row r="1628">
          <cell r="A1628">
            <v>25602</v>
          </cell>
          <cell r="B1628">
            <v>0</v>
          </cell>
          <cell r="C1628">
            <v>0</v>
          </cell>
          <cell r="D1628">
            <v>0</v>
          </cell>
        </row>
        <row r="1629">
          <cell r="A1629">
            <v>25603</v>
          </cell>
          <cell r="B1629">
            <v>0</v>
          </cell>
          <cell r="C1629">
            <v>0</v>
          </cell>
          <cell r="D1629">
            <v>0</v>
          </cell>
        </row>
        <row r="1630">
          <cell r="A1630">
            <v>25604</v>
          </cell>
          <cell r="B1630">
            <v>55</v>
          </cell>
          <cell r="C1630">
            <v>55</v>
          </cell>
          <cell r="D1630">
            <v>55</v>
          </cell>
        </row>
        <row r="1631">
          <cell r="A1631">
            <v>25605</v>
          </cell>
          <cell r="B1631">
            <v>0</v>
          </cell>
          <cell r="C1631">
            <v>0</v>
          </cell>
          <cell r="D1631">
            <v>0</v>
          </cell>
        </row>
        <row r="1632">
          <cell r="A1632">
            <v>25606</v>
          </cell>
          <cell r="B1632">
            <v>0</v>
          </cell>
          <cell r="C1632">
            <v>0</v>
          </cell>
          <cell r="D1632">
            <v>0</v>
          </cell>
        </row>
        <row r="1633">
          <cell r="A1633">
            <v>25607</v>
          </cell>
          <cell r="B1633">
            <v>75924</v>
          </cell>
          <cell r="C1633">
            <v>95815</v>
          </cell>
          <cell r="D1633">
            <v>112645</v>
          </cell>
        </row>
        <row r="1634">
          <cell r="A1634">
            <v>25608</v>
          </cell>
          <cell r="B1634">
            <v>0</v>
          </cell>
          <cell r="C1634">
            <v>0</v>
          </cell>
          <cell r="D1634">
            <v>0</v>
          </cell>
        </row>
        <row r="1635">
          <cell r="A1635">
            <v>25609</v>
          </cell>
          <cell r="B1635">
            <v>0</v>
          </cell>
          <cell r="C1635">
            <v>0</v>
          </cell>
          <cell r="D1635">
            <v>0</v>
          </cell>
        </row>
        <row r="1636">
          <cell r="A1636">
            <v>25610</v>
          </cell>
          <cell r="B1636">
            <v>0</v>
          </cell>
          <cell r="C1636">
            <v>-9746</v>
          </cell>
          <cell r="D1636">
            <v>-3037</v>
          </cell>
        </row>
        <row r="1637">
          <cell r="A1637">
            <v>25611</v>
          </cell>
          <cell r="B1637">
            <v>0</v>
          </cell>
          <cell r="C1637">
            <v>0</v>
          </cell>
          <cell r="D1637">
            <v>0</v>
          </cell>
        </row>
        <row r="1638">
          <cell r="A1638">
            <v>25612</v>
          </cell>
          <cell r="B1638">
            <v>0</v>
          </cell>
          <cell r="C1638">
            <v>0</v>
          </cell>
          <cell r="D1638">
            <v>0</v>
          </cell>
        </row>
        <row r="1639">
          <cell r="A1639">
            <v>25613</v>
          </cell>
          <cell r="B1639">
            <v>0</v>
          </cell>
          <cell r="C1639">
            <v>0</v>
          </cell>
          <cell r="D1639">
            <v>0</v>
          </cell>
        </row>
        <row r="1640">
          <cell r="A1640">
            <v>25614</v>
          </cell>
          <cell r="B1640">
            <v>0</v>
          </cell>
          <cell r="C1640">
            <v>0</v>
          </cell>
          <cell r="D1640">
            <v>-9535</v>
          </cell>
        </row>
        <row r="1641">
          <cell r="A1641">
            <v>25615</v>
          </cell>
          <cell r="B1641">
            <v>0</v>
          </cell>
          <cell r="C1641">
            <v>0</v>
          </cell>
          <cell r="D1641">
            <v>0</v>
          </cell>
        </row>
        <row r="1642">
          <cell r="A1642">
            <v>25616</v>
          </cell>
          <cell r="B1642">
            <v>0</v>
          </cell>
          <cell r="C1642">
            <v>0</v>
          </cell>
          <cell r="D1642">
            <v>0</v>
          </cell>
        </row>
        <row r="1643">
          <cell r="A1643">
            <v>25618</v>
          </cell>
          <cell r="B1643">
            <v>0</v>
          </cell>
          <cell r="C1643">
            <v>0</v>
          </cell>
          <cell r="D1643">
            <v>0</v>
          </cell>
        </row>
        <row r="1644">
          <cell r="A1644">
            <v>25619</v>
          </cell>
          <cell r="B1644">
            <v>0</v>
          </cell>
          <cell r="C1644">
            <v>0</v>
          </cell>
          <cell r="D1644">
            <v>0</v>
          </cell>
        </row>
        <row r="1645">
          <cell r="A1645">
            <v>25620</v>
          </cell>
          <cell r="B1645">
            <v>0</v>
          </cell>
          <cell r="C1645">
            <v>0</v>
          </cell>
          <cell r="D1645">
            <v>0</v>
          </cell>
        </row>
        <row r="1646">
          <cell r="A1646">
            <v>25621</v>
          </cell>
          <cell r="B1646">
            <v>0</v>
          </cell>
          <cell r="C1646">
            <v>0</v>
          </cell>
          <cell r="D1646">
            <v>0</v>
          </cell>
        </row>
        <row r="1647">
          <cell r="A1647">
            <v>25622</v>
          </cell>
          <cell r="B1647">
            <v>0</v>
          </cell>
          <cell r="C1647">
            <v>0</v>
          </cell>
          <cell r="D1647">
            <v>385</v>
          </cell>
        </row>
        <row r="1648">
          <cell r="A1648">
            <v>25623</v>
          </cell>
          <cell r="B1648">
            <v>0</v>
          </cell>
          <cell r="C1648">
            <v>0</v>
          </cell>
          <cell r="D1648">
            <v>-15851</v>
          </cell>
        </row>
        <row r="1649">
          <cell r="A1649">
            <v>25624</v>
          </cell>
          <cell r="B1649">
            <v>0</v>
          </cell>
          <cell r="C1649">
            <v>0</v>
          </cell>
          <cell r="D1649">
            <v>0</v>
          </cell>
        </row>
        <row r="1650">
          <cell r="A1650">
            <v>25625</v>
          </cell>
          <cell r="B1650">
            <v>117</v>
          </cell>
          <cell r="C1650">
            <v>117</v>
          </cell>
          <cell r="D1650">
            <v>45</v>
          </cell>
        </row>
        <row r="1651">
          <cell r="A1651">
            <v>25627</v>
          </cell>
          <cell r="B1651">
            <v>0</v>
          </cell>
          <cell r="C1651">
            <v>0</v>
          </cell>
          <cell r="D1651">
            <v>0</v>
          </cell>
        </row>
        <row r="1652">
          <cell r="A1652">
            <v>25630</v>
          </cell>
          <cell r="B1652">
            <v>0</v>
          </cell>
          <cell r="C1652">
            <v>0</v>
          </cell>
          <cell r="D1652">
            <v>0</v>
          </cell>
        </row>
        <row r="1653">
          <cell r="A1653">
            <v>25631</v>
          </cell>
          <cell r="B1653">
            <v>0</v>
          </cell>
          <cell r="C1653">
            <v>0</v>
          </cell>
          <cell r="D1653">
            <v>0</v>
          </cell>
        </row>
        <row r="1654">
          <cell r="A1654">
            <v>25632</v>
          </cell>
          <cell r="B1654">
            <v>0</v>
          </cell>
          <cell r="C1654">
            <v>0</v>
          </cell>
          <cell r="D1654">
            <v>0</v>
          </cell>
        </row>
        <row r="1655">
          <cell r="A1655">
            <v>25633</v>
          </cell>
          <cell r="B1655">
            <v>0</v>
          </cell>
          <cell r="C1655">
            <v>0</v>
          </cell>
          <cell r="D1655">
            <v>0</v>
          </cell>
        </row>
        <row r="1656">
          <cell r="A1656">
            <v>25635</v>
          </cell>
          <cell r="B1656">
            <v>0</v>
          </cell>
          <cell r="C1656">
            <v>0</v>
          </cell>
          <cell r="D1656">
            <v>0</v>
          </cell>
        </row>
        <row r="1657">
          <cell r="A1657">
            <v>25637</v>
          </cell>
          <cell r="B1657">
            <v>0</v>
          </cell>
          <cell r="C1657">
            <v>0</v>
          </cell>
          <cell r="D1657">
            <v>0</v>
          </cell>
        </row>
        <row r="1658">
          <cell r="A1658">
            <v>25638</v>
          </cell>
          <cell r="B1658">
            <v>0</v>
          </cell>
          <cell r="C1658">
            <v>0</v>
          </cell>
          <cell r="D1658">
            <v>0</v>
          </cell>
        </row>
        <row r="1659">
          <cell r="A1659">
            <v>25639</v>
          </cell>
          <cell r="B1659">
            <v>0</v>
          </cell>
          <cell r="C1659">
            <v>0</v>
          </cell>
          <cell r="D1659">
            <v>0</v>
          </cell>
        </row>
        <row r="1660">
          <cell r="A1660">
            <v>25640</v>
          </cell>
          <cell r="B1660">
            <v>0</v>
          </cell>
          <cell r="C1660">
            <v>0</v>
          </cell>
          <cell r="D1660">
            <v>0</v>
          </cell>
        </row>
        <row r="1661">
          <cell r="A1661">
            <v>25643</v>
          </cell>
          <cell r="B1661">
            <v>0</v>
          </cell>
          <cell r="C1661">
            <v>0</v>
          </cell>
          <cell r="D1661">
            <v>0</v>
          </cell>
        </row>
        <row r="1662">
          <cell r="A1662">
            <v>25645</v>
          </cell>
          <cell r="B1662">
            <v>0</v>
          </cell>
          <cell r="C1662">
            <v>0</v>
          </cell>
          <cell r="D1662">
            <v>0</v>
          </cell>
        </row>
        <row r="1663">
          <cell r="A1663">
            <v>25648</v>
          </cell>
          <cell r="B1663">
            <v>0</v>
          </cell>
          <cell r="C1663">
            <v>0</v>
          </cell>
          <cell r="D1663">
            <v>0</v>
          </cell>
        </row>
        <row r="1664">
          <cell r="A1664">
            <v>25649</v>
          </cell>
          <cell r="B1664">
            <v>0</v>
          </cell>
          <cell r="C1664">
            <v>0</v>
          </cell>
          <cell r="D1664">
            <v>0</v>
          </cell>
        </row>
        <row r="1665">
          <cell r="A1665">
            <v>25651</v>
          </cell>
          <cell r="B1665">
            <v>0</v>
          </cell>
          <cell r="C1665">
            <v>0</v>
          </cell>
          <cell r="D1665">
            <v>0</v>
          </cell>
        </row>
        <row r="1666">
          <cell r="A1666">
            <v>25653</v>
          </cell>
          <cell r="B1666">
            <v>0</v>
          </cell>
          <cell r="C1666">
            <v>0</v>
          </cell>
          <cell r="D1666">
            <v>0</v>
          </cell>
        </row>
        <row r="1667">
          <cell r="A1667">
            <v>25655</v>
          </cell>
          <cell r="B1667">
            <v>0</v>
          </cell>
          <cell r="C1667">
            <v>0</v>
          </cell>
          <cell r="D1667">
            <v>0</v>
          </cell>
        </row>
        <row r="1668">
          <cell r="A1668">
            <v>25657</v>
          </cell>
          <cell r="B1668">
            <v>0</v>
          </cell>
          <cell r="C1668">
            <v>0</v>
          </cell>
          <cell r="D1668">
            <v>0</v>
          </cell>
        </row>
        <row r="1669">
          <cell r="A1669">
            <v>25658</v>
          </cell>
          <cell r="B1669">
            <v>0</v>
          </cell>
          <cell r="C1669">
            <v>0</v>
          </cell>
          <cell r="D1669">
            <v>0</v>
          </cell>
        </row>
        <row r="1670">
          <cell r="A1670">
            <v>25659</v>
          </cell>
          <cell r="B1670">
            <v>0</v>
          </cell>
          <cell r="C1670">
            <v>0</v>
          </cell>
          <cell r="D1670">
            <v>0</v>
          </cell>
        </row>
        <row r="1671">
          <cell r="A1671">
            <v>25662</v>
          </cell>
          <cell r="B1671">
            <v>0</v>
          </cell>
          <cell r="C1671">
            <v>0</v>
          </cell>
          <cell r="D1671">
            <v>0</v>
          </cell>
        </row>
        <row r="1672">
          <cell r="A1672">
            <v>25663</v>
          </cell>
          <cell r="B1672">
            <v>0</v>
          </cell>
          <cell r="C1672">
            <v>0</v>
          </cell>
          <cell r="D1672">
            <v>0</v>
          </cell>
        </row>
        <row r="1673">
          <cell r="A1673">
            <v>25664</v>
          </cell>
          <cell r="B1673">
            <v>0</v>
          </cell>
          <cell r="C1673">
            <v>0</v>
          </cell>
          <cell r="D1673">
            <v>0</v>
          </cell>
        </row>
        <row r="1674">
          <cell r="A1674">
            <v>25665</v>
          </cell>
          <cell r="B1674">
            <v>0</v>
          </cell>
          <cell r="C1674">
            <v>0</v>
          </cell>
          <cell r="D1674">
            <v>0</v>
          </cell>
        </row>
        <row r="1675">
          <cell r="A1675">
            <v>25666</v>
          </cell>
          <cell r="B1675">
            <v>-1099939</v>
          </cell>
          <cell r="C1675">
            <v>-1101105</v>
          </cell>
          <cell r="D1675">
            <v>-550297</v>
          </cell>
        </row>
        <row r="1676">
          <cell r="A1676">
            <v>25667</v>
          </cell>
          <cell r="B1676">
            <v>-122456</v>
          </cell>
          <cell r="C1676">
            <v>-122919</v>
          </cell>
          <cell r="D1676">
            <v>-123494</v>
          </cell>
        </row>
        <row r="1677">
          <cell r="A1677">
            <v>25668</v>
          </cell>
          <cell r="B1677">
            <v>-24578</v>
          </cell>
          <cell r="C1677">
            <v>-24567</v>
          </cell>
          <cell r="D1677">
            <v>-24773</v>
          </cell>
        </row>
        <row r="1678">
          <cell r="A1678">
            <v>25669</v>
          </cell>
          <cell r="B1678">
            <v>0</v>
          </cell>
          <cell r="C1678">
            <v>0</v>
          </cell>
          <cell r="D1678">
            <v>0</v>
          </cell>
        </row>
        <row r="1679">
          <cell r="A1679">
            <v>25671</v>
          </cell>
          <cell r="B1679">
            <v>0</v>
          </cell>
          <cell r="C1679">
            <v>0</v>
          </cell>
          <cell r="D1679">
            <v>0</v>
          </cell>
        </row>
        <row r="1680">
          <cell r="A1680">
            <v>25672</v>
          </cell>
          <cell r="B1680">
            <v>0</v>
          </cell>
          <cell r="C1680">
            <v>0</v>
          </cell>
          <cell r="D1680">
            <v>0</v>
          </cell>
        </row>
        <row r="1681">
          <cell r="A1681">
            <v>25673</v>
          </cell>
          <cell r="B1681">
            <v>0</v>
          </cell>
          <cell r="C1681">
            <v>0</v>
          </cell>
          <cell r="D1681">
            <v>0</v>
          </cell>
        </row>
        <row r="1682">
          <cell r="A1682">
            <v>25674</v>
          </cell>
          <cell r="B1682">
            <v>0</v>
          </cell>
          <cell r="C1682">
            <v>0</v>
          </cell>
          <cell r="D1682">
            <v>0</v>
          </cell>
        </row>
        <row r="1683">
          <cell r="A1683">
            <v>25701</v>
          </cell>
          <cell r="B1683">
            <v>-338</v>
          </cell>
          <cell r="C1683">
            <v>-423</v>
          </cell>
          <cell r="D1683">
            <v>-1352</v>
          </cell>
        </row>
        <row r="1684">
          <cell r="A1684">
            <v>26225</v>
          </cell>
          <cell r="B1684">
            <v>0</v>
          </cell>
          <cell r="C1684">
            <v>0</v>
          </cell>
          <cell r="D1684">
            <v>0</v>
          </cell>
        </row>
        <row r="1685">
          <cell r="A1685">
            <v>26235</v>
          </cell>
          <cell r="B1685">
            <v>0</v>
          </cell>
          <cell r="C1685">
            <v>0</v>
          </cell>
          <cell r="D1685">
            <v>0</v>
          </cell>
        </row>
        <row r="1686">
          <cell r="A1686">
            <v>26236</v>
          </cell>
          <cell r="B1686">
            <v>0</v>
          </cell>
          <cell r="C1686">
            <v>0</v>
          </cell>
          <cell r="D1686">
            <v>0</v>
          </cell>
        </row>
        <row r="1687">
          <cell r="A1687">
            <v>26245</v>
          </cell>
          <cell r="B1687">
            <v>0</v>
          </cell>
          <cell r="C1687">
            <v>0</v>
          </cell>
          <cell r="D1687">
            <v>0</v>
          </cell>
        </row>
        <row r="1688">
          <cell r="A1688">
            <v>26255</v>
          </cell>
          <cell r="B1688">
            <v>0</v>
          </cell>
          <cell r="C1688">
            <v>0</v>
          </cell>
          <cell r="D1688">
            <v>0</v>
          </cell>
        </row>
        <row r="1689">
          <cell r="A1689">
            <v>28110</v>
          </cell>
          <cell r="B1689">
            <v>-1201964</v>
          </cell>
          <cell r="C1689">
            <v>-1205447</v>
          </cell>
          <cell r="D1689">
            <v>-1243761</v>
          </cell>
        </row>
        <row r="1690">
          <cell r="A1690">
            <v>28120</v>
          </cell>
          <cell r="B1690">
            <v>-7749672</v>
          </cell>
          <cell r="C1690">
            <v>-7772821</v>
          </cell>
          <cell r="D1690">
            <v>-8027461</v>
          </cell>
        </row>
        <row r="1691">
          <cell r="A1691">
            <v>28201</v>
          </cell>
          <cell r="B1691">
            <v>0</v>
          </cell>
          <cell r="C1691">
            <v>0</v>
          </cell>
          <cell r="D1691">
            <v>0</v>
          </cell>
        </row>
        <row r="1692">
          <cell r="A1692">
            <v>28202</v>
          </cell>
          <cell r="B1692">
            <v>0</v>
          </cell>
          <cell r="C1692">
            <v>0</v>
          </cell>
          <cell r="D1692">
            <v>0</v>
          </cell>
        </row>
        <row r="1693">
          <cell r="A1693">
            <v>28203</v>
          </cell>
          <cell r="B1693">
            <v>0</v>
          </cell>
          <cell r="C1693">
            <v>0</v>
          </cell>
          <cell r="D1693">
            <v>0</v>
          </cell>
        </row>
        <row r="1694">
          <cell r="A1694">
            <v>28204</v>
          </cell>
          <cell r="B1694">
            <v>0</v>
          </cell>
          <cell r="C1694">
            <v>0</v>
          </cell>
          <cell r="D1694">
            <v>0</v>
          </cell>
        </row>
        <row r="1695">
          <cell r="A1695">
            <v>28205</v>
          </cell>
          <cell r="B1695">
            <v>0</v>
          </cell>
          <cell r="C1695">
            <v>0</v>
          </cell>
          <cell r="D1695">
            <v>0</v>
          </cell>
        </row>
        <row r="1696">
          <cell r="A1696">
            <v>28206</v>
          </cell>
          <cell r="B1696">
            <v>0</v>
          </cell>
          <cell r="C1696">
            <v>0</v>
          </cell>
          <cell r="D1696">
            <v>0</v>
          </cell>
        </row>
        <row r="1697">
          <cell r="A1697">
            <v>28207</v>
          </cell>
          <cell r="B1697">
            <v>0</v>
          </cell>
          <cell r="C1697">
            <v>0</v>
          </cell>
          <cell r="D1697">
            <v>0</v>
          </cell>
        </row>
        <row r="1698">
          <cell r="A1698">
            <v>28208</v>
          </cell>
          <cell r="B1698">
            <v>0</v>
          </cell>
          <cell r="C1698">
            <v>0</v>
          </cell>
          <cell r="D1698">
            <v>0</v>
          </cell>
        </row>
        <row r="1699">
          <cell r="A1699">
            <v>28210</v>
          </cell>
          <cell r="B1699">
            <v>-64621470</v>
          </cell>
          <cell r="C1699">
            <v>-64504386</v>
          </cell>
          <cell r="D1699">
            <v>-63327840</v>
          </cell>
        </row>
        <row r="1700">
          <cell r="A1700">
            <v>28211</v>
          </cell>
          <cell r="B1700">
            <v>0</v>
          </cell>
          <cell r="C1700">
            <v>0</v>
          </cell>
          <cell r="D1700">
            <v>0</v>
          </cell>
        </row>
        <row r="1701">
          <cell r="A1701">
            <v>28212</v>
          </cell>
          <cell r="B1701">
            <v>0</v>
          </cell>
          <cell r="C1701">
            <v>0</v>
          </cell>
          <cell r="D1701">
            <v>0</v>
          </cell>
        </row>
        <row r="1702">
          <cell r="A1702">
            <v>28215</v>
          </cell>
          <cell r="B1702">
            <v>0</v>
          </cell>
          <cell r="C1702">
            <v>0</v>
          </cell>
          <cell r="D1702">
            <v>0</v>
          </cell>
        </row>
        <row r="1703">
          <cell r="A1703">
            <v>28216</v>
          </cell>
          <cell r="B1703">
            <v>0</v>
          </cell>
          <cell r="C1703">
            <v>0</v>
          </cell>
          <cell r="D1703">
            <v>0</v>
          </cell>
        </row>
        <row r="1704">
          <cell r="A1704">
            <v>28217</v>
          </cell>
          <cell r="B1704">
            <v>0</v>
          </cell>
          <cell r="C1704">
            <v>0</v>
          </cell>
          <cell r="D1704">
            <v>0</v>
          </cell>
        </row>
        <row r="1705">
          <cell r="A1705">
            <v>28218</v>
          </cell>
          <cell r="B1705">
            <v>0</v>
          </cell>
          <cell r="C1705">
            <v>0</v>
          </cell>
          <cell r="D1705">
            <v>0</v>
          </cell>
        </row>
        <row r="1706">
          <cell r="A1706">
            <v>28220</v>
          </cell>
          <cell r="B1706">
            <v>-430188199</v>
          </cell>
          <cell r="C1706">
            <v>-428350634</v>
          </cell>
          <cell r="D1706">
            <v>-421491672</v>
          </cell>
        </row>
        <row r="1707">
          <cell r="A1707">
            <v>28221</v>
          </cell>
          <cell r="B1707">
            <v>0</v>
          </cell>
          <cell r="C1707">
            <v>0</v>
          </cell>
          <cell r="D1707">
            <v>0</v>
          </cell>
        </row>
        <row r="1708">
          <cell r="A1708">
            <v>28225</v>
          </cell>
          <cell r="B1708">
            <v>-23234205</v>
          </cell>
          <cell r="C1708">
            <v>-23302195</v>
          </cell>
          <cell r="D1708">
            <v>-24921130</v>
          </cell>
        </row>
        <row r="1709">
          <cell r="A1709">
            <v>28229</v>
          </cell>
          <cell r="B1709">
            <v>0</v>
          </cell>
          <cell r="C1709">
            <v>0</v>
          </cell>
          <cell r="D1709">
            <v>0</v>
          </cell>
        </row>
        <row r="1710">
          <cell r="A1710">
            <v>28230</v>
          </cell>
          <cell r="B1710">
            <v>0</v>
          </cell>
          <cell r="C1710">
            <v>0</v>
          </cell>
          <cell r="D1710">
            <v>0</v>
          </cell>
        </row>
        <row r="1711">
          <cell r="A1711">
            <v>28231</v>
          </cell>
          <cell r="B1711">
            <v>0</v>
          </cell>
          <cell r="C1711">
            <v>0</v>
          </cell>
          <cell r="D1711">
            <v>0</v>
          </cell>
        </row>
        <row r="1712">
          <cell r="A1712">
            <v>28310</v>
          </cell>
          <cell r="B1712">
            <v>0</v>
          </cell>
          <cell r="C1712">
            <v>0</v>
          </cell>
          <cell r="D1712">
            <v>0</v>
          </cell>
        </row>
        <row r="1713">
          <cell r="A1713">
            <v>28311</v>
          </cell>
          <cell r="B1713">
            <v>0</v>
          </cell>
          <cell r="C1713">
            <v>0</v>
          </cell>
          <cell r="D1713">
            <v>0</v>
          </cell>
        </row>
        <row r="1714">
          <cell r="A1714">
            <v>28312</v>
          </cell>
          <cell r="B1714">
            <v>0</v>
          </cell>
          <cell r="C1714">
            <v>0</v>
          </cell>
          <cell r="D1714">
            <v>0</v>
          </cell>
        </row>
        <row r="1715">
          <cell r="A1715">
            <v>28313</v>
          </cell>
          <cell r="B1715">
            <v>6976531</v>
          </cell>
          <cell r="C1715">
            <v>7022160</v>
          </cell>
          <cell r="D1715">
            <v>9223881</v>
          </cell>
        </row>
        <row r="1716">
          <cell r="A1716">
            <v>28314</v>
          </cell>
          <cell r="B1716">
            <v>122973</v>
          </cell>
          <cell r="C1716">
            <v>131043</v>
          </cell>
          <cell r="D1716">
            <v>143037</v>
          </cell>
        </row>
        <row r="1717">
          <cell r="A1717">
            <v>28315</v>
          </cell>
          <cell r="B1717">
            <v>-9176090</v>
          </cell>
          <cell r="C1717">
            <v>-9644578</v>
          </cell>
          <cell r="D1717">
            <v>-11730223</v>
          </cell>
        </row>
        <row r="1718">
          <cell r="A1718">
            <v>28316</v>
          </cell>
          <cell r="B1718">
            <v>2292152</v>
          </cell>
          <cell r="C1718">
            <v>2272285</v>
          </cell>
          <cell r="D1718">
            <v>1938780</v>
          </cell>
        </row>
        <row r="1719">
          <cell r="A1719">
            <v>28320</v>
          </cell>
          <cell r="B1719">
            <v>0</v>
          </cell>
          <cell r="C1719">
            <v>0</v>
          </cell>
          <cell r="D1719">
            <v>0</v>
          </cell>
        </row>
        <row r="1720">
          <cell r="A1720">
            <v>28321</v>
          </cell>
          <cell r="B1720">
            <v>0</v>
          </cell>
          <cell r="C1720">
            <v>0</v>
          </cell>
          <cell r="D1720">
            <v>0</v>
          </cell>
        </row>
        <row r="1721">
          <cell r="A1721">
            <v>28322</v>
          </cell>
          <cell r="B1721">
            <v>0</v>
          </cell>
          <cell r="C1721">
            <v>0</v>
          </cell>
          <cell r="D1721">
            <v>0</v>
          </cell>
        </row>
        <row r="1722">
          <cell r="A1722">
            <v>28323</v>
          </cell>
          <cell r="B1722">
            <v>46373747</v>
          </cell>
          <cell r="C1722">
            <v>46648147</v>
          </cell>
          <cell r="D1722">
            <v>59888499</v>
          </cell>
        </row>
        <row r="1723">
          <cell r="A1723">
            <v>28324</v>
          </cell>
          <cell r="B1723">
            <v>658128</v>
          </cell>
          <cell r="C1723">
            <v>706659</v>
          </cell>
          <cell r="D1723">
            <v>778789</v>
          </cell>
        </row>
        <row r="1724">
          <cell r="A1724">
            <v>28325</v>
          </cell>
          <cell r="B1724">
            <v>-56336552</v>
          </cell>
          <cell r="C1724">
            <v>-59153869</v>
          </cell>
          <cell r="D1724">
            <v>-71696180</v>
          </cell>
        </row>
        <row r="1725">
          <cell r="A1725">
            <v>28326</v>
          </cell>
          <cell r="B1725">
            <v>13751071</v>
          </cell>
          <cell r="C1725">
            <v>13634608</v>
          </cell>
          <cell r="D1725">
            <v>11662125</v>
          </cell>
        </row>
        <row r="1726">
          <cell r="A1726">
            <v>28329</v>
          </cell>
          <cell r="B1726">
            <v>0</v>
          </cell>
          <cell r="C1726">
            <v>0</v>
          </cell>
          <cell r="D1726">
            <v>0</v>
          </cell>
        </row>
        <row r="1727">
          <cell r="A1727">
            <v>28330</v>
          </cell>
          <cell r="B1727">
            <v>-1276967</v>
          </cell>
          <cell r="C1727">
            <v>-1284509</v>
          </cell>
          <cell r="D1727">
            <v>-1367521</v>
          </cell>
        </row>
        <row r="1728">
          <cell r="A1728">
            <v>28331</v>
          </cell>
          <cell r="B1728">
            <v>-7535112</v>
          </cell>
          <cell r="C1728">
            <v>-7580467</v>
          </cell>
          <cell r="D1728">
            <v>-8079662</v>
          </cell>
        </row>
        <row r="1729">
          <cell r="A1729">
            <v>28332</v>
          </cell>
          <cell r="B1729">
            <v>0</v>
          </cell>
          <cell r="C1729">
            <v>0</v>
          </cell>
          <cell r="D1729">
            <v>0</v>
          </cell>
        </row>
        <row r="1730">
          <cell r="A1730">
            <v>28333</v>
          </cell>
          <cell r="B1730">
            <v>0</v>
          </cell>
          <cell r="C1730">
            <v>0</v>
          </cell>
          <cell r="D1730">
            <v>0</v>
          </cell>
        </row>
        <row r="1731">
          <cell r="A1731">
            <v>28334</v>
          </cell>
          <cell r="B1731">
            <v>0</v>
          </cell>
          <cell r="C1731">
            <v>0</v>
          </cell>
          <cell r="D1731">
            <v>0</v>
          </cell>
        </row>
        <row r="1732">
          <cell r="A1732">
            <v>28335</v>
          </cell>
          <cell r="B1732">
            <v>0</v>
          </cell>
          <cell r="C1732">
            <v>0</v>
          </cell>
          <cell r="D1732">
            <v>0</v>
          </cell>
        </row>
        <row r="1733">
          <cell r="A1733">
            <v>28336</v>
          </cell>
          <cell r="B1733">
            <v>-1</v>
          </cell>
          <cell r="C1733">
            <v>-1</v>
          </cell>
          <cell r="D1733">
            <v>-1</v>
          </cell>
        </row>
        <row r="1734">
          <cell r="A1734">
            <v>28337</v>
          </cell>
          <cell r="B1734">
            <v>-7</v>
          </cell>
          <cell r="C1734">
            <v>-7</v>
          </cell>
          <cell r="D1734">
            <v>-7</v>
          </cell>
        </row>
        <row r="1735">
          <cell r="A1735">
            <v>28338</v>
          </cell>
          <cell r="B1735">
            <v>0</v>
          </cell>
          <cell r="C1735">
            <v>0</v>
          </cell>
          <cell r="D1735">
            <v>0</v>
          </cell>
        </row>
        <row r="1736">
          <cell r="A1736">
            <v>28339</v>
          </cell>
          <cell r="B1736">
            <v>0</v>
          </cell>
          <cell r="C1736">
            <v>0</v>
          </cell>
          <cell r="D1736">
            <v>0</v>
          </cell>
        </row>
        <row r="1737">
          <cell r="A1737">
            <v>28340</v>
          </cell>
          <cell r="B1737">
            <v>-14591099</v>
          </cell>
          <cell r="C1737">
            <v>-14633797</v>
          </cell>
          <cell r="D1737">
            <v>-15650498</v>
          </cell>
        </row>
        <row r="1738">
          <cell r="A1738">
            <v>28341</v>
          </cell>
          <cell r="B1738">
            <v>-2979330</v>
          </cell>
          <cell r="C1738">
            <v>-1605295</v>
          </cell>
          <cell r="D1738">
            <v>412855</v>
          </cell>
        </row>
        <row r="1739">
          <cell r="A1739">
            <v>28342</v>
          </cell>
          <cell r="B1739">
            <v>-17916608</v>
          </cell>
          <cell r="C1739">
            <v>-9653658</v>
          </cell>
          <cell r="D1739">
            <v>2482758</v>
          </cell>
        </row>
        <row r="1740">
          <cell r="A1740">
            <v>28343</v>
          </cell>
          <cell r="B1740">
            <v>-42847906</v>
          </cell>
          <cell r="C1740">
            <v>-21423953</v>
          </cell>
          <cell r="D1740">
            <v>-3295993</v>
          </cell>
        </row>
        <row r="1741">
          <cell r="A1741">
            <v>28344</v>
          </cell>
          <cell r="B1741">
            <v>-7125124</v>
          </cell>
          <cell r="C1741">
            <v>-3562562</v>
          </cell>
          <cell r="D1741">
            <v>-548086</v>
          </cell>
        </row>
        <row r="1742">
          <cell r="A1742">
            <v>29999</v>
          </cell>
          <cell r="B1742">
            <v>-135863758</v>
          </cell>
          <cell r="C1742">
            <v>-135057004</v>
          </cell>
          <cell r="D1742">
            <v>-67320709</v>
          </cell>
        </row>
        <row r="1743">
          <cell r="A1743">
            <v>401</v>
          </cell>
          <cell r="B1743">
            <v>94305137</v>
          </cell>
          <cell r="C1743">
            <v>1264479153</v>
          </cell>
          <cell r="D1743">
            <v>1264479153</v>
          </cell>
        </row>
        <row r="1744">
          <cell r="A1744">
            <v>402</v>
          </cell>
          <cell r="B1744">
            <v>11524948</v>
          </cell>
          <cell r="C1744">
            <v>107683761</v>
          </cell>
          <cell r="D1744">
            <v>107683761</v>
          </cell>
        </row>
        <row r="1745">
          <cell r="A1745">
            <v>403</v>
          </cell>
          <cell r="B1745">
            <v>15313464</v>
          </cell>
          <cell r="C1745">
            <v>181502265</v>
          </cell>
          <cell r="D1745">
            <v>181502265</v>
          </cell>
        </row>
        <row r="1746">
          <cell r="A1746">
            <v>404</v>
          </cell>
          <cell r="B1746">
            <v>358409</v>
          </cell>
          <cell r="C1746">
            <v>4971062</v>
          </cell>
          <cell r="D1746">
            <v>4971062</v>
          </cell>
        </row>
        <row r="1747">
          <cell r="A1747">
            <v>406</v>
          </cell>
          <cell r="B1747">
            <v>-17839</v>
          </cell>
          <cell r="C1747">
            <v>-214072</v>
          </cell>
          <cell r="D1747">
            <v>-214072</v>
          </cell>
        </row>
        <row r="1748">
          <cell r="A1748">
            <v>407</v>
          </cell>
          <cell r="B1748">
            <v>9114602</v>
          </cell>
          <cell r="C1748">
            <v>49455656</v>
          </cell>
          <cell r="D1748">
            <v>49455656</v>
          </cell>
        </row>
        <row r="1749">
          <cell r="A1749">
            <v>408</v>
          </cell>
          <cell r="B1749">
            <v>10825468</v>
          </cell>
          <cell r="C1749">
            <v>138179348</v>
          </cell>
          <cell r="D1749">
            <v>138179348</v>
          </cell>
        </row>
        <row r="1750">
          <cell r="A1750">
            <v>409</v>
          </cell>
          <cell r="B1750">
            <v>5595772</v>
          </cell>
          <cell r="C1750">
            <v>99633963</v>
          </cell>
          <cell r="D1750">
            <v>99633963</v>
          </cell>
        </row>
        <row r="1751">
          <cell r="A1751">
            <v>410</v>
          </cell>
          <cell r="B1751">
            <v>5533827</v>
          </cell>
          <cell r="C1751">
            <v>80437998</v>
          </cell>
          <cell r="D1751">
            <v>80437998</v>
          </cell>
        </row>
        <row r="1752">
          <cell r="A1752">
            <v>411</v>
          </cell>
          <cell r="B1752">
            <v>-10933574</v>
          </cell>
          <cell r="C1752">
            <v>-145897974</v>
          </cell>
          <cell r="D1752">
            <v>-145897974</v>
          </cell>
        </row>
        <row r="1753">
          <cell r="A1753">
            <v>415</v>
          </cell>
          <cell r="B1753">
            <v>-222217</v>
          </cell>
          <cell r="C1753">
            <v>-2691701</v>
          </cell>
          <cell r="D1753">
            <v>-2691701</v>
          </cell>
        </row>
        <row r="1754">
          <cell r="A1754">
            <v>416</v>
          </cell>
          <cell r="B1754">
            <v>84732</v>
          </cell>
          <cell r="C1754">
            <v>918044</v>
          </cell>
          <cell r="D1754">
            <v>918044</v>
          </cell>
        </row>
        <row r="1755">
          <cell r="A1755">
            <v>417</v>
          </cell>
          <cell r="B1755">
            <v>0</v>
          </cell>
          <cell r="C1755">
            <v>0</v>
          </cell>
          <cell r="D1755">
            <v>0</v>
          </cell>
        </row>
        <row r="1756">
          <cell r="A1756">
            <v>418</v>
          </cell>
          <cell r="B1756">
            <v>20512</v>
          </cell>
          <cell r="C1756">
            <v>74923</v>
          </cell>
          <cell r="D1756">
            <v>74923</v>
          </cell>
        </row>
        <row r="1757">
          <cell r="A1757">
            <v>419</v>
          </cell>
          <cell r="B1757">
            <v>-618751</v>
          </cell>
          <cell r="C1757">
            <v>-5680380</v>
          </cell>
          <cell r="D1757">
            <v>-5680380</v>
          </cell>
        </row>
        <row r="1758">
          <cell r="A1758">
            <v>421</v>
          </cell>
          <cell r="B1758">
            <v>-840011</v>
          </cell>
          <cell r="C1758">
            <v>-11372454</v>
          </cell>
          <cell r="D1758">
            <v>-11372454</v>
          </cell>
        </row>
        <row r="1759">
          <cell r="A1759">
            <v>425</v>
          </cell>
          <cell r="B1759">
            <v>2872</v>
          </cell>
          <cell r="C1759">
            <v>34459</v>
          </cell>
          <cell r="D1759">
            <v>34459</v>
          </cell>
        </row>
        <row r="1760">
          <cell r="A1760">
            <v>426</v>
          </cell>
          <cell r="B1760">
            <v>134575</v>
          </cell>
          <cell r="C1760">
            <v>535167</v>
          </cell>
          <cell r="D1760">
            <v>535167</v>
          </cell>
        </row>
        <row r="1761">
          <cell r="A1761">
            <v>427</v>
          </cell>
          <cell r="B1761">
            <v>7979587</v>
          </cell>
          <cell r="C1761">
            <v>89993380</v>
          </cell>
          <cell r="D1761">
            <v>89993380</v>
          </cell>
        </row>
        <row r="1762">
          <cell r="A1762">
            <v>428</v>
          </cell>
          <cell r="B1762">
            <v>462706</v>
          </cell>
          <cell r="C1762">
            <v>5475475</v>
          </cell>
          <cell r="D1762">
            <v>5475475</v>
          </cell>
        </row>
        <row r="1763">
          <cell r="A1763">
            <v>429</v>
          </cell>
          <cell r="B1763">
            <v>-8028</v>
          </cell>
          <cell r="C1763">
            <v>-96339</v>
          </cell>
          <cell r="D1763">
            <v>-96339</v>
          </cell>
        </row>
        <row r="1764">
          <cell r="A1764">
            <v>430</v>
          </cell>
          <cell r="B1764">
            <v>0</v>
          </cell>
          <cell r="C1764">
            <v>0</v>
          </cell>
          <cell r="D1764">
            <v>0</v>
          </cell>
        </row>
        <row r="1765">
          <cell r="A1765">
            <v>431</v>
          </cell>
          <cell r="B1765">
            <v>618580</v>
          </cell>
          <cell r="C1765">
            <v>13117778</v>
          </cell>
          <cell r="D1765">
            <v>13117778</v>
          </cell>
        </row>
        <row r="1766">
          <cell r="A1766">
            <v>432</v>
          </cell>
          <cell r="B1766">
            <v>-186414</v>
          </cell>
          <cell r="C1766">
            <v>-1049592</v>
          </cell>
          <cell r="D1766">
            <v>-1049592</v>
          </cell>
        </row>
        <row r="1767">
          <cell r="A1767">
            <v>439</v>
          </cell>
          <cell r="B1767">
            <v>0</v>
          </cell>
          <cell r="C1767">
            <v>0</v>
          </cell>
          <cell r="D1767">
            <v>0</v>
          </cell>
        </row>
        <row r="1768">
          <cell r="A1768">
            <v>440</v>
          </cell>
          <cell r="B1768">
            <v>-68997227</v>
          </cell>
          <cell r="C1768">
            <v>-956741563</v>
          </cell>
          <cell r="D1768">
            <v>-956741563</v>
          </cell>
        </row>
        <row r="1769">
          <cell r="A1769">
            <v>442</v>
          </cell>
          <cell r="B1769">
            <v>-62748718</v>
          </cell>
          <cell r="C1769">
            <v>-776831682</v>
          </cell>
          <cell r="D1769">
            <v>-776831682</v>
          </cell>
        </row>
        <row r="1770">
          <cell r="A1770">
            <v>444</v>
          </cell>
          <cell r="B1770">
            <v>-1102166</v>
          </cell>
          <cell r="C1770">
            <v>-12905730</v>
          </cell>
          <cell r="D1770">
            <v>-12905730</v>
          </cell>
        </row>
        <row r="1771">
          <cell r="A1771">
            <v>445</v>
          </cell>
          <cell r="B1771">
            <v>-12263409</v>
          </cell>
          <cell r="C1771">
            <v>-149239955</v>
          </cell>
          <cell r="D1771">
            <v>-149239955</v>
          </cell>
        </row>
        <row r="1772">
          <cell r="A1772">
            <v>447</v>
          </cell>
          <cell r="B1772">
            <v>-4898394</v>
          </cell>
          <cell r="C1772">
            <v>-71901226</v>
          </cell>
          <cell r="D1772">
            <v>-71901226</v>
          </cell>
        </row>
        <row r="1773">
          <cell r="A1773">
            <v>449</v>
          </cell>
          <cell r="B1773">
            <v>0</v>
          </cell>
          <cell r="C1773">
            <v>0</v>
          </cell>
          <cell r="D1773">
            <v>0</v>
          </cell>
        </row>
        <row r="1774">
          <cell r="A1774">
            <v>451</v>
          </cell>
          <cell r="B1774">
            <v>-990530</v>
          </cell>
          <cell r="C1774">
            <v>-12694324</v>
          </cell>
          <cell r="D1774">
            <v>-12694324</v>
          </cell>
        </row>
        <row r="1775">
          <cell r="A1775">
            <v>454</v>
          </cell>
          <cell r="B1775">
            <v>-767253</v>
          </cell>
          <cell r="C1775">
            <v>-10960092</v>
          </cell>
          <cell r="D1775">
            <v>-10960092</v>
          </cell>
        </row>
        <row r="1776">
          <cell r="A1776">
            <v>455</v>
          </cell>
          <cell r="B1776">
            <v>-32440</v>
          </cell>
          <cell r="C1776">
            <v>-388809</v>
          </cell>
          <cell r="D1776">
            <v>-388809</v>
          </cell>
        </row>
        <row r="1777">
          <cell r="A1777">
            <v>456</v>
          </cell>
          <cell r="B1777">
            <v>1138271</v>
          </cell>
          <cell r="C1777">
            <v>-13690298</v>
          </cell>
          <cell r="D1777">
            <v>-13690298</v>
          </cell>
        </row>
        <row r="1778">
          <cell r="A1778">
            <v>555</v>
          </cell>
          <cell r="B1778">
            <v>15598927</v>
          </cell>
          <cell r="C1778">
            <v>221273642</v>
          </cell>
          <cell r="D1778">
            <v>221273642</v>
          </cell>
        </row>
        <row r="1779">
          <cell r="A1779">
            <v>40101</v>
          </cell>
          <cell r="B1779">
            <v>54023983</v>
          </cell>
          <cell r="C1779">
            <v>818968034</v>
          </cell>
          <cell r="D1779">
            <v>818968034</v>
          </cell>
        </row>
        <row r="1780">
          <cell r="A1780">
            <v>40102</v>
          </cell>
          <cell r="B1780">
            <v>40281155</v>
          </cell>
          <cell r="C1780">
            <v>445511119</v>
          </cell>
          <cell r="D1780">
            <v>445511119</v>
          </cell>
        </row>
        <row r="1781">
          <cell r="A1781">
            <v>40200</v>
          </cell>
          <cell r="B1781">
            <v>11524948</v>
          </cell>
          <cell r="C1781">
            <v>107683761</v>
          </cell>
          <cell r="D1781">
            <v>107683761</v>
          </cell>
        </row>
        <row r="1782">
          <cell r="A1782">
            <v>40300</v>
          </cell>
          <cell r="B1782">
            <v>14562596</v>
          </cell>
          <cell r="C1782">
            <v>172544090</v>
          </cell>
          <cell r="D1782">
            <v>172544090</v>
          </cell>
        </row>
        <row r="1783">
          <cell r="A1783">
            <v>40303</v>
          </cell>
          <cell r="B1783">
            <v>323075</v>
          </cell>
          <cell r="C1783">
            <v>3876903</v>
          </cell>
          <cell r="D1783">
            <v>3876903</v>
          </cell>
        </row>
        <row r="1784">
          <cell r="A1784">
            <v>40320</v>
          </cell>
          <cell r="B1784">
            <v>0</v>
          </cell>
          <cell r="C1784">
            <v>0</v>
          </cell>
          <cell r="D1784">
            <v>0</v>
          </cell>
        </row>
        <row r="1785">
          <cell r="A1785">
            <v>40330</v>
          </cell>
          <cell r="B1785">
            <v>427793</v>
          </cell>
          <cell r="C1785">
            <v>5081273</v>
          </cell>
          <cell r="D1785">
            <v>5081273</v>
          </cell>
        </row>
        <row r="1786">
          <cell r="A1786">
            <v>40400</v>
          </cell>
          <cell r="B1786">
            <v>358409</v>
          </cell>
          <cell r="C1786">
            <v>4971062</v>
          </cell>
          <cell r="D1786">
            <v>4971062</v>
          </cell>
        </row>
        <row r="1787">
          <cell r="A1787">
            <v>40601</v>
          </cell>
          <cell r="B1787">
            <v>17445</v>
          </cell>
          <cell r="C1787">
            <v>209337</v>
          </cell>
          <cell r="D1787">
            <v>209337</v>
          </cell>
        </row>
        <row r="1788">
          <cell r="A1788">
            <v>40604</v>
          </cell>
          <cell r="B1788">
            <v>-35284</v>
          </cell>
          <cell r="C1788">
            <v>-423408</v>
          </cell>
          <cell r="D1788">
            <v>-423408</v>
          </cell>
        </row>
        <row r="1789">
          <cell r="A1789">
            <v>40701</v>
          </cell>
          <cell r="B1789">
            <v>0</v>
          </cell>
          <cell r="C1789">
            <v>0</v>
          </cell>
          <cell r="D1789">
            <v>0</v>
          </cell>
        </row>
        <row r="1790">
          <cell r="A1790">
            <v>40702</v>
          </cell>
          <cell r="B1790">
            <v>0</v>
          </cell>
          <cell r="C1790">
            <v>0</v>
          </cell>
          <cell r="D1790">
            <v>0</v>
          </cell>
        </row>
        <row r="1791">
          <cell r="A1791">
            <v>40730</v>
          </cell>
          <cell r="B1791">
            <v>12304687</v>
          </cell>
          <cell r="C1791">
            <v>147656222</v>
          </cell>
          <cell r="D1791">
            <v>147656222</v>
          </cell>
        </row>
        <row r="1792">
          <cell r="A1792">
            <v>40731</v>
          </cell>
          <cell r="B1792">
            <v>5683614</v>
          </cell>
          <cell r="C1792">
            <v>18977953</v>
          </cell>
          <cell r="D1792">
            <v>18977953</v>
          </cell>
        </row>
        <row r="1793">
          <cell r="A1793">
            <v>40732</v>
          </cell>
          <cell r="B1793">
            <v>79776</v>
          </cell>
          <cell r="C1793">
            <v>957312</v>
          </cell>
          <cell r="D1793">
            <v>957312</v>
          </cell>
        </row>
        <row r="1794">
          <cell r="A1794">
            <v>40733</v>
          </cell>
          <cell r="B1794">
            <v>0</v>
          </cell>
          <cell r="C1794">
            <v>1318187</v>
          </cell>
          <cell r="D1794">
            <v>1318187</v>
          </cell>
        </row>
        <row r="1795">
          <cell r="A1795">
            <v>40734</v>
          </cell>
          <cell r="B1795">
            <v>706589</v>
          </cell>
          <cell r="C1795">
            <v>8479123</v>
          </cell>
          <cell r="D1795">
            <v>8479123</v>
          </cell>
        </row>
        <row r="1796">
          <cell r="A1796">
            <v>40735</v>
          </cell>
          <cell r="B1796">
            <v>179466</v>
          </cell>
          <cell r="C1796">
            <v>833191</v>
          </cell>
          <cell r="D1796">
            <v>833191</v>
          </cell>
        </row>
        <row r="1797">
          <cell r="A1797">
            <v>40736</v>
          </cell>
          <cell r="B1797">
            <v>0</v>
          </cell>
          <cell r="C1797">
            <v>0</v>
          </cell>
          <cell r="D1797">
            <v>0</v>
          </cell>
        </row>
        <row r="1798">
          <cell r="A1798">
            <v>40737</v>
          </cell>
          <cell r="B1798">
            <v>182681</v>
          </cell>
          <cell r="C1798">
            <v>46158686</v>
          </cell>
          <cell r="D1798">
            <v>46158686</v>
          </cell>
        </row>
        <row r="1799">
          <cell r="A1799">
            <v>40738</v>
          </cell>
          <cell r="B1799">
            <v>0</v>
          </cell>
          <cell r="C1799">
            <v>0</v>
          </cell>
          <cell r="D1799">
            <v>0</v>
          </cell>
        </row>
        <row r="1800">
          <cell r="A1800">
            <v>40739</v>
          </cell>
          <cell r="B1800">
            <v>0</v>
          </cell>
          <cell r="C1800">
            <v>1884055</v>
          </cell>
          <cell r="D1800">
            <v>1884055</v>
          </cell>
        </row>
        <row r="1801">
          <cell r="A1801">
            <v>40740</v>
          </cell>
          <cell r="B1801">
            <v>0</v>
          </cell>
          <cell r="C1801">
            <v>-62339952</v>
          </cell>
          <cell r="D1801">
            <v>-62339952</v>
          </cell>
        </row>
        <row r="1802">
          <cell r="A1802">
            <v>40741</v>
          </cell>
          <cell r="B1802">
            <v>0</v>
          </cell>
          <cell r="C1802">
            <v>0</v>
          </cell>
          <cell r="D1802">
            <v>0</v>
          </cell>
        </row>
        <row r="1803">
          <cell r="A1803">
            <v>40742</v>
          </cell>
          <cell r="B1803">
            <v>-1160808</v>
          </cell>
          <cell r="C1803">
            <v>-4691877</v>
          </cell>
          <cell r="D1803">
            <v>-4691877</v>
          </cell>
        </row>
        <row r="1804">
          <cell r="A1804">
            <v>40743</v>
          </cell>
          <cell r="B1804">
            <v>0</v>
          </cell>
          <cell r="C1804">
            <v>0</v>
          </cell>
          <cell r="D1804">
            <v>0</v>
          </cell>
        </row>
        <row r="1805">
          <cell r="A1805">
            <v>40744</v>
          </cell>
          <cell r="B1805">
            <v>0</v>
          </cell>
          <cell r="C1805">
            <v>-2189629</v>
          </cell>
          <cell r="D1805">
            <v>-2189629</v>
          </cell>
        </row>
        <row r="1806">
          <cell r="A1806">
            <v>40745</v>
          </cell>
          <cell r="B1806">
            <v>0</v>
          </cell>
          <cell r="C1806">
            <v>0</v>
          </cell>
          <cell r="D1806">
            <v>0</v>
          </cell>
        </row>
        <row r="1807">
          <cell r="A1807">
            <v>40746</v>
          </cell>
          <cell r="B1807">
            <v>0</v>
          </cell>
          <cell r="C1807">
            <v>-3130869</v>
          </cell>
          <cell r="D1807">
            <v>-3130869</v>
          </cell>
        </row>
        <row r="1808">
          <cell r="A1808">
            <v>40747</v>
          </cell>
          <cell r="B1808">
            <v>-8424777</v>
          </cell>
          <cell r="C1808">
            <v>-101097291</v>
          </cell>
          <cell r="D1808">
            <v>-101097291</v>
          </cell>
        </row>
        <row r="1809">
          <cell r="A1809">
            <v>40748</v>
          </cell>
          <cell r="B1809">
            <v>-218746</v>
          </cell>
          <cell r="C1809">
            <v>-744862</v>
          </cell>
          <cell r="D1809">
            <v>-744862</v>
          </cell>
        </row>
        <row r="1810">
          <cell r="A1810">
            <v>40749</v>
          </cell>
          <cell r="B1810">
            <v>-217880</v>
          </cell>
          <cell r="C1810">
            <v>-2614593</v>
          </cell>
          <cell r="D1810">
            <v>-2614593</v>
          </cell>
        </row>
        <row r="1811">
          <cell r="A1811">
            <v>40800</v>
          </cell>
          <cell r="B1811">
            <v>-256527</v>
          </cell>
          <cell r="C1811">
            <v>-3220862</v>
          </cell>
          <cell r="D1811">
            <v>-3220862</v>
          </cell>
        </row>
        <row r="1812">
          <cell r="A1812">
            <v>40810</v>
          </cell>
          <cell r="B1812">
            <v>137573</v>
          </cell>
          <cell r="C1812">
            <v>1652120</v>
          </cell>
          <cell r="D1812">
            <v>1652120</v>
          </cell>
        </row>
        <row r="1813">
          <cell r="A1813">
            <v>40811</v>
          </cell>
          <cell r="B1813">
            <v>0</v>
          </cell>
          <cell r="C1813">
            <v>0</v>
          </cell>
          <cell r="D1813">
            <v>0</v>
          </cell>
        </row>
        <row r="1814">
          <cell r="A1814">
            <v>40812</v>
          </cell>
          <cell r="B1814">
            <v>882282</v>
          </cell>
          <cell r="C1814">
            <v>12641483</v>
          </cell>
          <cell r="D1814">
            <v>12641483</v>
          </cell>
        </row>
        <row r="1815">
          <cell r="A1815">
            <v>40813</v>
          </cell>
          <cell r="B1815">
            <v>3853831</v>
          </cell>
          <cell r="C1815">
            <v>45790100</v>
          </cell>
          <cell r="D1815">
            <v>45790100</v>
          </cell>
        </row>
        <row r="1816">
          <cell r="A1816">
            <v>40814</v>
          </cell>
          <cell r="B1816">
            <v>2667519</v>
          </cell>
          <cell r="C1816">
            <v>34903290</v>
          </cell>
          <cell r="D1816">
            <v>34903290</v>
          </cell>
        </row>
        <row r="1817">
          <cell r="A1817">
            <v>40815</v>
          </cell>
          <cell r="B1817">
            <v>3536790</v>
          </cell>
          <cell r="C1817">
            <v>46321216</v>
          </cell>
          <cell r="D1817">
            <v>46321216</v>
          </cell>
        </row>
        <row r="1818">
          <cell r="A1818">
            <v>40820</v>
          </cell>
          <cell r="B1818">
            <v>4000</v>
          </cell>
          <cell r="C1818">
            <v>92000</v>
          </cell>
          <cell r="D1818">
            <v>92000</v>
          </cell>
        </row>
        <row r="1819">
          <cell r="A1819">
            <v>40910</v>
          </cell>
          <cell r="B1819">
            <v>5510035</v>
          </cell>
          <cell r="C1819">
            <v>97458788</v>
          </cell>
          <cell r="D1819">
            <v>97458788</v>
          </cell>
        </row>
        <row r="1820">
          <cell r="A1820">
            <v>40920</v>
          </cell>
          <cell r="B1820">
            <v>85737</v>
          </cell>
          <cell r="C1820">
            <v>2175175</v>
          </cell>
          <cell r="D1820">
            <v>2175175</v>
          </cell>
        </row>
        <row r="1821">
          <cell r="A1821">
            <v>41001</v>
          </cell>
          <cell r="B1821">
            <v>0</v>
          </cell>
          <cell r="C1821">
            <v>0</v>
          </cell>
          <cell r="D1821">
            <v>0</v>
          </cell>
        </row>
        <row r="1822">
          <cell r="A1822">
            <v>41002</v>
          </cell>
          <cell r="B1822">
            <v>0</v>
          </cell>
          <cell r="C1822">
            <v>0</v>
          </cell>
          <cell r="D1822">
            <v>0</v>
          </cell>
        </row>
        <row r="1823">
          <cell r="A1823">
            <v>41003</v>
          </cell>
          <cell r="B1823">
            <v>15240</v>
          </cell>
          <cell r="C1823">
            <v>122639</v>
          </cell>
          <cell r="D1823">
            <v>122639</v>
          </cell>
        </row>
        <row r="1824">
          <cell r="A1824">
            <v>41004</v>
          </cell>
          <cell r="B1824">
            <v>91649</v>
          </cell>
          <cell r="C1824">
            <v>737506</v>
          </cell>
          <cell r="D1824">
            <v>737506</v>
          </cell>
        </row>
        <row r="1825">
          <cell r="A1825">
            <v>41005</v>
          </cell>
          <cell r="B1825">
            <v>0</v>
          </cell>
          <cell r="C1825">
            <v>0</v>
          </cell>
          <cell r="D1825">
            <v>0</v>
          </cell>
        </row>
        <row r="1826">
          <cell r="A1826">
            <v>41006</v>
          </cell>
          <cell r="B1826">
            <v>0</v>
          </cell>
          <cell r="C1826">
            <v>0</v>
          </cell>
          <cell r="D1826">
            <v>0</v>
          </cell>
        </row>
        <row r="1827">
          <cell r="A1827">
            <v>41007</v>
          </cell>
          <cell r="B1827">
            <v>0</v>
          </cell>
          <cell r="C1827">
            <v>0</v>
          </cell>
          <cell r="D1827">
            <v>0</v>
          </cell>
        </row>
        <row r="1828">
          <cell r="A1828">
            <v>41008</v>
          </cell>
          <cell r="B1828">
            <v>0</v>
          </cell>
          <cell r="C1828">
            <v>0</v>
          </cell>
          <cell r="D1828">
            <v>0</v>
          </cell>
        </row>
        <row r="1829">
          <cell r="A1829">
            <v>41009</v>
          </cell>
          <cell r="B1829">
            <v>0</v>
          </cell>
          <cell r="C1829">
            <v>0</v>
          </cell>
          <cell r="D1829">
            <v>0</v>
          </cell>
        </row>
        <row r="1830">
          <cell r="A1830">
            <v>41010</v>
          </cell>
          <cell r="B1830">
            <v>0</v>
          </cell>
          <cell r="C1830">
            <v>0</v>
          </cell>
          <cell r="D1830">
            <v>0</v>
          </cell>
        </row>
        <row r="1831">
          <cell r="A1831">
            <v>41011</v>
          </cell>
          <cell r="B1831">
            <v>0</v>
          </cell>
          <cell r="C1831">
            <v>0</v>
          </cell>
          <cell r="D1831">
            <v>0</v>
          </cell>
        </row>
        <row r="1832">
          <cell r="A1832">
            <v>41012</v>
          </cell>
          <cell r="B1832">
            <v>0</v>
          </cell>
          <cell r="C1832">
            <v>0</v>
          </cell>
          <cell r="D1832">
            <v>0</v>
          </cell>
        </row>
        <row r="1833">
          <cell r="A1833">
            <v>41013</v>
          </cell>
          <cell r="B1833">
            <v>0</v>
          </cell>
          <cell r="C1833">
            <v>0</v>
          </cell>
          <cell r="D1833">
            <v>0</v>
          </cell>
        </row>
        <row r="1834">
          <cell r="A1834">
            <v>41014</v>
          </cell>
          <cell r="B1834">
            <v>0</v>
          </cell>
          <cell r="C1834">
            <v>0</v>
          </cell>
          <cell r="D1834">
            <v>0</v>
          </cell>
        </row>
        <row r="1835">
          <cell r="A1835">
            <v>41015</v>
          </cell>
          <cell r="B1835">
            <v>0</v>
          </cell>
          <cell r="C1835">
            <v>0</v>
          </cell>
          <cell r="D1835">
            <v>0</v>
          </cell>
        </row>
        <row r="1836">
          <cell r="A1836">
            <v>41016</v>
          </cell>
          <cell r="B1836">
            <v>0</v>
          </cell>
          <cell r="C1836">
            <v>0</v>
          </cell>
          <cell r="D1836">
            <v>0</v>
          </cell>
        </row>
        <row r="1837">
          <cell r="A1837">
            <v>41017</v>
          </cell>
          <cell r="B1837">
            <v>0</v>
          </cell>
          <cell r="C1837">
            <v>0</v>
          </cell>
          <cell r="D1837">
            <v>0</v>
          </cell>
        </row>
        <row r="1838">
          <cell r="A1838">
            <v>41018</v>
          </cell>
          <cell r="B1838">
            <v>0</v>
          </cell>
          <cell r="C1838">
            <v>0</v>
          </cell>
          <cell r="D1838">
            <v>0</v>
          </cell>
        </row>
        <row r="1839">
          <cell r="A1839">
            <v>41019</v>
          </cell>
          <cell r="B1839">
            <v>0</v>
          </cell>
          <cell r="C1839">
            <v>0</v>
          </cell>
          <cell r="D1839">
            <v>0</v>
          </cell>
        </row>
        <row r="1840">
          <cell r="A1840">
            <v>41020</v>
          </cell>
          <cell r="B1840">
            <v>0</v>
          </cell>
          <cell r="C1840">
            <v>0</v>
          </cell>
          <cell r="D1840">
            <v>0</v>
          </cell>
        </row>
        <row r="1841">
          <cell r="A1841">
            <v>41021</v>
          </cell>
          <cell r="B1841">
            <v>0</v>
          </cell>
          <cell r="C1841">
            <v>0</v>
          </cell>
          <cell r="D1841">
            <v>0</v>
          </cell>
        </row>
        <row r="1842">
          <cell r="A1842">
            <v>41022</v>
          </cell>
          <cell r="B1842">
            <v>0</v>
          </cell>
          <cell r="C1842">
            <v>0</v>
          </cell>
          <cell r="D1842">
            <v>0</v>
          </cell>
        </row>
        <row r="1843">
          <cell r="A1843">
            <v>41023</v>
          </cell>
          <cell r="B1843">
            <v>0</v>
          </cell>
          <cell r="C1843">
            <v>0</v>
          </cell>
          <cell r="D1843">
            <v>0</v>
          </cell>
        </row>
        <row r="1844">
          <cell r="A1844">
            <v>41024</v>
          </cell>
          <cell r="B1844">
            <v>0</v>
          </cell>
          <cell r="C1844">
            <v>0</v>
          </cell>
          <cell r="D1844">
            <v>0</v>
          </cell>
        </row>
        <row r="1845">
          <cell r="A1845">
            <v>41025</v>
          </cell>
          <cell r="B1845">
            <v>0</v>
          </cell>
          <cell r="C1845">
            <v>0</v>
          </cell>
          <cell r="D1845">
            <v>0</v>
          </cell>
        </row>
        <row r="1846">
          <cell r="A1846">
            <v>41026</v>
          </cell>
          <cell r="B1846">
            <v>0</v>
          </cell>
          <cell r="C1846">
            <v>0</v>
          </cell>
          <cell r="D1846">
            <v>0</v>
          </cell>
        </row>
        <row r="1847">
          <cell r="A1847">
            <v>41027</v>
          </cell>
          <cell r="B1847">
            <v>0</v>
          </cell>
          <cell r="C1847">
            <v>0</v>
          </cell>
          <cell r="D1847">
            <v>0</v>
          </cell>
        </row>
        <row r="1848">
          <cell r="A1848">
            <v>41028</v>
          </cell>
          <cell r="B1848">
            <v>0</v>
          </cell>
          <cell r="C1848">
            <v>0</v>
          </cell>
          <cell r="D1848">
            <v>0</v>
          </cell>
        </row>
        <row r="1849">
          <cell r="A1849">
            <v>41029</v>
          </cell>
          <cell r="B1849">
            <v>0</v>
          </cell>
          <cell r="C1849">
            <v>0</v>
          </cell>
          <cell r="D1849">
            <v>0</v>
          </cell>
        </row>
        <row r="1850">
          <cell r="A1850">
            <v>41031</v>
          </cell>
          <cell r="B1850">
            <v>0</v>
          </cell>
          <cell r="C1850">
            <v>0</v>
          </cell>
          <cell r="D1850">
            <v>0</v>
          </cell>
        </row>
        <row r="1851">
          <cell r="A1851">
            <v>41032</v>
          </cell>
          <cell r="B1851">
            <v>351433</v>
          </cell>
          <cell r="C1851">
            <v>6242982</v>
          </cell>
          <cell r="D1851">
            <v>6242982</v>
          </cell>
        </row>
        <row r="1852">
          <cell r="A1852">
            <v>41033</v>
          </cell>
          <cell r="B1852">
            <v>2113393</v>
          </cell>
          <cell r="C1852">
            <v>37543026</v>
          </cell>
          <cell r="D1852">
            <v>37543026</v>
          </cell>
        </row>
        <row r="1853">
          <cell r="A1853">
            <v>41034</v>
          </cell>
          <cell r="B1853">
            <v>16140</v>
          </cell>
          <cell r="C1853">
            <v>68374</v>
          </cell>
          <cell r="D1853">
            <v>68374</v>
          </cell>
        </row>
        <row r="1854">
          <cell r="A1854">
            <v>41035</v>
          </cell>
          <cell r="B1854">
            <v>97062</v>
          </cell>
          <cell r="C1854">
            <v>411174</v>
          </cell>
          <cell r="D1854">
            <v>411174</v>
          </cell>
        </row>
        <row r="1855">
          <cell r="A1855">
            <v>41036</v>
          </cell>
          <cell r="B1855">
            <v>0</v>
          </cell>
          <cell r="C1855">
            <v>439081</v>
          </cell>
          <cell r="D1855">
            <v>439081</v>
          </cell>
        </row>
        <row r="1856">
          <cell r="A1856">
            <v>41037</v>
          </cell>
          <cell r="B1856">
            <v>0</v>
          </cell>
          <cell r="C1856">
            <v>2640474</v>
          </cell>
          <cell r="D1856">
            <v>2640474</v>
          </cell>
        </row>
        <row r="1857">
          <cell r="A1857">
            <v>41038</v>
          </cell>
          <cell r="B1857">
            <v>0</v>
          </cell>
          <cell r="C1857">
            <v>5482</v>
          </cell>
          <cell r="D1857">
            <v>5482</v>
          </cell>
        </row>
        <row r="1858">
          <cell r="A1858">
            <v>41039</v>
          </cell>
          <cell r="B1858">
            <v>0</v>
          </cell>
          <cell r="C1858">
            <v>32969</v>
          </cell>
          <cell r="D1858">
            <v>32969</v>
          </cell>
        </row>
        <row r="1859">
          <cell r="A1859">
            <v>41041</v>
          </cell>
          <cell r="B1859">
            <v>0</v>
          </cell>
          <cell r="C1859">
            <v>0</v>
          </cell>
          <cell r="D1859">
            <v>0</v>
          </cell>
        </row>
        <row r="1860">
          <cell r="A1860">
            <v>41042</v>
          </cell>
          <cell r="B1860">
            <v>0</v>
          </cell>
          <cell r="C1860">
            <v>0</v>
          </cell>
          <cell r="D1860">
            <v>0</v>
          </cell>
        </row>
        <row r="1861">
          <cell r="A1861">
            <v>41043</v>
          </cell>
          <cell r="B1861">
            <v>0</v>
          </cell>
          <cell r="C1861">
            <v>0</v>
          </cell>
          <cell r="D1861">
            <v>0</v>
          </cell>
        </row>
        <row r="1862">
          <cell r="A1862">
            <v>41044</v>
          </cell>
          <cell r="B1862">
            <v>385926</v>
          </cell>
          <cell r="C1862">
            <v>4237037</v>
          </cell>
          <cell r="D1862">
            <v>4237037</v>
          </cell>
        </row>
        <row r="1863">
          <cell r="A1863">
            <v>41045</v>
          </cell>
          <cell r="B1863">
            <v>2428304</v>
          </cell>
          <cell r="C1863">
            <v>26553167</v>
          </cell>
          <cell r="D1863">
            <v>26553167</v>
          </cell>
        </row>
        <row r="1864">
          <cell r="A1864">
            <v>41046</v>
          </cell>
          <cell r="B1864">
            <v>0</v>
          </cell>
          <cell r="C1864">
            <v>0</v>
          </cell>
          <cell r="D1864">
            <v>0</v>
          </cell>
        </row>
        <row r="1865">
          <cell r="A1865">
            <v>41047</v>
          </cell>
          <cell r="B1865">
            <v>0</v>
          </cell>
          <cell r="C1865">
            <v>0</v>
          </cell>
          <cell r="D1865">
            <v>0</v>
          </cell>
        </row>
        <row r="1866">
          <cell r="A1866">
            <v>41048</v>
          </cell>
          <cell r="B1866">
            <v>0</v>
          </cell>
          <cell r="C1866">
            <v>0</v>
          </cell>
          <cell r="D1866">
            <v>0</v>
          </cell>
        </row>
        <row r="1867">
          <cell r="A1867">
            <v>41050</v>
          </cell>
          <cell r="B1867">
            <v>0</v>
          </cell>
          <cell r="C1867">
            <v>0</v>
          </cell>
          <cell r="D1867">
            <v>0</v>
          </cell>
        </row>
        <row r="1868">
          <cell r="A1868">
            <v>41051</v>
          </cell>
          <cell r="B1868">
            <v>0</v>
          </cell>
          <cell r="C1868">
            <v>0</v>
          </cell>
          <cell r="D1868">
            <v>0</v>
          </cell>
        </row>
        <row r="1869">
          <cell r="A1869">
            <v>41052</v>
          </cell>
          <cell r="B1869">
            <v>4945</v>
          </cell>
          <cell r="C1869">
            <v>59336</v>
          </cell>
          <cell r="D1869">
            <v>59336</v>
          </cell>
        </row>
        <row r="1870">
          <cell r="A1870">
            <v>41053</v>
          </cell>
          <cell r="B1870">
            <v>29735</v>
          </cell>
          <cell r="C1870">
            <v>356825</v>
          </cell>
          <cell r="D1870">
            <v>356825</v>
          </cell>
        </row>
        <row r="1871">
          <cell r="A1871">
            <v>41059</v>
          </cell>
          <cell r="B1871">
            <v>0</v>
          </cell>
          <cell r="C1871">
            <v>0</v>
          </cell>
          <cell r="D1871">
            <v>0</v>
          </cell>
        </row>
        <row r="1872">
          <cell r="A1872">
            <v>41069</v>
          </cell>
          <cell r="B1872">
            <v>0</v>
          </cell>
          <cell r="C1872">
            <v>0</v>
          </cell>
          <cell r="D1872">
            <v>0</v>
          </cell>
        </row>
        <row r="1873">
          <cell r="A1873">
            <v>41071</v>
          </cell>
          <cell r="B1873">
            <v>0</v>
          </cell>
          <cell r="C1873">
            <v>0</v>
          </cell>
          <cell r="D1873">
            <v>0</v>
          </cell>
        </row>
        <row r="1874">
          <cell r="A1874">
            <v>41072</v>
          </cell>
          <cell r="B1874">
            <v>0</v>
          </cell>
          <cell r="C1874">
            <v>0</v>
          </cell>
          <cell r="D1874">
            <v>0</v>
          </cell>
        </row>
        <row r="1875">
          <cell r="A1875">
            <v>41080</v>
          </cell>
          <cell r="B1875">
            <v>0</v>
          </cell>
          <cell r="C1875">
            <v>140858</v>
          </cell>
          <cell r="D1875">
            <v>140858</v>
          </cell>
        </row>
        <row r="1876">
          <cell r="A1876">
            <v>41081</v>
          </cell>
          <cell r="B1876">
            <v>0</v>
          </cell>
          <cell r="C1876">
            <v>847069</v>
          </cell>
          <cell r="D1876">
            <v>847069</v>
          </cell>
        </row>
        <row r="1877">
          <cell r="A1877">
            <v>41082</v>
          </cell>
          <cell r="B1877">
            <v>0</v>
          </cell>
          <cell r="C1877">
            <v>0</v>
          </cell>
          <cell r="D1877">
            <v>0</v>
          </cell>
        </row>
        <row r="1878">
          <cell r="A1878">
            <v>41083</v>
          </cell>
          <cell r="B1878">
            <v>0</v>
          </cell>
          <cell r="C1878">
            <v>0</v>
          </cell>
          <cell r="D1878">
            <v>0</v>
          </cell>
        </row>
        <row r="1879">
          <cell r="A1879">
            <v>41084</v>
          </cell>
          <cell r="B1879">
            <v>0</v>
          </cell>
          <cell r="C1879">
            <v>0</v>
          </cell>
          <cell r="D1879">
            <v>0</v>
          </cell>
        </row>
        <row r="1880">
          <cell r="A1880">
            <v>41085</v>
          </cell>
          <cell r="B1880">
            <v>0</v>
          </cell>
          <cell r="C1880">
            <v>0</v>
          </cell>
          <cell r="D1880">
            <v>0</v>
          </cell>
        </row>
        <row r="1881">
          <cell r="A1881">
            <v>41086</v>
          </cell>
          <cell r="B1881">
            <v>0</v>
          </cell>
          <cell r="C1881">
            <v>0</v>
          </cell>
          <cell r="D1881">
            <v>0</v>
          </cell>
        </row>
        <row r="1882">
          <cell r="A1882">
            <v>41101</v>
          </cell>
          <cell r="B1882">
            <v>-236</v>
          </cell>
          <cell r="C1882">
            <v>-16546</v>
          </cell>
          <cell r="D1882">
            <v>-16546</v>
          </cell>
        </row>
        <row r="1883">
          <cell r="A1883">
            <v>41102</v>
          </cell>
          <cell r="B1883">
            <v>-1419</v>
          </cell>
          <cell r="C1883">
            <v>-99506</v>
          </cell>
          <cell r="D1883">
            <v>-99506</v>
          </cell>
        </row>
        <row r="1884">
          <cell r="A1884">
            <v>41103</v>
          </cell>
          <cell r="B1884">
            <v>0</v>
          </cell>
          <cell r="C1884">
            <v>-248028</v>
          </cell>
          <cell r="D1884">
            <v>-248028</v>
          </cell>
        </row>
        <row r="1885">
          <cell r="A1885">
            <v>41104</v>
          </cell>
          <cell r="B1885">
            <v>0</v>
          </cell>
          <cell r="C1885">
            <v>-1491549</v>
          </cell>
          <cell r="D1885">
            <v>-1491549</v>
          </cell>
        </row>
        <row r="1886">
          <cell r="A1886">
            <v>41105</v>
          </cell>
          <cell r="B1886">
            <v>0</v>
          </cell>
          <cell r="C1886">
            <v>0</v>
          </cell>
          <cell r="D1886">
            <v>0</v>
          </cell>
        </row>
        <row r="1887">
          <cell r="A1887">
            <v>41106</v>
          </cell>
          <cell r="B1887">
            <v>0</v>
          </cell>
          <cell r="C1887">
            <v>0</v>
          </cell>
          <cell r="D1887">
            <v>0</v>
          </cell>
        </row>
        <row r="1888">
          <cell r="A1888">
            <v>41107</v>
          </cell>
          <cell r="B1888">
            <v>0</v>
          </cell>
          <cell r="C1888">
            <v>0</v>
          </cell>
          <cell r="D1888">
            <v>0</v>
          </cell>
        </row>
        <row r="1889">
          <cell r="A1889">
            <v>41108</v>
          </cell>
          <cell r="B1889">
            <v>0</v>
          </cell>
          <cell r="C1889">
            <v>0</v>
          </cell>
          <cell r="D1889">
            <v>0</v>
          </cell>
        </row>
        <row r="1890">
          <cell r="A1890">
            <v>41109</v>
          </cell>
          <cell r="B1890">
            <v>0</v>
          </cell>
          <cell r="C1890">
            <v>0</v>
          </cell>
          <cell r="D1890">
            <v>0</v>
          </cell>
        </row>
        <row r="1891">
          <cell r="A1891">
            <v>41110</v>
          </cell>
          <cell r="B1891">
            <v>0</v>
          </cell>
          <cell r="C1891">
            <v>0</v>
          </cell>
          <cell r="D1891">
            <v>0</v>
          </cell>
        </row>
        <row r="1892">
          <cell r="A1892">
            <v>41111</v>
          </cell>
          <cell r="B1892">
            <v>0</v>
          </cell>
          <cell r="C1892">
            <v>0</v>
          </cell>
          <cell r="D1892">
            <v>0</v>
          </cell>
        </row>
        <row r="1893">
          <cell r="A1893">
            <v>41112</v>
          </cell>
          <cell r="B1893">
            <v>0</v>
          </cell>
          <cell r="C1893">
            <v>0</v>
          </cell>
          <cell r="D1893">
            <v>0</v>
          </cell>
        </row>
        <row r="1894">
          <cell r="A1894">
            <v>41113</v>
          </cell>
          <cell r="B1894">
            <v>-41963</v>
          </cell>
          <cell r="C1894">
            <v>-435120</v>
          </cell>
          <cell r="D1894">
            <v>-435120</v>
          </cell>
        </row>
        <row r="1895">
          <cell r="A1895">
            <v>41114</v>
          </cell>
          <cell r="B1895">
            <v>-252349</v>
          </cell>
          <cell r="C1895">
            <v>-2616656</v>
          </cell>
          <cell r="D1895">
            <v>-2616656</v>
          </cell>
        </row>
        <row r="1896">
          <cell r="A1896">
            <v>41115</v>
          </cell>
          <cell r="B1896">
            <v>0</v>
          </cell>
          <cell r="C1896">
            <v>0</v>
          </cell>
          <cell r="D1896">
            <v>0</v>
          </cell>
        </row>
        <row r="1897">
          <cell r="A1897">
            <v>41116</v>
          </cell>
          <cell r="B1897">
            <v>0</v>
          </cell>
          <cell r="C1897">
            <v>0</v>
          </cell>
          <cell r="D1897">
            <v>0</v>
          </cell>
        </row>
        <row r="1898">
          <cell r="A1898">
            <v>41117</v>
          </cell>
          <cell r="B1898">
            <v>-6966</v>
          </cell>
          <cell r="C1898">
            <v>-83594</v>
          </cell>
          <cell r="D1898">
            <v>-83594</v>
          </cell>
        </row>
        <row r="1899">
          <cell r="A1899">
            <v>41118</v>
          </cell>
          <cell r="B1899">
            <v>-46298</v>
          </cell>
          <cell r="C1899">
            <v>-555579</v>
          </cell>
          <cell r="D1899">
            <v>-555579</v>
          </cell>
        </row>
        <row r="1900">
          <cell r="A1900">
            <v>41119</v>
          </cell>
          <cell r="B1900">
            <v>0</v>
          </cell>
          <cell r="C1900">
            <v>0</v>
          </cell>
          <cell r="D1900">
            <v>0</v>
          </cell>
        </row>
        <row r="1901">
          <cell r="A1901">
            <v>41120</v>
          </cell>
          <cell r="B1901">
            <v>0</v>
          </cell>
          <cell r="C1901">
            <v>0</v>
          </cell>
          <cell r="D1901">
            <v>0</v>
          </cell>
        </row>
        <row r="1902">
          <cell r="A1902">
            <v>41121</v>
          </cell>
          <cell r="B1902">
            <v>0</v>
          </cell>
          <cell r="C1902">
            <v>0</v>
          </cell>
          <cell r="D1902">
            <v>0</v>
          </cell>
        </row>
        <row r="1903">
          <cell r="A1903">
            <v>41122</v>
          </cell>
          <cell r="B1903">
            <v>0</v>
          </cell>
          <cell r="C1903">
            <v>0</v>
          </cell>
          <cell r="D1903">
            <v>0</v>
          </cell>
        </row>
        <row r="1904">
          <cell r="A1904">
            <v>41123</v>
          </cell>
          <cell r="B1904">
            <v>0</v>
          </cell>
          <cell r="C1904">
            <v>0</v>
          </cell>
          <cell r="D1904">
            <v>0</v>
          </cell>
        </row>
        <row r="1905">
          <cell r="A1905">
            <v>41124</v>
          </cell>
          <cell r="B1905">
            <v>0</v>
          </cell>
          <cell r="C1905">
            <v>0</v>
          </cell>
          <cell r="D1905">
            <v>0</v>
          </cell>
        </row>
        <row r="1906">
          <cell r="A1906">
            <v>41125</v>
          </cell>
          <cell r="B1906">
            <v>0</v>
          </cell>
          <cell r="C1906">
            <v>0</v>
          </cell>
          <cell r="D1906">
            <v>0</v>
          </cell>
        </row>
        <row r="1907">
          <cell r="A1907">
            <v>41126</v>
          </cell>
          <cell r="B1907">
            <v>0</v>
          </cell>
          <cell r="C1907">
            <v>0</v>
          </cell>
          <cell r="D1907">
            <v>0</v>
          </cell>
        </row>
        <row r="1908">
          <cell r="A1908">
            <v>41127</v>
          </cell>
          <cell r="B1908">
            <v>0</v>
          </cell>
          <cell r="C1908">
            <v>0</v>
          </cell>
          <cell r="D1908">
            <v>0</v>
          </cell>
        </row>
        <row r="1909">
          <cell r="A1909">
            <v>41128</v>
          </cell>
          <cell r="B1909">
            <v>0</v>
          </cell>
          <cell r="C1909">
            <v>0</v>
          </cell>
          <cell r="D1909">
            <v>0</v>
          </cell>
        </row>
        <row r="1910">
          <cell r="A1910">
            <v>41129</v>
          </cell>
          <cell r="B1910">
            <v>0</v>
          </cell>
          <cell r="C1910">
            <v>0</v>
          </cell>
          <cell r="D1910">
            <v>0</v>
          </cell>
        </row>
        <row r="1911">
          <cell r="A1911">
            <v>41130</v>
          </cell>
          <cell r="B1911">
            <v>0</v>
          </cell>
          <cell r="C1911">
            <v>0</v>
          </cell>
          <cell r="D1911">
            <v>0</v>
          </cell>
        </row>
        <row r="1912">
          <cell r="A1912">
            <v>41131</v>
          </cell>
          <cell r="B1912">
            <v>-206598</v>
          </cell>
          <cell r="C1912">
            <v>-2522160</v>
          </cell>
          <cell r="D1912">
            <v>-2522160</v>
          </cell>
        </row>
        <row r="1913">
          <cell r="A1913">
            <v>41132</v>
          </cell>
          <cell r="B1913">
            <v>-260174</v>
          </cell>
          <cell r="C1913">
            <v>-3228651</v>
          </cell>
          <cell r="D1913">
            <v>-3228651</v>
          </cell>
        </row>
        <row r="1914">
          <cell r="A1914">
            <v>41133</v>
          </cell>
          <cell r="B1914">
            <v>-1564594</v>
          </cell>
          <cell r="C1914">
            <v>-19415930</v>
          </cell>
          <cell r="D1914">
            <v>-19415930</v>
          </cell>
        </row>
        <row r="1915">
          <cell r="A1915">
            <v>41134</v>
          </cell>
          <cell r="B1915">
            <v>0</v>
          </cell>
          <cell r="C1915">
            <v>-70776</v>
          </cell>
          <cell r="D1915">
            <v>-70776</v>
          </cell>
        </row>
        <row r="1916">
          <cell r="A1916">
            <v>41135</v>
          </cell>
          <cell r="B1916">
            <v>0</v>
          </cell>
          <cell r="C1916">
            <v>-425618</v>
          </cell>
          <cell r="D1916">
            <v>-425618</v>
          </cell>
        </row>
        <row r="1917">
          <cell r="A1917">
            <v>41136</v>
          </cell>
          <cell r="B1917">
            <v>-936976</v>
          </cell>
          <cell r="C1917">
            <v>-5863838</v>
          </cell>
          <cell r="D1917">
            <v>-5863838</v>
          </cell>
        </row>
        <row r="1918">
          <cell r="A1918">
            <v>41137</v>
          </cell>
          <cell r="B1918">
            <v>-5634635</v>
          </cell>
          <cell r="C1918">
            <v>-35262990</v>
          </cell>
          <cell r="D1918">
            <v>-35262990</v>
          </cell>
        </row>
        <row r="1919">
          <cell r="A1919">
            <v>41138</v>
          </cell>
          <cell r="B1919">
            <v>-39734</v>
          </cell>
          <cell r="C1919">
            <v>-618160</v>
          </cell>
          <cell r="D1919">
            <v>-618160</v>
          </cell>
        </row>
        <row r="1920">
          <cell r="A1920">
            <v>41139</v>
          </cell>
          <cell r="B1920">
            <v>-232927</v>
          </cell>
          <cell r="C1920">
            <v>-3645185</v>
          </cell>
          <cell r="D1920">
            <v>-3645185</v>
          </cell>
        </row>
        <row r="1921">
          <cell r="A1921">
            <v>41140</v>
          </cell>
          <cell r="B1921">
            <v>0</v>
          </cell>
          <cell r="C1921">
            <v>0</v>
          </cell>
          <cell r="D1921">
            <v>0</v>
          </cell>
        </row>
        <row r="1922">
          <cell r="A1922">
            <v>41141</v>
          </cell>
          <cell r="B1922">
            <v>-76</v>
          </cell>
          <cell r="C1922">
            <v>-912</v>
          </cell>
          <cell r="D1922">
            <v>-912</v>
          </cell>
        </row>
        <row r="1923">
          <cell r="A1923">
            <v>41142</v>
          </cell>
          <cell r="B1923">
            <v>0</v>
          </cell>
          <cell r="C1923">
            <v>0</v>
          </cell>
          <cell r="D1923">
            <v>0</v>
          </cell>
        </row>
        <row r="1924">
          <cell r="A1924">
            <v>41143</v>
          </cell>
          <cell r="B1924">
            <v>0</v>
          </cell>
          <cell r="C1924">
            <v>0</v>
          </cell>
          <cell r="D1924">
            <v>0</v>
          </cell>
        </row>
        <row r="1925">
          <cell r="A1925">
            <v>41144</v>
          </cell>
          <cell r="B1925">
            <v>-151759</v>
          </cell>
          <cell r="C1925">
            <v>-2205464</v>
          </cell>
          <cell r="D1925">
            <v>-2205464</v>
          </cell>
        </row>
        <row r="1926">
          <cell r="A1926">
            <v>41145</v>
          </cell>
          <cell r="B1926">
            <v>-1235893</v>
          </cell>
          <cell r="C1926">
            <v>-17143436</v>
          </cell>
          <cell r="D1926">
            <v>-17143436</v>
          </cell>
        </row>
        <row r="1927">
          <cell r="A1927">
            <v>41146</v>
          </cell>
          <cell r="B1927">
            <v>0</v>
          </cell>
          <cell r="C1927">
            <v>0</v>
          </cell>
          <cell r="D1927">
            <v>0</v>
          </cell>
        </row>
        <row r="1928">
          <cell r="A1928">
            <v>41147</v>
          </cell>
          <cell r="B1928">
            <v>0</v>
          </cell>
          <cell r="C1928">
            <v>0</v>
          </cell>
          <cell r="D1928">
            <v>0</v>
          </cell>
        </row>
        <row r="1929">
          <cell r="A1929">
            <v>41148</v>
          </cell>
          <cell r="B1929">
            <v>0</v>
          </cell>
          <cell r="C1929">
            <v>0</v>
          </cell>
          <cell r="D1929">
            <v>0</v>
          </cell>
        </row>
        <row r="1930">
          <cell r="A1930">
            <v>41149</v>
          </cell>
          <cell r="B1930">
            <v>0</v>
          </cell>
          <cell r="C1930">
            <v>0</v>
          </cell>
          <cell r="D1930">
            <v>0</v>
          </cell>
        </row>
        <row r="1931">
          <cell r="A1931">
            <v>41150</v>
          </cell>
          <cell r="B1931">
            <v>-17769</v>
          </cell>
          <cell r="C1931">
            <v>-213230</v>
          </cell>
          <cell r="D1931">
            <v>-213230</v>
          </cell>
        </row>
        <row r="1932">
          <cell r="A1932">
            <v>41151</v>
          </cell>
          <cell r="B1932">
            <v>-106857</v>
          </cell>
          <cell r="C1932">
            <v>-1282286</v>
          </cell>
          <cell r="D1932">
            <v>-1282286</v>
          </cell>
        </row>
        <row r="1933">
          <cell r="A1933">
            <v>41152</v>
          </cell>
          <cell r="B1933">
            <v>0</v>
          </cell>
          <cell r="C1933">
            <v>0</v>
          </cell>
          <cell r="D1933">
            <v>0</v>
          </cell>
        </row>
        <row r="1934">
          <cell r="A1934">
            <v>41153</v>
          </cell>
          <cell r="B1934">
            <v>0</v>
          </cell>
          <cell r="C1934">
            <v>-2</v>
          </cell>
          <cell r="D1934">
            <v>-2</v>
          </cell>
        </row>
        <row r="1935">
          <cell r="A1935">
            <v>41159</v>
          </cell>
          <cell r="B1935">
            <v>-380</v>
          </cell>
          <cell r="C1935">
            <v>-11554</v>
          </cell>
          <cell r="D1935">
            <v>-11554</v>
          </cell>
        </row>
        <row r="1936">
          <cell r="A1936">
            <v>41160</v>
          </cell>
          <cell r="B1936">
            <v>-87889</v>
          </cell>
          <cell r="C1936">
            <v>-1081882</v>
          </cell>
          <cell r="D1936">
            <v>-1081882</v>
          </cell>
        </row>
        <row r="1937">
          <cell r="A1937">
            <v>41169</v>
          </cell>
          <cell r="B1937">
            <v>-2286</v>
          </cell>
          <cell r="C1937">
            <v>-69478</v>
          </cell>
          <cell r="D1937">
            <v>-69478</v>
          </cell>
        </row>
        <row r="1938">
          <cell r="A1938">
            <v>41170</v>
          </cell>
          <cell r="B1938">
            <v>0</v>
          </cell>
          <cell r="C1938">
            <v>0</v>
          </cell>
          <cell r="D1938">
            <v>0</v>
          </cell>
        </row>
        <row r="1939">
          <cell r="A1939">
            <v>41171</v>
          </cell>
          <cell r="B1939">
            <v>0</v>
          </cell>
          <cell r="C1939">
            <v>0</v>
          </cell>
          <cell r="D1939">
            <v>0</v>
          </cell>
        </row>
        <row r="1940">
          <cell r="A1940">
            <v>41172</v>
          </cell>
          <cell r="B1940">
            <v>0</v>
          </cell>
          <cell r="C1940">
            <v>0</v>
          </cell>
          <cell r="D1940">
            <v>0</v>
          </cell>
        </row>
        <row r="1941">
          <cell r="A1941">
            <v>41180</v>
          </cell>
          <cell r="B1941">
            <v>-15084</v>
          </cell>
          <cell r="C1941">
            <v>-321924</v>
          </cell>
          <cell r="D1941">
            <v>-321924</v>
          </cell>
        </row>
        <row r="1942">
          <cell r="A1942">
            <v>41181</v>
          </cell>
          <cell r="B1942">
            <v>-90710</v>
          </cell>
          <cell r="C1942">
            <v>-1935931</v>
          </cell>
          <cell r="D1942">
            <v>-1935931</v>
          </cell>
        </row>
        <row r="1943">
          <cell r="A1943">
            <v>41182</v>
          </cell>
          <cell r="B1943">
            <v>0</v>
          </cell>
          <cell r="C1943">
            <v>0</v>
          </cell>
          <cell r="D1943">
            <v>0</v>
          </cell>
        </row>
        <row r="1944">
          <cell r="A1944">
            <v>41183</v>
          </cell>
          <cell r="B1944">
            <v>0</v>
          </cell>
          <cell r="C1944">
            <v>0</v>
          </cell>
          <cell r="D1944">
            <v>0</v>
          </cell>
        </row>
        <row r="1945">
          <cell r="A1945">
            <v>41184</v>
          </cell>
          <cell r="B1945">
            <v>0</v>
          </cell>
          <cell r="C1945">
            <v>0</v>
          </cell>
          <cell r="D1945">
            <v>0</v>
          </cell>
        </row>
        <row r="1946">
          <cell r="A1946">
            <v>41185</v>
          </cell>
          <cell r="B1946">
            <v>0</v>
          </cell>
          <cell r="C1946">
            <v>0</v>
          </cell>
          <cell r="D1946">
            <v>0</v>
          </cell>
        </row>
        <row r="1947">
          <cell r="A1947">
            <v>41186</v>
          </cell>
          <cell r="B1947">
            <v>0</v>
          </cell>
          <cell r="C1947">
            <v>0</v>
          </cell>
          <cell r="D1947">
            <v>0</v>
          </cell>
        </row>
        <row r="1948">
          <cell r="A1948">
            <v>41188</v>
          </cell>
          <cell r="B1948">
            <v>0</v>
          </cell>
          <cell r="C1948">
            <v>-42766694</v>
          </cell>
          <cell r="D1948">
            <v>-42766694</v>
          </cell>
        </row>
        <row r="1949">
          <cell r="A1949">
            <v>41189</v>
          </cell>
          <cell r="B1949">
            <v>0</v>
          </cell>
          <cell r="C1949">
            <v>-2265294</v>
          </cell>
          <cell r="D1949">
            <v>-2265294</v>
          </cell>
        </row>
        <row r="1950">
          <cell r="A1950">
            <v>41510</v>
          </cell>
          <cell r="B1950">
            <v>0</v>
          </cell>
          <cell r="C1950">
            <v>0</v>
          </cell>
          <cell r="D1950">
            <v>0</v>
          </cell>
        </row>
        <row r="1951">
          <cell r="A1951">
            <v>41511</v>
          </cell>
          <cell r="B1951">
            <v>-63746</v>
          </cell>
          <cell r="C1951">
            <v>-740001</v>
          </cell>
          <cell r="D1951">
            <v>-740001</v>
          </cell>
        </row>
        <row r="1952">
          <cell r="A1952">
            <v>41512</v>
          </cell>
          <cell r="B1952">
            <v>-158471</v>
          </cell>
          <cell r="C1952">
            <v>-1951700</v>
          </cell>
          <cell r="D1952">
            <v>-1951700</v>
          </cell>
        </row>
        <row r="1953">
          <cell r="A1953">
            <v>41520</v>
          </cell>
          <cell r="B1953">
            <v>0</v>
          </cell>
          <cell r="C1953">
            <v>0</v>
          </cell>
          <cell r="D1953">
            <v>0</v>
          </cell>
        </row>
        <row r="1954">
          <cell r="A1954">
            <v>41530</v>
          </cell>
          <cell r="B1954">
            <v>0</v>
          </cell>
          <cell r="C1954">
            <v>0</v>
          </cell>
          <cell r="D1954">
            <v>0</v>
          </cell>
        </row>
        <row r="1955">
          <cell r="A1955">
            <v>41531</v>
          </cell>
          <cell r="B1955">
            <v>0</v>
          </cell>
          <cell r="C1955">
            <v>0</v>
          </cell>
          <cell r="D1955">
            <v>0</v>
          </cell>
        </row>
        <row r="1956">
          <cell r="A1956">
            <v>41532</v>
          </cell>
          <cell r="B1956">
            <v>0</v>
          </cell>
          <cell r="C1956">
            <v>0</v>
          </cell>
          <cell r="D1956">
            <v>0</v>
          </cell>
        </row>
        <row r="1957">
          <cell r="A1957">
            <v>41541</v>
          </cell>
          <cell r="B1957">
            <v>0</v>
          </cell>
          <cell r="C1957">
            <v>0</v>
          </cell>
          <cell r="D1957">
            <v>0</v>
          </cell>
        </row>
        <row r="1958">
          <cell r="A1958">
            <v>41550</v>
          </cell>
          <cell r="B1958">
            <v>0</v>
          </cell>
          <cell r="C1958">
            <v>0</v>
          </cell>
          <cell r="D1958">
            <v>0</v>
          </cell>
        </row>
        <row r="1959">
          <cell r="A1959">
            <v>41567</v>
          </cell>
          <cell r="B1959">
            <v>0</v>
          </cell>
          <cell r="C1959">
            <v>0</v>
          </cell>
          <cell r="D1959">
            <v>0</v>
          </cell>
        </row>
        <row r="1960">
          <cell r="A1960">
            <v>41568</v>
          </cell>
          <cell r="B1960">
            <v>0</v>
          </cell>
          <cell r="C1960">
            <v>0</v>
          </cell>
          <cell r="D1960">
            <v>0</v>
          </cell>
        </row>
        <row r="1961">
          <cell r="A1961">
            <v>41571</v>
          </cell>
          <cell r="B1961">
            <v>0</v>
          </cell>
          <cell r="C1961">
            <v>0</v>
          </cell>
          <cell r="D1961">
            <v>0</v>
          </cell>
        </row>
        <row r="1962">
          <cell r="A1962">
            <v>41580</v>
          </cell>
          <cell r="B1962">
            <v>0</v>
          </cell>
          <cell r="C1962">
            <v>0</v>
          </cell>
          <cell r="D1962">
            <v>0</v>
          </cell>
        </row>
        <row r="1963">
          <cell r="A1963">
            <v>41581</v>
          </cell>
          <cell r="B1963">
            <v>0</v>
          </cell>
          <cell r="C1963">
            <v>0</v>
          </cell>
          <cell r="D1963">
            <v>0</v>
          </cell>
        </row>
        <row r="1964">
          <cell r="A1964">
            <v>41610</v>
          </cell>
          <cell r="B1964">
            <v>0</v>
          </cell>
          <cell r="C1964">
            <v>0</v>
          </cell>
          <cell r="D1964">
            <v>0</v>
          </cell>
        </row>
        <row r="1965">
          <cell r="A1965">
            <v>41611</v>
          </cell>
          <cell r="B1965">
            <v>20734</v>
          </cell>
          <cell r="C1965">
            <v>214049</v>
          </cell>
          <cell r="D1965">
            <v>214049</v>
          </cell>
        </row>
        <row r="1966">
          <cell r="A1966">
            <v>41612</v>
          </cell>
          <cell r="B1966">
            <v>63998</v>
          </cell>
          <cell r="C1966">
            <v>703811</v>
          </cell>
          <cell r="D1966">
            <v>703811</v>
          </cell>
        </row>
        <row r="1967">
          <cell r="A1967">
            <v>41614</v>
          </cell>
          <cell r="B1967">
            <v>0</v>
          </cell>
          <cell r="C1967">
            <v>0</v>
          </cell>
          <cell r="D1967">
            <v>0</v>
          </cell>
        </row>
        <row r="1968">
          <cell r="A1968">
            <v>41620</v>
          </cell>
          <cell r="B1968">
            <v>0</v>
          </cell>
          <cell r="C1968">
            <v>0</v>
          </cell>
          <cell r="D1968">
            <v>0</v>
          </cell>
        </row>
        <row r="1969">
          <cell r="A1969">
            <v>41630</v>
          </cell>
          <cell r="B1969">
            <v>0</v>
          </cell>
          <cell r="C1969">
            <v>0</v>
          </cell>
          <cell r="D1969">
            <v>0</v>
          </cell>
        </row>
        <row r="1970">
          <cell r="A1970">
            <v>41631</v>
          </cell>
          <cell r="B1970">
            <v>0</v>
          </cell>
          <cell r="C1970">
            <v>0</v>
          </cell>
          <cell r="D1970">
            <v>0</v>
          </cell>
        </row>
        <row r="1971">
          <cell r="A1971">
            <v>41632</v>
          </cell>
          <cell r="B1971">
            <v>0</v>
          </cell>
          <cell r="C1971">
            <v>0</v>
          </cell>
          <cell r="D1971">
            <v>0</v>
          </cell>
        </row>
        <row r="1972">
          <cell r="A1972">
            <v>41641</v>
          </cell>
          <cell r="B1972">
            <v>0</v>
          </cell>
          <cell r="C1972">
            <v>184</v>
          </cell>
          <cell r="D1972">
            <v>184</v>
          </cell>
        </row>
        <row r="1973">
          <cell r="A1973">
            <v>41650</v>
          </cell>
          <cell r="B1973">
            <v>0</v>
          </cell>
          <cell r="C1973">
            <v>0</v>
          </cell>
          <cell r="D1973">
            <v>0</v>
          </cell>
        </row>
        <row r="1974">
          <cell r="A1974">
            <v>41668</v>
          </cell>
          <cell r="B1974">
            <v>0</v>
          </cell>
          <cell r="C1974">
            <v>0</v>
          </cell>
          <cell r="D1974">
            <v>0</v>
          </cell>
        </row>
        <row r="1975">
          <cell r="A1975">
            <v>41671</v>
          </cell>
          <cell r="B1975">
            <v>0</v>
          </cell>
          <cell r="C1975">
            <v>0</v>
          </cell>
          <cell r="D1975">
            <v>0</v>
          </cell>
        </row>
        <row r="1976">
          <cell r="A1976">
            <v>41680</v>
          </cell>
          <cell r="B1976">
            <v>0</v>
          </cell>
          <cell r="C1976">
            <v>0</v>
          </cell>
          <cell r="D1976">
            <v>0</v>
          </cell>
        </row>
        <row r="1977">
          <cell r="A1977">
            <v>41681</v>
          </cell>
          <cell r="B1977">
            <v>0</v>
          </cell>
          <cell r="C1977">
            <v>0</v>
          </cell>
          <cell r="D1977">
            <v>0</v>
          </cell>
        </row>
        <row r="1978">
          <cell r="A1978">
            <v>41701</v>
          </cell>
          <cell r="B1978">
            <v>0</v>
          </cell>
          <cell r="C1978">
            <v>0</v>
          </cell>
          <cell r="D1978">
            <v>0</v>
          </cell>
        </row>
        <row r="1979">
          <cell r="A1979">
            <v>41710</v>
          </cell>
          <cell r="B1979">
            <v>0</v>
          </cell>
          <cell r="C1979">
            <v>0</v>
          </cell>
          <cell r="D1979">
            <v>0</v>
          </cell>
        </row>
        <row r="1980">
          <cell r="A1980">
            <v>41711</v>
          </cell>
          <cell r="B1980">
            <v>0</v>
          </cell>
          <cell r="C1980">
            <v>0</v>
          </cell>
          <cell r="D1980">
            <v>0</v>
          </cell>
        </row>
        <row r="1981">
          <cell r="A1981">
            <v>41712</v>
          </cell>
          <cell r="B1981">
            <v>0</v>
          </cell>
          <cell r="C1981">
            <v>0</v>
          </cell>
          <cell r="D1981">
            <v>0</v>
          </cell>
        </row>
        <row r="1982">
          <cell r="A1982">
            <v>41713</v>
          </cell>
          <cell r="B1982">
            <v>0</v>
          </cell>
          <cell r="C1982">
            <v>0</v>
          </cell>
          <cell r="D1982">
            <v>0</v>
          </cell>
        </row>
        <row r="1983">
          <cell r="A1983">
            <v>41721</v>
          </cell>
          <cell r="B1983">
            <v>0</v>
          </cell>
          <cell r="C1983">
            <v>0</v>
          </cell>
          <cell r="D1983">
            <v>0</v>
          </cell>
        </row>
        <row r="1984">
          <cell r="A1984">
            <v>41730</v>
          </cell>
          <cell r="B1984">
            <v>0</v>
          </cell>
          <cell r="C1984">
            <v>0</v>
          </cell>
          <cell r="D1984">
            <v>0</v>
          </cell>
        </row>
        <row r="1985">
          <cell r="A1985">
            <v>41740</v>
          </cell>
          <cell r="B1985">
            <v>0</v>
          </cell>
          <cell r="C1985">
            <v>0</v>
          </cell>
          <cell r="D1985">
            <v>0</v>
          </cell>
        </row>
        <row r="1986">
          <cell r="A1986">
            <v>41741</v>
          </cell>
          <cell r="B1986">
            <v>0</v>
          </cell>
          <cell r="C1986">
            <v>0</v>
          </cell>
          <cell r="D1986">
            <v>0</v>
          </cell>
        </row>
        <row r="1987">
          <cell r="A1987">
            <v>41802</v>
          </cell>
          <cell r="B1987">
            <v>-8428</v>
          </cell>
          <cell r="C1987">
            <v>-8428</v>
          </cell>
          <cell r="D1987">
            <v>-8428</v>
          </cell>
        </row>
        <row r="1988">
          <cell r="A1988">
            <v>41805</v>
          </cell>
          <cell r="B1988">
            <v>0</v>
          </cell>
          <cell r="C1988">
            <v>0</v>
          </cell>
          <cell r="D1988">
            <v>0</v>
          </cell>
        </row>
        <row r="1989">
          <cell r="A1989">
            <v>41806</v>
          </cell>
          <cell r="B1989">
            <v>367</v>
          </cell>
          <cell r="C1989">
            <v>-17950</v>
          </cell>
          <cell r="D1989">
            <v>-17950</v>
          </cell>
        </row>
        <row r="1990">
          <cell r="A1990">
            <v>41807</v>
          </cell>
          <cell r="B1990">
            <v>0</v>
          </cell>
          <cell r="C1990">
            <v>0</v>
          </cell>
          <cell r="D1990">
            <v>0</v>
          </cell>
        </row>
        <row r="1991">
          <cell r="A1991">
            <v>41808</v>
          </cell>
          <cell r="B1991">
            <v>-2300</v>
          </cell>
          <cell r="C1991">
            <v>-27600</v>
          </cell>
          <cell r="D1991">
            <v>-27600</v>
          </cell>
        </row>
        <row r="1992">
          <cell r="A1992">
            <v>41810</v>
          </cell>
          <cell r="B1992">
            <v>1000</v>
          </cell>
          <cell r="C1992">
            <v>4500</v>
          </cell>
          <cell r="D1992">
            <v>4500</v>
          </cell>
        </row>
        <row r="1993">
          <cell r="A1993">
            <v>41811</v>
          </cell>
          <cell r="B1993">
            <v>0</v>
          </cell>
          <cell r="C1993">
            <v>0</v>
          </cell>
          <cell r="D1993">
            <v>0</v>
          </cell>
        </row>
        <row r="1994">
          <cell r="A1994">
            <v>41812</v>
          </cell>
          <cell r="B1994">
            <v>0</v>
          </cell>
          <cell r="C1994">
            <v>0</v>
          </cell>
          <cell r="D1994">
            <v>0</v>
          </cell>
        </row>
        <row r="1995">
          <cell r="A1995">
            <v>41813</v>
          </cell>
          <cell r="B1995">
            <v>0</v>
          </cell>
          <cell r="C1995">
            <v>0</v>
          </cell>
          <cell r="D1995">
            <v>0</v>
          </cell>
        </row>
        <row r="1996">
          <cell r="A1996">
            <v>41814</v>
          </cell>
          <cell r="B1996">
            <v>0</v>
          </cell>
          <cell r="C1996">
            <v>0</v>
          </cell>
          <cell r="D1996">
            <v>0</v>
          </cell>
        </row>
        <row r="1997">
          <cell r="A1997">
            <v>41815</v>
          </cell>
          <cell r="B1997">
            <v>0</v>
          </cell>
          <cell r="C1997">
            <v>0</v>
          </cell>
          <cell r="D1997">
            <v>0</v>
          </cell>
        </row>
        <row r="1998">
          <cell r="A1998">
            <v>41816</v>
          </cell>
          <cell r="B1998">
            <v>8971</v>
          </cell>
          <cell r="C1998">
            <v>84353</v>
          </cell>
          <cell r="D1998">
            <v>84353</v>
          </cell>
        </row>
        <row r="1999">
          <cell r="A1999">
            <v>41819</v>
          </cell>
          <cell r="B1999">
            <v>0</v>
          </cell>
          <cell r="C1999">
            <v>0</v>
          </cell>
          <cell r="D1999">
            <v>0</v>
          </cell>
        </row>
        <row r="2000">
          <cell r="A2000">
            <v>41822</v>
          </cell>
          <cell r="B2000">
            <v>20901</v>
          </cell>
          <cell r="C2000">
            <v>40048</v>
          </cell>
          <cell r="D2000">
            <v>40048</v>
          </cell>
        </row>
        <row r="2001">
          <cell r="A2001">
            <v>41825</v>
          </cell>
          <cell r="B2001">
            <v>0</v>
          </cell>
          <cell r="C2001">
            <v>0</v>
          </cell>
          <cell r="D2001">
            <v>0</v>
          </cell>
        </row>
        <row r="2002">
          <cell r="A2002">
            <v>41901</v>
          </cell>
          <cell r="B2002">
            <v>0</v>
          </cell>
          <cell r="C2002">
            <v>-22185</v>
          </cell>
          <cell r="D2002">
            <v>-22185</v>
          </cell>
        </row>
        <row r="2003">
          <cell r="A2003">
            <v>41908</v>
          </cell>
          <cell r="B2003">
            <v>0</v>
          </cell>
          <cell r="C2003">
            <v>0</v>
          </cell>
          <cell r="D2003">
            <v>0</v>
          </cell>
        </row>
        <row r="2004">
          <cell r="A2004">
            <v>41910</v>
          </cell>
          <cell r="B2004">
            <v>-485832</v>
          </cell>
          <cell r="C2004">
            <v>-2735448</v>
          </cell>
          <cell r="D2004">
            <v>-2735448</v>
          </cell>
        </row>
        <row r="2005">
          <cell r="A2005">
            <v>41911</v>
          </cell>
          <cell r="B2005">
            <v>0</v>
          </cell>
          <cell r="C2005">
            <v>0</v>
          </cell>
          <cell r="D2005">
            <v>0</v>
          </cell>
        </row>
        <row r="2006">
          <cell r="A2006">
            <v>41912</v>
          </cell>
          <cell r="B2006">
            <v>-43500</v>
          </cell>
          <cell r="C2006">
            <v>-2409845</v>
          </cell>
          <cell r="D2006">
            <v>-2409845</v>
          </cell>
        </row>
        <row r="2007">
          <cell r="A2007">
            <v>41913</v>
          </cell>
          <cell r="B2007">
            <v>-89419</v>
          </cell>
          <cell r="C2007">
            <v>-507566</v>
          </cell>
          <cell r="D2007">
            <v>-507566</v>
          </cell>
        </row>
        <row r="2008">
          <cell r="A2008">
            <v>41914</v>
          </cell>
          <cell r="B2008">
            <v>0</v>
          </cell>
          <cell r="C2008">
            <v>0</v>
          </cell>
          <cell r="D2008">
            <v>0</v>
          </cell>
        </row>
        <row r="2009">
          <cell r="A2009">
            <v>41919</v>
          </cell>
          <cell r="B2009">
            <v>0</v>
          </cell>
          <cell r="C2009">
            <v>0</v>
          </cell>
          <cell r="D2009">
            <v>0</v>
          </cell>
        </row>
        <row r="2010">
          <cell r="A2010">
            <v>41920</v>
          </cell>
          <cell r="B2010">
            <v>0</v>
          </cell>
          <cell r="C2010">
            <v>0</v>
          </cell>
          <cell r="D2010">
            <v>0</v>
          </cell>
        </row>
        <row r="2011">
          <cell r="A2011">
            <v>41921</v>
          </cell>
          <cell r="B2011">
            <v>0</v>
          </cell>
          <cell r="C2011">
            <v>0</v>
          </cell>
          <cell r="D2011">
            <v>0</v>
          </cell>
        </row>
        <row r="2012">
          <cell r="A2012">
            <v>41923</v>
          </cell>
          <cell r="B2012">
            <v>0</v>
          </cell>
          <cell r="C2012">
            <v>0</v>
          </cell>
          <cell r="D2012">
            <v>0</v>
          </cell>
        </row>
        <row r="2013">
          <cell r="A2013">
            <v>41926</v>
          </cell>
          <cell r="B2013">
            <v>0</v>
          </cell>
          <cell r="C2013">
            <v>-5335</v>
          </cell>
          <cell r="D2013">
            <v>-5335</v>
          </cell>
        </row>
        <row r="2014">
          <cell r="A2014">
            <v>42101</v>
          </cell>
          <cell r="B2014">
            <v>0</v>
          </cell>
          <cell r="C2014">
            <v>0</v>
          </cell>
          <cell r="D2014">
            <v>0</v>
          </cell>
        </row>
        <row r="2015">
          <cell r="A2015">
            <v>42110</v>
          </cell>
          <cell r="B2015">
            <v>-81607</v>
          </cell>
          <cell r="C2015">
            <v>-995164</v>
          </cell>
          <cell r="D2015">
            <v>-995164</v>
          </cell>
        </row>
        <row r="2016">
          <cell r="A2016">
            <v>42111</v>
          </cell>
          <cell r="B2016">
            <v>-1012</v>
          </cell>
          <cell r="C2016">
            <v>-1012</v>
          </cell>
          <cell r="D2016">
            <v>-1012</v>
          </cell>
        </row>
        <row r="2017">
          <cell r="A2017">
            <v>42113</v>
          </cell>
          <cell r="B2017">
            <v>0</v>
          </cell>
          <cell r="C2017">
            <v>0</v>
          </cell>
          <cell r="D2017">
            <v>0</v>
          </cell>
        </row>
        <row r="2018">
          <cell r="A2018">
            <v>42120</v>
          </cell>
          <cell r="B2018">
            <v>0</v>
          </cell>
          <cell r="C2018">
            <v>0</v>
          </cell>
          <cell r="D2018">
            <v>0</v>
          </cell>
        </row>
        <row r="2019">
          <cell r="A2019">
            <v>42121</v>
          </cell>
          <cell r="B2019">
            <v>0</v>
          </cell>
          <cell r="C2019">
            <v>0</v>
          </cell>
          <cell r="D2019">
            <v>0</v>
          </cell>
        </row>
        <row r="2020">
          <cell r="A2020">
            <v>42125</v>
          </cell>
          <cell r="B2020">
            <v>0</v>
          </cell>
          <cell r="C2020">
            <v>0</v>
          </cell>
          <cell r="D2020">
            <v>0</v>
          </cell>
        </row>
        <row r="2021">
          <cell r="A2021">
            <v>42126</v>
          </cell>
          <cell r="B2021">
            <v>0</v>
          </cell>
          <cell r="C2021">
            <v>0</v>
          </cell>
          <cell r="D2021">
            <v>0</v>
          </cell>
        </row>
        <row r="2022">
          <cell r="A2022">
            <v>42128</v>
          </cell>
          <cell r="B2022">
            <v>0</v>
          </cell>
          <cell r="C2022">
            <v>0</v>
          </cell>
          <cell r="D2022">
            <v>0</v>
          </cell>
        </row>
        <row r="2023">
          <cell r="A2023">
            <v>42130</v>
          </cell>
          <cell r="B2023">
            <v>0</v>
          </cell>
          <cell r="C2023">
            <v>0</v>
          </cell>
          <cell r="D2023">
            <v>0</v>
          </cell>
        </row>
        <row r="2024">
          <cell r="A2024">
            <v>42131</v>
          </cell>
          <cell r="B2024">
            <v>0</v>
          </cell>
          <cell r="C2024">
            <v>0</v>
          </cell>
          <cell r="D2024">
            <v>0</v>
          </cell>
        </row>
        <row r="2025">
          <cell r="A2025">
            <v>42132</v>
          </cell>
          <cell r="B2025">
            <v>0</v>
          </cell>
          <cell r="C2025">
            <v>0</v>
          </cell>
          <cell r="D2025">
            <v>0</v>
          </cell>
        </row>
        <row r="2026">
          <cell r="A2026">
            <v>42140</v>
          </cell>
          <cell r="B2026">
            <v>-737520</v>
          </cell>
          <cell r="C2026">
            <v>-10247987</v>
          </cell>
          <cell r="D2026">
            <v>-10247987</v>
          </cell>
        </row>
        <row r="2027">
          <cell r="A2027">
            <v>42142</v>
          </cell>
          <cell r="B2027">
            <v>-13461</v>
          </cell>
          <cell r="C2027">
            <v>-96701</v>
          </cell>
          <cell r="D2027">
            <v>-96701</v>
          </cell>
        </row>
        <row r="2028">
          <cell r="A2028">
            <v>42144</v>
          </cell>
          <cell r="B2028">
            <v>-6411</v>
          </cell>
          <cell r="C2028">
            <v>-31590</v>
          </cell>
          <cell r="D2028">
            <v>-31590</v>
          </cell>
        </row>
        <row r="2029">
          <cell r="A2029">
            <v>42146</v>
          </cell>
          <cell r="B2029">
            <v>0</v>
          </cell>
          <cell r="C2029">
            <v>0</v>
          </cell>
          <cell r="D2029">
            <v>0</v>
          </cell>
        </row>
        <row r="2030">
          <cell r="A2030">
            <v>42148</v>
          </cell>
          <cell r="B2030">
            <v>0</v>
          </cell>
          <cell r="C2030">
            <v>0</v>
          </cell>
          <cell r="D2030">
            <v>0</v>
          </cell>
        </row>
        <row r="2031">
          <cell r="A2031">
            <v>42501</v>
          </cell>
          <cell r="B2031">
            <v>0</v>
          </cell>
          <cell r="C2031">
            <v>0</v>
          </cell>
          <cell r="D2031">
            <v>0</v>
          </cell>
        </row>
        <row r="2032">
          <cell r="A2032">
            <v>42502</v>
          </cell>
          <cell r="B2032">
            <v>2872</v>
          </cell>
          <cell r="C2032">
            <v>34459</v>
          </cell>
          <cell r="D2032">
            <v>34459</v>
          </cell>
        </row>
        <row r="2033">
          <cell r="A2033">
            <v>42601</v>
          </cell>
          <cell r="B2033">
            <v>0</v>
          </cell>
          <cell r="C2033">
            <v>0</v>
          </cell>
          <cell r="D2033">
            <v>0</v>
          </cell>
        </row>
        <row r="2034">
          <cell r="A2034">
            <v>42602</v>
          </cell>
          <cell r="B2034">
            <v>0</v>
          </cell>
          <cell r="C2034">
            <v>0</v>
          </cell>
          <cell r="D2034">
            <v>0</v>
          </cell>
        </row>
        <row r="2035">
          <cell r="A2035">
            <v>42603</v>
          </cell>
          <cell r="B2035">
            <v>3917</v>
          </cell>
          <cell r="C2035">
            <v>195258</v>
          </cell>
          <cell r="D2035">
            <v>195258</v>
          </cell>
        </row>
        <row r="2036">
          <cell r="A2036">
            <v>42604</v>
          </cell>
          <cell r="B2036">
            <v>0</v>
          </cell>
          <cell r="C2036">
            <v>0</v>
          </cell>
          <cell r="D2036">
            <v>0</v>
          </cell>
        </row>
        <row r="2037">
          <cell r="A2037">
            <v>42605</v>
          </cell>
          <cell r="B2037">
            <v>0</v>
          </cell>
          <cell r="C2037">
            <v>0</v>
          </cell>
          <cell r="D2037">
            <v>0</v>
          </cell>
        </row>
        <row r="2038">
          <cell r="A2038">
            <v>42606</v>
          </cell>
          <cell r="B2038">
            <v>0</v>
          </cell>
          <cell r="C2038">
            <v>0</v>
          </cell>
          <cell r="D2038">
            <v>0</v>
          </cell>
        </row>
        <row r="2039">
          <cell r="A2039">
            <v>42607</v>
          </cell>
          <cell r="B2039">
            <v>6752</v>
          </cell>
          <cell r="C2039">
            <v>45213</v>
          </cell>
          <cell r="D2039">
            <v>45213</v>
          </cell>
        </row>
        <row r="2040">
          <cell r="A2040">
            <v>42610</v>
          </cell>
          <cell r="B2040">
            <v>116486</v>
          </cell>
          <cell r="C2040">
            <v>166375</v>
          </cell>
          <cell r="D2040">
            <v>166375</v>
          </cell>
        </row>
        <row r="2041">
          <cell r="A2041">
            <v>42615</v>
          </cell>
          <cell r="B2041">
            <v>7421</v>
          </cell>
          <cell r="C2041">
            <v>128322</v>
          </cell>
          <cell r="D2041">
            <v>128322</v>
          </cell>
        </row>
        <row r="2042">
          <cell r="A2042">
            <v>42630</v>
          </cell>
          <cell r="B2042">
            <v>0</v>
          </cell>
          <cell r="C2042">
            <v>0</v>
          </cell>
          <cell r="D2042">
            <v>0</v>
          </cell>
        </row>
        <row r="2043">
          <cell r="A2043">
            <v>42631</v>
          </cell>
          <cell r="B2043">
            <v>0</v>
          </cell>
          <cell r="C2043">
            <v>0</v>
          </cell>
          <cell r="D2043">
            <v>0</v>
          </cell>
        </row>
        <row r="2044">
          <cell r="A2044">
            <v>42640</v>
          </cell>
          <cell r="B2044">
            <v>0</v>
          </cell>
          <cell r="C2044">
            <v>0</v>
          </cell>
          <cell r="D2044">
            <v>0</v>
          </cell>
        </row>
        <row r="2045">
          <cell r="A2045">
            <v>42641</v>
          </cell>
          <cell r="B2045">
            <v>0</v>
          </cell>
          <cell r="C2045">
            <v>0</v>
          </cell>
          <cell r="D2045">
            <v>0</v>
          </cell>
        </row>
        <row r="2046">
          <cell r="A2046">
            <v>42650</v>
          </cell>
          <cell r="B2046">
            <v>0</v>
          </cell>
          <cell r="C2046">
            <v>0</v>
          </cell>
          <cell r="D2046">
            <v>0</v>
          </cell>
        </row>
        <row r="2047">
          <cell r="A2047">
            <v>42651</v>
          </cell>
          <cell r="B2047">
            <v>0</v>
          </cell>
          <cell r="C2047">
            <v>0</v>
          </cell>
          <cell r="D2047">
            <v>0</v>
          </cell>
        </row>
        <row r="2048">
          <cell r="A2048">
            <v>42652</v>
          </cell>
          <cell r="B2048">
            <v>0</v>
          </cell>
          <cell r="C2048">
            <v>0</v>
          </cell>
          <cell r="D2048">
            <v>0</v>
          </cell>
        </row>
        <row r="2049">
          <cell r="A2049">
            <v>42660</v>
          </cell>
          <cell r="B2049">
            <v>0</v>
          </cell>
          <cell r="C2049">
            <v>0</v>
          </cell>
          <cell r="D2049">
            <v>0</v>
          </cell>
        </row>
        <row r="2050">
          <cell r="A2050">
            <v>42661</v>
          </cell>
          <cell r="B2050">
            <v>0</v>
          </cell>
          <cell r="C2050">
            <v>0</v>
          </cell>
          <cell r="D2050">
            <v>0</v>
          </cell>
        </row>
        <row r="2051">
          <cell r="A2051">
            <v>42704</v>
          </cell>
          <cell r="B2051">
            <v>0</v>
          </cell>
          <cell r="C2051">
            <v>0</v>
          </cell>
          <cell r="D2051">
            <v>0</v>
          </cell>
        </row>
        <row r="2052">
          <cell r="A2052">
            <v>42705</v>
          </cell>
          <cell r="B2052">
            <v>0</v>
          </cell>
          <cell r="C2052">
            <v>0</v>
          </cell>
          <cell r="D2052">
            <v>0</v>
          </cell>
        </row>
        <row r="2053">
          <cell r="A2053">
            <v>42706</v>
          </cell>
          <cell r="B2053">
            <v>0</v>
          </cell>
          <cell r="C2053">
            <v>0</v>
          </cell>
          <cell r="D2053">
            <v>0</v>
          </cell>
        </row>
        <row r="2054">
          <cell r="A2054">
            <v>42707</v>
          </cell>
          <cell r="B2054">
            <v>0</v>
          </cell>
          <cell r="C2054">
            <v>0</v>
          </cell>
          <cell r="D2054">
            <v>0</v>
          </cell>
        </row>
        <row r="2055">
          <cell r="A2055">
            <v>42708</v>
          </cell>
          <cell r="B2055">
            <v>0</v>
          </cell>
          <cell r="C2055">
            <v>0</v>
          </cell>
          <cell r="D2055">
            <v>0</v>
          </cell>
        </row>
        <row r="2056">
          <cell r="A2056">
            <v>42709</v>
          </cell>
          <cell r="B2056">
            <v>0</v>
          </cell>
          <cell r="C2056">
            <v>0</v>
          </cell>
          <cell r="D2056">
            <v>0</v>
          </cell>
        </row>
        <row r="2057">
          <cell r="A2057">
            <v>42710</v>
          </cell>
          <cell r="B2057">
            <v>0</v>
          </cell>
          <cell r="C2057">
            <v>0</v>
          </cell>
          <cell r="D2057">
            <v>0</v>
          </cell>
        </row>
        <row r="2058">
          <cell r="A2058">
            <v>42711</v>
          </cell>
          <cell r="B2058">
            <v>0</v>
          </cell>
          <cell r="C2058">
            <v>0</v>
          </cell>
          <cell r="D2058">
            <v>0</v>
          </cell>
        </row>
        <row r="2059">
          <cell r="A2059">
            <v>42712</v>
          </cell>
          <cell r="B2059">
            <v>0</v>
          </cell>
          <cell r="C2059">
            <v>0</v>
          </cell>
          <cell r="D2059">
            <v>0</v>
          </cell>
        </row>
        <row r="2060">
          <cell r="A2060">
            <v>42713</v>
          </cell>
          <cell r="B2060">
            <v>0</v>
          </cell>
          <cell r="C2060">
            <v>0</v>
          </cell>
          <cell r="D2060">
            <v>0</v>
          </cell>
        </row>
        <row r="2061">
          <cell r="A2061">
            <v>42714</v>
          </cell>
          <cell r="B2061">
            <v>0</v>
          </cell>
          <cell r="C2061">
            <v>0</v>
          </cell>
          <cell r="D2061">
            <v>0</v>
          </cell>
        </row>
        <row r="2062">
          <cell r="A2062">
            <v>42716</v>
          </cell>
          <cell r="B2062">
            <v>0</v>
          </cell>
          <cell r="C2062">
            <v>0</v>
          </cell>
          <cell r="D2062">
            <v>0</v>
          </cell>
        </row>
        <row r="2063">
          <cell r="A2063">
            <v>42717</v>
          </cell>
          <cell r="B2063">
            <v>0</v>
          </cell>
          <cell r="C2063">
            <v>0</v>
          </cell>
          <cell r="D2063">
            <v>0</v>
          </cell>
        </row>
        <row r="2064">
          <cell r="A2064">
            <v>42718</v>
          </cell>
          <cell r="B2064">
            <v>0</v>
          </cell>
          <cell r="C2064">
            <v>0</v>
          </cell>
          <cell r="D2064">
            <v>0</v>
          </cell>
        </row>
        <row r="2065">
          <cell r="A2065">
            <v>42719</v>
          </cell>
          <cell r="B2065">
            <v>0</v>
          </cell>
          <cell r="C2065">
            <v>0</v>
          </cell>
          <cell r="D2065">
            <v>0</v>
          </cell>
        </row>
        <row r="2066">
          <cell r="A2066">
            <v>42721</v>
          </cell>
          <cell r="B2066">
            <v>0</v>
          </cell>
          <cell r="C2066">
            <v>0</v>
          </cell>
          <cell r="D2066">
            <v>0</v>
          </cell>
        </row>
        <row r="2067">
          <cell r="A2067">
            <v>42722</v>
          </cell>
          <cell r="B2067">
            <v>0</v>
          </cell>
          <cell r="C2067">
            <v>0</v>
          </cell>
          <cell r="D2067">
            <v>0</v>
          </cell>
        </row>
        <row r="2068">
          <cell r="A2068">
            <v>42723</v>
          </cell>
          <cell r="B2068">
            <v>1364583</v>
          </cell>
          <cell r="C2068">
            <v>10370833</v>
          </cell>
          <cell r="D2068">
            <v>10370833</v>
          </cell>
        </row>
        <row r="2069">
          <cell r="A2069">
            <v>42724</v>
          </cell>
          <cell r="B2069">
            <v>6781</v>
          </cell>
          <cell r="C2069">
            <v>81372</v>
          </cell>
          <cell r="D2069">
            <v>81372</v>
          </cell>
        </row>
        <row r="2070">
          <cell r="A2070">
            <v>42725</v>
          </cell>
          <cell r="B2070">
            <v>34292</v>
          </cell>
          <cell r="C2070">
            <v>416782</v>
          </cell>
          <cell r="D2070">
            <v>416782</v>
          </cell>
        </row>
        <row r="2071">
          <cell r="A2071">
            <v>42726</v>
          </cell>
          <cell r="B2071">
            <v>0</v>
          </cell>
          <cell r="C2071">
            <v>0</v>
          </cell>
          <cell r="D2071">
            <v>0</v>
          </cell>
        </row>
        <row r="2072">
          <cell r="A2072">
            <v>42727</v>
          </cell>
          <cell r="B2072">
            <v>0</v>
          </cell>
          <cell r="C2072">
            <v>0</v>
          </cell>
          <cell r="D2072">
            <v>0</v>
          </cell>
        </row>
        <row r="2073">
          <cell r="A2073">
            <v>42728</v>
          </cell>
          <cell r="B2073">
            <v>176658</v>
          </cell>
          <cell r="C2073">
            <v>2068842</v>
          </cell>
          <cell r="D2073">
            <v>2068842</v>
          </cell>
        </row>
        <row r="2074">
          <cell r="A2074">
            <v>42729</v>
          </cell>
          <cell r="B2074">
            <v>0</v>
          </cell>
          <cell r="C2074">
            <v>0</v>
          </cell>
          <cell r="D2074">
            <v>0</v>
          </cell>
        </row>
        <row r="2075">
          <cell r="A2075">
            <v>42730</v>
          </cell>
          <cell r="B2075">
            <v>0</v>
          </cell>
          <cell r="C2075">
            <v>0</v>
          </cell>
          <cell r="D2075">
            <v>0</v>
          </cell>
        </row>
        <row r="2076">
          <cell r="A2076">
            <v>42731</v>
          </cell>
          <cell r="B2076">
            <v>185204</v>
          </cell>
          <cell r="C2076">
            <v>2172537</v>
          </cell>
          <cell r="D2076">
            <v>2172537</v>
          </cell>
        </row>
        <row r="2077">
          <cell r="A2077">
            <v>42733</v>
          </cell>
          <cell r="B2077">
            <v>0</v>
          </cell>
          <cell r="C2077">
            <v>0</v>
          </cell>
          <cell r="D2077">
            <v>0</v>
          </cell>
        </row>
        <row r="2078">
          <cell r="A2078">
            <v>42734</v>
          </cell>
          <cell r="B2078">
            <v>0</v>
          </cell>
          <cell r="C2078">
            <v>0</v>
          </cell>
          <cell r="D2078">
            <v>0</v>
          </cell>
        </row>
        <row r="2079">
          <cell r="A2079">
            <v>42735</v>
          </cell>
          <cell r="B2079">
            <v>0</v>
          </cell>
          <cell r="C2079">
            <v>0</v>
          </cell>
          <cell r="D2079">
            <v>0</v>
          </cell>
        </row>
        <row r="2080">
          <cell r="A2080">
            <v>42736</v>
          </cell>
          <cell r="B2080">
            <v>72312</v>
          </cell>
          <cell r="C2080">
            <v>851478</v>
          </cell>
          <cell r="D2080">
            <v>851478</v>
          </cell>
        </row>
        <row r="2081">
          <cell r="A2081">
            <v>42737</v>
          </cell>
          <cell r="B2081">
            <v>19430</v>
          </cell>
          <cell r="C2081">
            <v>233119</v>
          </cell>
          <cell r="D2081">
            <v>233119</v>
          </cell>
        </row>
        <row r="2082">
          <cell r="A2082">
            <v>42738</v>
          </cell>
          <cell r="B2082">
            <v>0</v>
          </cell>
          <cell r="C2082">
            <v>790614</v>
          </cell>
          <cell r="D2082">
            <v>790614</v>
          </cell>
        </row>
        <row r="2083">
          <cell r="A2083">
            <v>42739</v>
          </cell>
          <cell r="B2083">
            <v>365625</v>
          </cell>
          <cell r="C2083">
            <v>4387500</v>
          </cell>
          <cell r="D2083">
            <v>4387500</v>
          </cell>
        </row>
        <row r="2084">
          <cell r="A2084">
            <v>42741</v>
          </cell>
          <cell r="B2084">
            <v>0</v>
          </cell>
          <cell r="C2084">
            <v>0</v>
          </cell>
          <cell r="D2084">
            <v>0</v>
          </cell>
        </row>
        <row r="2085">
          <cell r="A2085">
            <v>42744</v>
          </cell>
          <cell r="B2085">
            <v>0</v>
          </cell>
          <cell r="C2085">
            <v>0</v>
          </cell>
          <cell r="D2085">
            <v>0</v>
          </cell>
        </row>
        <row r="2086">
          <cell r="A2086">
            <v>42745</v>
          </cell>
          <cell r="B2086">
            <v>282561</v>
          </cell>
          <cell r="C2086">
            <v>2954618</v>
          </cell>
          <cell r="D2086">
            <v>2954618</v>
          </cell>
        </row>
        <row r="2087">
          <cell r="A2087">
            <v>42746</v>
          </cell>
          <cell r="B2087">
            <v>1203125</v>
          </cell>
          <cell r="C2087">
            <v>14437500</v>
          </cell>
          <cell r="D2087">
            <v>14437500</v>
          </cell>
        </row>
        <row r="2088">
          <cell r="A2088">
            <v>42747</v>
          </cell>
          <cell r="B2088">
            <v>257911</v>
          </cell>
          <cell r="C2088">
            <v>3094935</v>
          </cell>
          <cell r="D2088">
            <v>3094935</v>
          </cell>
        </row>
        <row r="2089">
          <cell r="A2089">
            <v>42748</v>
          </cell>
          <cell r="B2089">
            <v>396000</v>
          </cell>
          <cell r="C2089">
            <v>4752000</v>
          </cell>
          <cell r="D2089">
            <v>4752000</v>
          </cell>
        </row>
        <row r="2090">
          <cell r="A2090">
            <v>42749</v>
          </cell>
          <cell r="B2090">
            <v>1753125</v>
          </cell>
          <cell r="C2090">
            <v>21037500</v>
          </cell>
          <cell r="D2090">
            <v>21037500</v>
          </cell>
        </row>
        <row r="2091">
          <cell r="A2091">
            <v>42750</v>
          </cell>
          <cell r="B2091">
            <v>559896</v>
          </cell>
          <cell r="C2091">
            <v>6718750</v>
          </cell>
          <cell r="D2091">
            <v>6718750</v>
          </cell>
        </row>
        <row r="2092">
          <cell r="A2092">
            <v>42751</v>
          </cell>
          <cell r="B2092">
            <v>1302083</v>
          </cell>
          <cell r="C2092">
            <v>15625000</v>
          </cell>
          <cell r="D2092">
            <v>15625000</v>
          </cell>
        </row>
        <row r="2093">
          <cell r="A2093">
            <v>42804</v>
          </cell>
          <cell r="B2093">
            <v>0</v>
          </cell>
          <cell r="C2093">
            <v>0</v>
          </cell>
          <cell r="D2093">
            <v>0</v>
          </cell>
        </row>
        <row r="2094">
          <cell r="A2094">
            <v>42805</v>
          </cell>
          <cell r="B2094">
            <v>0</v>
          </cell>
          <cell r="C2094">
            <v>0</v>
          </cell>
          <cell r="D2094">
            <v>0</v>
          </cell>
        </row>
        <row r="2095">
          <cell r="A2095">
            <v>42807</v>
          </cell>
          <cell r="B2095">
            <v>0</v>
          </cell>
          <cell r="C2095">
            <v>0</v>
          </cell>
          <cell r="D2095">
            <v>0</v>
          </cell>
        </row>
        <row r="2096">
          <cell r="A2096">
            <v>42808</v>
          </cell>
          <cell r="B2096">
            <v>0</v>
          </cell>
          <cell r="C2096">
            <v>0</v>
          </cell>
          <cell r="D2096">
            <v>0</v>
          </cell>
        </row>
        <row r="2097">
          <cell r="A2097">
            <v>42809</v>
          </cell>
          <cell r="B2097">
            <v>831</v>
          </cell>
          <cell r="C2097">
            <v>10016</v>
          </cell>
          <cell r="D2097">
            <v>10016</v>
          </cell>
        </row>
        <row r="2098">
          <cell r="A2098">
            <v>42810</v>
          </cell>
          <cell r="B2098">
            <v>0</v>
          </cell>
          <cell r="C2098">
            <v>0</v>
          </cell>
          <cell r="D2098">
            <v>0</v>
          </cell>
        </row>
        <row r="2099">
          <cell r="A2099">
            <v>42811</v>
          </cell>
          <cell r="B2099">
            <v>0</v>
          </cell>
          <cell r="C2099">
            <v>0</v>
          </cell>
          <cell r="D2099">
            <v>0</v>
          </cell>
        </row>
        <row r="2100">
          <cell r="A2100">
            <v>42812</v>
          </cell>
          <cell r="B2100">
            <v>0</v>
          </cell>
          <cell r="C2100">
            <v>0</v>
          </cell>
          <cell r="D2100">
            <v>0</v>
          </cell>
        </row>
        <row r="2101">
          <cell r="A2101">
            <v>42813</v>
          </cell>
          <cell r="B2101">
            <v>0</v>
          </cell>
          <cell r="C2101">
            <v>0</v>
          </cell>
          <cell r="D2101">
            <v>0</v>
          </cell>
        </row>
        <row r="2102">
          <cell r="A2102">
            <v>42814</v>
          </cell>
          <cell r="B2102">
            <v>0</v>
          </cell>
          <cell r="C2102">
            <v>0</v>
          </cell>
          <cell r="D2102">
            <v>0</v>
          </cell>
        </row>
        <row r="2103">
          <cell r="A2103">
            <v>42815</v>
          </cell>
          <cell r="B2103">
            <v>0</v>
          </cell>
          <cell r="C2103">
            <v>0</v>
          </cell>
          <cell r="D2103">
            <v>0</v>
          </cell>
        </row>
        <row r="2104">
          <cell r="A2104">
            <v>42816</v>
          </cell>
          <cell r="B2104">
            <v>2329</v>
          </cell>
          <cell r="C2104">
            <v>27948</v>
          </cell>
          <cell r="D2104">
            <v>27948</v>
          </cell>
        </row>
        <row r="2105">
          <cell r="A2105">
            <v>42817</v>
          </cell>
          <cell r="B2105">
            <v>5695</v>
          </cell>
          <cell r="C2105">
            <v>69214</v>
          </cell>
          <cell r="D2105">
            <v>69214</v>
          </cell>
        </row>
        <row r="2106">
          <cell r="A2106">
            <v>42818</v>
          </cell>
          <cell r="B2106">
            <v>0</v>
          </cell>
          <cell r="C2106">
            <v>0</v>
          </cell>
          <cell r="D2106">
            <v>0</v>
          </cell>
        </row>
        <row r="2107">
          <cell r="A2107">
            <v>42819</v>
          </cell>
          <cell r="B2107">
            <v>7091</v>
          </cell>
          <cell r="C2107">
            <v>85093</v>
          </cell>
          <cell r="D2107">
            <v>85093</v>
          </cell>
        </row>
        <row r="2108">
          <cell r="A2108">
            <v>42820</v>
          </cell>
          <cell r="B2108">
            <v>0</v>
          </cell>
          <cell r="C2108">
            <v>0</v>
          </cell>
          <cell r="D2108">
            <v>0</v>
          </cell>
        </row>
        <row r="2109">
          <cell r="A2109">
            <v>42821</v>
          </cell>
          <cell r="B2109">
            <v>0</v>
          </cell>
          <cell r="C2109">
            <v>0</v>
          </cell>
          <cell r="D2109">
            <v>0</v>
          </cell>
        </row>
        <row r="2110">
          <cell r="A2110">
            <v>42822</v>
          </cell>
          <cell r="B2110">
            <v>0</v>
          </cell>
          <cell r="C2110">
            <v>0</v>
          </cell>
          <cell r="D2110">
            <v>0</v>
          </cell>
        </row>
        <row r="2111">
          <cell r="A2111">
            <v>42823</v>
          </cell>
          <cell r="B2111">
            <v>15842</v>
          </cell>
          <cell r="C2111">
            <v>120397</v>
          </cell>
          <cell r="D2111">
            <v>120397</v>
          </cell>
        </row>
        <row r="2112">
          <cell r="A2112">
            <v>42824</v>
          </cell>
          <cell r="B2112">
            <v>2558</v>
          </cell>
          <cell r="C2112">
            <v>30692</v>
          </cell>
          <cell r="D2112">
            <v>30692</v>
          </cell>
        </row>
        <row r="2113">
          <cell r="A2113">
            <v>42825</v>
          </cell>
          <cell r="B2113">
            <v>8168</v>
          </cell>
          <cell r="C2113">
            <v>99271</v>
          </cell>
          <cell r="D2113">
            <v>99271</v>
          </cell>
        </row>
        <row r="2114">
          <cell r="A2114">
            <v>42826</v>
          </cell>
          <cell r="B2114">
            <v>2490</v>
          </cell>
          <cell r="C2114">
            <v>25235</v>
          </cell>
          <cell r="D2114">
            <v>25235</v>
          </cell>
        </row>
        <row r="2115">
          <cell r="A2115">
            <v>42827</v>
          </cell>
          <cell r="B2115">
            <v>468</v>
          </cell>
          <cell r="C2115">
            <v>5614</v>
          </cell>
          <cell r="D2115">
            <v>5614</v>
          </cell>
        </row>
        <row r="2116">
          <cell r="A2116">
            <v>42828</v>
          </cell>
          <cell r="B2116">
            <v>3267</v>
          </cell>
          <cell r="C2116">
            <v>39202</v>
          </cell>
          <cell r="D2116">
            <v>39202</v>
          </cell>
        </row>
        <row r="2117">
          <cell r="A2117">
            <v>42829</v>
          </cell>
          <cell r="B2117">
            <v>15689</v>
          </cell>
          <cell r="C2117">
            <v>188270</v>
          </cell>
          <cell r="D2117">
            <v>188270</v>
          </cell>
        </row>
        <row r="2118">
          <cell r="A2118">
            <v>42830</v>
          </cell>
          <cell r="B2118">
            <v>3932</v>
          </cell>
          <cell r="C2118">
            <v>47186</v>
          </cell>
          <cell r="D2118">
            <v>47186</v>
          </cell>
        </row>
        <row r="2119">
          <cell r="A2119">
            <v>42831</v>
          </cell>
          <cell r="B2119">
            <v>7095</v>
          </cell>
          <cell r="C2119">
            <v>85142</v>
          </cell>
          <cell r="D2119">
            <v>85142</v>
          </cell>
        </row>
        <row r="2120">
          <cell r="A2120">
            <v>42833</v>
          </cell>
          <cell r="B2120">
            <v>7577</v>
          </cell>
          <cell r="C2120">
            <v>90927</v>
          </cell>
          <cell r="D2120">
            <v>90927</v>
          </cell>
        </row>
        <row r="2121">
          <cell r="A2121">
            <v>42836</v>
          </cell>
          <cell r="B2121">
            <v>3212</v>
          </cell>
          <cell r="C2121">
            <v>38550</v>
          </cell>
          <cell r="D2121">
            <v>38550</v>
          </cell>
        </row>
        <row r="2122">
          <cell r="A2122">
            <v>42837</v>
          </cell>
          <cell r="B2122">
            <v>1780</v>
          </cell>
          <cell r="C2122">
            <v>21362</v>
          </cell>
          <cell r="D2122">
            <v>21362</v>
          </cell>
        </row>
        <row r="2123">
          <cell r="A2123">
            <v>42838</v>
          </cell>
          <cell r="B2123">
            <v>10077</v>
          </cell>
          <cell r="C2123">
            <v>120925</v>
          </cell>
          <cell r="D2123">
            <v>120925</v>
          </cell>
        </row>
        <row r="2124">
          <cell r="A2124">
            <v>42839</v>
          </cell>
          <cell r="B2124">
            <v>7561</v>
          </cell>
          <cell r="C2124">
            <v>90728</v>
          </cell>
          <cell r="D2124">
            <v>90728</v>
          </cell>
        </row>
        <row r="2125">
          <cell r="A2125">
            <v>42841</v>
          </cell>
          <cell r="B2125">
            <v>11160</v>
          </cell>
          <cell r="C2125">
            <v>138391</v>
          </cell>
          <cell r="D2125">
            <v>138391</v>
          </cell>
        </row>
        <row r="2126">
          <cell r="A2126">
            <v>42842</v>
          </cell>
          <cell r="B2126">
            <v>0</v>
          </cell>
          <cell r="C2126">
            <v>0</v>
          </cell>
          <cell r="D2126">
            <v>0</v>
          </cell>
        </row>
        <row r="2127">
          <cell r="A2127">
            <v>42843</v>
          </cell>
          <cell r="B2127">
            <v>0</v>
          </cell>
          <cell r="C2127">
            <v>0</v>
          </cell>
          <cell r="D2127">
            <v>0</v>
          </cell>
        </row>
        <row r="2128">
          <cell r="A2128">
            <v>42844</v>
          </cell>
          <cell r="B2128">
            <v>3780</v>
          </cell>
          <cell r="C2128">
            <v>45362</v>
          </cell>
          <cell r="D2128">
            <v>45362</v>
          </cell>
        </row>
        <row r="2129">
          <cell r="A2129">
            <v>42845</v>
          </cell>
          <cell r="B2129">
            <v>10289</v>
          </cell>
          <cell r="C2129">
            <v>114170</v>
          </cell>
          <cell r="D2129">
            <v>114170</v>
          </cell>
        </row>
        <row r="2130">
          <cell r="A2130">
            <v>42846</v>
          </cell>
          <cell r="B2130">
            <v>18119</v>
          </cell>
          <cell r="C2130">
            <v>217430</v>
          </cell>
          <cell r="D2130">
            <v>217430</v>
          </cell>
        </row>
        <row r="2131">
          <cell r="A2131">
            <v>42847</v>
          </cell>
          <cell r="B2131">
            <v>4422</v>
          </cell>
          <cell r="C2131">
            <v>53065</v>
          </cell>
          <cell r="D2131">
            <v>53065</v>
          </cell>
        </row>
        <row r="2132">
          <cell r="A2132">
            <v>42848</v>
          </cell>
          <cell r="B2132">
            <v>7548</v>
          </cell>
          <cell r="C2132">
            <v>90578</v>
          </cell>
          <cell r="D2132">
            <v>90578</v>
          </cell>
        </row>
        <row r="2133">
          <cell r="A2133">
            <v>42849</v>
          </cell>
          <cell r="B2133">
            <v>267086</v>
          </cell>
          <cell r="C2133">
            <v>3205037</v>
          </cell>
          <cell r="D2133">
            <v>3205037</v>
          </cell>
        </row>
        <row r="2134">
          <cell r="A2134">
            <v>42850</v>
          </cell>
          <cell r="B2134">
            <v>22172</v>
          </cell>
          <cell r="C2134">
            <v>266058</v>
          </cell>
          <cell r="D2134">
            <v>266058</v>
          </cell>
        </row>
        <row r="2135">
          <cell r="A2135">
            <v>42851</v>
          </cell>
          <cell r="B2135">
            <v>12468</v>
          </cell>
          <cell r="C2135">
            <v>149615</v>
          </cell>
          <cell r="D2135">
            <v>149615</v>
          </cell>
        </row>
        <row r="2136">
          <cell r="A2136">
            <v>42903</v>
          </cell>
          <cell r="B2136">
            <v>0</v>
          </cell>
          <cell r="C2136">
            <v>0</v>
          </cell>
          <cell r="D2136">
            <v>0</v>
          </cell>
        </row>
        <row r="2137">
          <cell r="A2137">
            <v>42904</v>
          </cell>
          <cell r="B2137">
            <v>0</v>
          </cell>
          <cell r="C2137">
            <v>0</v>
          </cell>
          <cell r="D2137">
            <v>0</v>
          </cell>
        </row>
        <row r="2138">
          <cell r="A2138">
            <v>42905</v>
          </cell>
          <cell r="B2138">
            <v>0</v>
          </cell>
          <cell r="C2138">
            <v>0</v>
          </cell>
          <cell r="D2138">
            <v>0</v>
          </cell>
        </row>
        <row r="2139">
          <cell r="A2139">
            <v>42906</v>
          </cell>
          <cell r="B2139">
            <v>0</v>
          </cell>
          <cell r="C2139">
            <v>0</v>
          </cell>
          <cell r="D2139">
            <v>0</v>
          </cell>
        </row>
        <row r="2140">
          <cell r="A2140">
            <v>42907</v>
          </cell>
          <cell r="B2140">
            <v>0</v>
          </cell>
          <cell r="C2140">
            <v>0</v>
          </cell>
          <cell r="D2140">
            <v>0</v>
          </cell>
        </row>
        <row r="2141">
          <cell r="A2141">
            <v>42908</v>
          </cell>
          <cell r="B2141">
            <v>0</v>
          </cell>
          <cell r="C2141">
            <v>0</v>
          </cell>
          <cell r="D2141">
            <v>0</v>
          </cell>
        </row>
        <row r="2142">
          <cell r="A2142">
            <v>42909</v>
          </cell>
          <cell r="B2142">
            <v>0</v>
          </cell>
          <cell r="C2142">
            <v>0</v>
          </cell>
          <cell r="D2142">
            <v>0</v>
          </cell>
        </row>
        <row r="2143">
          <cell r="A2143">
            <v>42910</v>
          </cell>
          <cell r="B2143">
            <v>0</v>
          </cell>
          <cell r="C2143">
            <v>0</v>
          </cell>
          <cell r="D2143">
            <v>0</v>
          </cell>
        </row>
        <row r="2144">
          <cell r="A2144">
            <v>42911</v>
          </cell>
          <cell r="B2144">
            <v>-169</v>
          </cell>
          <cell r="C2144">
            <v>-2028</v>
          </cell>
          <cell r="D2144">
            <v>-2028</v>
          </cell>
        </row>
        <row r="2145">
          <cell r="A2145">
            <v>42944</v>
          </cell>
          <cell r="B2145">
            <v>0</v>
          </cell>
          <cell r="C2145">
            <v>0</v>
          </cell>
          <cell r="D2145">
            <v>0</v>
          </cell>
        </row>
        <row r="2146">
          <cell r="A2146">
            <v>42945</v>
          </cell>
          <cell r="B2146">
            <v>0</v>
          </cell>
          <cell r="C2146">
            <v>0</v>
          </cell>
          <cell r="D2146">
            <v>0</v>
          </cell>
        </row>
        <row r="2147">
          <cell r="A2147">
            <v>42946</v>
          </cell>
          <cell r="B2147">
            <v>-7859</v>
          </cell>
          <cell r="C2147">
            <v>-94311</v>
          </cell>
          <cell r="D2147">
            <v>-94311</v>
          </cell>
        </row>
        <row r="2148">
          <cell r="A2148">
            <v>43002</v>
          </cell>
          <cell r="B2148">
            <v>0</v>
          </cell>
          <cell r="C2148">
            <v>0</v>
          </cell>
          <cell r="D2148">
            <v>0</v>
          </cell>
        </row>
        <row r="2149">
          <cell r="A2149">
            <v>43009</v>
          </cell>
          <cell r="B2149">
            <v>0</v>
          </cell>
          <cell r="C2149">
            <v>0</v>
          </cell>
          <cell r="D2149">
            <v>0</v>
          </cell>
        </row>
        <row r="2150">
          <cell r="A2150">
            <v>43101</v>
          </cell>
          <cell r="B2150">
            <v>436061</v>
          </cell>
          <cell r="C2150">
            <v>5404448</v>
          </cell>
          <cell r="D2150">
            <v>5404448</v>
          </cell>
        </row>
        <row r="2151">
          <cell r="A2151">
            <v>43102</v>
          </cell>
          <cell r="B2151">
            <v>0</v>
          </cell>
          <cell r="C2151">
            <v>0</v>
          </cell>
          <cell r="D2151">
            <v>0</v>
          </cell>
        </row>
        <row r="2152">
          <cell r="A2152">
            <v>43103</v>
          </cell>
          <cell r="B2152">
            <v>0</v>
          </cell>
          <cell r="C2152">
            <v>0</v>
          </cell>
          <cell r="D2152">
            <v>0</v>
          </cell>
        </row>
        <row r="2153">
          <cell r="A2153">
            <v>43104</v>
          </cell>
          <cell r="B2153">
            <v>0</v>
          </cell>
          <cell r="C2153">
            <v>0</v>
          </cell>
          <cell r="D2153">
            <v>0</v>
          </cell>
        </row>
        <row r="2154">
          <cell r="A2154">
            <v>43105</v>
          </cell>
          <cell r="B2154">
            <v>0</v>
          </cell>
          <cell r="C2154">
            <v>0</v>
          </cell>
          <cell r="D2154">
            <v>0</v>
          </cell>
        </row>
        <row r="2155">
          <cell r="A2155">
            <v>43106</v>
          </cell>
          <cell r="B2155">
            <v>0</v>
          </cell>
          <cell r="C2155">
            <v>0</v>
          </cell>
          <cell r="D2155">
            <v>0</v>
          </cell>
        </row>
        <row r="2156">
          <cell r="A2156">
            <v>43107</v>
          </cell>
          <cell r="B2156">
            <v>0</v>
          </cell>
          <cell r="C2156">
            <v>0</v>
          </cell>
          <cell r="D2156">
            <v>0</v>
          </cell>
        </row>
        <row r="2157">
          <cell r="A2157">
            <v>43108</v>
          </cell>
          <cell r="B2157">
            <v>0</v>
          </cell>
          <cell r="C2157">
            <v>0</v>
          </cell>
          <cell r="D2157">
            <v>0</v>
          </cell>
        </row>
        <row r="2158">
          <cell r="A2158">
            <v>43110</v>
          </cell>
          <cell r="B2158">
            <v>0</v>
          </cell>
          <cell r="C2158">
            <v>0</v>
          </cell>
          <cell r="D2158">
            <v>0</v>
          </cell>
        </row>
        <row r="2159">
          <cell r="A2159">
            <v>43131</v>
          </cell>
          <cell r="B2159">
            <v>0</v>
          </cell>
          <cell r="C2159">
            <v>0</v>
          </cell>
          <cell r="D2159">
            <v>0</v>
          </cell>
        </row>
        <row r="2160">
          <cell r="A2160">
            <v>43133</v>
          </cell>
          <cell r="B2160">
            <v>0</v>
          </cell>
          <cell r="C2160">
            <v>0</v>
          </cell>
          <cell r="D2160">
            <v>0</v>
          </cell>
        </row>
        <row r="2161">
          <cell r="A2161">
            <v>43135</v>
          </cell>
          <cell r="B2161">
            <v>0</v>
          </cell>
          <cell r="C2161">
            <v>7695</v>
          </cell>
          <cell r="D2161">
            <v>7695</v>
          </cell>
        </row>
        <row r="2162">
          <cell r="A2162">
            <v>43137</v>
          </cell>
          <cell r="B2162">
            <v>117740</v>
          </cell>
          <cell r="C2162">
            <v>3359383</v>
          </cell>
          <cell r="D2162">
            <v>3359383</v>
          </cell>
        </row>
        <row r="2163">
          <cell r="A2163">
            <v>43139</v>
          </cell>
          <cell r="B2163">
            <v>6363</v>
          </cell>
          <cell r="C2163">
            <v>90570</v>
          </cell>
          <cell r="D2163">
            <v>90570</v>
          </cell>
        </row>
        <row r="2164">
          <cell r="A2164">
            <v>43140</v>
          </cell>
          <cell r="B2164">
            <v>0</v>
          </cell>
          <cell r="C2164">
            <v>0</v>
          </cell>
          <cell r="D2164">
            <v>0</v>
          </cell>
        </row>
        <row r="2165">
          <cell r="A2165">
            <v>43141</v>
          </cell>
          <cell r="B2165">
            <v>0</v>
          </cell>
          <cell r="C2165">
            <v>0</v>
          </cell>
          <cell r="D2165">
            <v>0</v>
          </cell>
        </row>
        <row r="2166">
          <cell r="A2166">
            <v>43142</v>
          </cell>
          <cell r="B2166">
            <v>0</v>
          </cell>
          <cell r="C2166">
            <v>0</v>
          </cell>
          <cell r="D2166">
            <v>0</v>
          </cell>
        </row>
        <row r="2167">
          <cell r="A2167">
            <v>43150</v>
          </cell>
          <cell r="B2167">
            <v>0</v>
          </cell>
          <cell r="C2167">
            <v>0</v>
          </cell>
          <cell r="D2167">
            <v>0</v>
          </cell>
        </row>
        <row r="2168">
          <cell r="A2168">
            <v>43186</v>
          </cell>
          <cell r="B2168">
            <v>0</v>
          </cell>
          <cell r="C2168">
            <v>0</v>
          </cell>
          <cell r="D2168">
            <v>0</v>
          </cell>
        </row>
        <row r="2169">
          <cell r="A2169">
            <v>43189</v>
          </cell>
          <cell r="B2169">
            <v>0</v>
          </cell>
          <cell r="C2169">
            <v>0</v>
          </cell>
          <cell r="D2169">
            <v>0</v>
          </cell>
        </row>
        <row r="2170">
          <cell r="A2170">
            <v>43190</v>
          </cell>
          <cell r="B2170">
            <v>0</v>
          </cell>
          <cell r="C2170">
            <v>3219</v>
          </cell>
          <cell r="D2170">
            <v>3219</v>
          </cell>
        </row>
        <row r="2171">
          <cell r="A2171">
            <v>43191</v>
          </cell>
          <cell r="B2171">
            <v>0</v>
          </cell>
          <cell r="C2171">
            <v>1342370</v>
          </cell>
          <cell r="D2171">
            <v>1342370</v>
          </cell>
        </row>
        <row r="2172">
          <cell r="A2172">
            <v>43192</v>
          </cell>
          <cell r="B2172">
            <v>16450</v>
          </cell>
          <cell r="C2172">
            <v>470429</v>
          </cell>
          <cell r="D2172">
            <v>470429</v>
          </cell>
        </row>
        <row r="2173">
          <cell r="A2173">
            <v>43193</v>
          </cell>
          <cell r="B2173">
            <v>3293</v>
          </cell>
          <cell r="C2173">
            <v>1803355</v>
          </cell>
          <cell r="D2173">
            <v>1803355</v>
          </cell>
        </row>
        <row r="2174">
          <cell r="A2174">
            <v>43194</v>
          </cell>
          <cell r="B2174">
            <v>22725</v>
          </cell>
          <cell r="C2174">
            <v>370731</v>
          </cell>
          <cell r="D2174">
            <v>370731</v>
          </cell>
        </row>
        <row r="2175">
          <cell r="A2175">
            <v>43195</v>
          </cell>
          <cell r="B2175">
            <v>1721</v>
          </cell>
          <cell r="C2175">
            <v>19076</v>
          </cell>
          <cell r="D2175">
            <v>19076</v>
          </cell>
        </row>
        <row r="2176">
          <cell r="A2176">
            <v>43196</v>
          </cell>
          <cell r="B2176">
            <v>0</v>
          </cell>
          <cell r="C2176">
            <v>0</v>
          </cell>
          <cell r="D2176">
            <v>0</v>
          </cell>
        </row>
        <row r="2177">
          <cell r="A2177">
            <v>43197</v>
          </cell>
          <cell r="B2177">
            <v>0</v>
          </cell>
          <cell r="C2177">
            <v>0</v>
          </cell>
          <cell r="D2177">
            <v>0</v>
          </cell>
        </row>
        <row r="2178">
          <cell r="A2178">
            <v>43198</v>
          </cell>
          <cell r="B2178">
            <v>0</v>
          </cell>
          <cell r="C2178">
            <v>0</v>
          </cell>
          <cell r="D2178">
            <v>0</v>
          </cell>
        </row>
        <row r="2179">
          <cell r="A2179">
            <v>43199</v>
          </cell>
          <cell r="B2179">
            <v>14227</v>
          </cell>
          <cell r="C2179">
            <v>246503</v>
          </cell>
          <cell r="D2179">
            <v>246503</v>
          </cell>
        </row>
        <row r="2180">
          <cell r="A2180">
            <v>43201</v>
          </cell>
          <cell r="B2180">
            <v>-186414</v>
          </cell>
          <cell r="C2180">
            <v>-1049592</v>
          </cell>
          <cell r="D2180">
            <v>-1049592</v>
          </cell>
        </row>
        <row r="2181">
          <cell r="A2181">
            <v>43901</v>
          </cell>
          <cell r="B2181">
            <v>0</v>
          </cell>
          <cell r="C2181">
            <v>0</v>
          </cell>
          <cell r="D2181">
            <v>0</v>
          </cell>
        </row>
        <row r="2182">
          <cell r="A2182">
            <v>44002</v>
          </cell>
          <cell r="B2182">
            <v>-32145553</v>
          </cell>
          <cell r="C2182">
            <v>-439863138</v>
          </cell>
          <cell r="D2182">
            <v>-439863138</v>
          </cell>
        </row>
        <row r="2183">
          <cell r="A2183">
            <v>44004</v>
          </cell>
          <cell r="B2183">
            <v>-33761850</v>
          </cell>
          <cell r="C2183">
            <v>-473858071</v>
          </cell>
          <cell r="D2183">
            <v>-473858071</v>
          </cell>
        </row>
        <row r="2184">
          <cell r="A2184">
            <v>44005</v>
          </cell>
          <cell r="B2184">
            <v>-2207170</v>
          </cell>
          <cell r="C2184">
            <v>-30984020</v>
          </cell>
          <cell r="D2184">
            <v>-30984020</v>
          </cell>
        </row>
        <row r="2185">
          <cell r="A2185">
            <v>44006</v>
          </cell>
          <cell r="B2185">
            <v>-471454</v>
          </cell>
          <cell r="C2185">
            <v>-6617646</v>
          </cell>
          <cell r="D2185">
            <v>-6617646</v>
          </cell>
        </row>
        <row r="2186">
          <cell r="A2186">
            <v>44007</v>
          </cell>
          <cell r="B2186">
            <v>2311985</v>
          </cell>
          <cell r="C2186">
            <v>32445941</v>
          </cell>
          <cell r="D2186">
            <v>32445941</v>
          </cell>
        </row>
        <row r="2187">
          <cell r="A2187">
            <v>44008</v>
          </cell>
          <cell r="B2187">
            <v>-1047214</v>
          </cell>
          <cell r="C2187">
            <v>-14563514</v>
          </cell>
          <cell r="D2187">
            <v>-14563514</v>
          </cell>
        </row>
        <row r="2188">
          <cell r="A2188">
            <v>44009</v>
          </cell>
          <cell r="B2188">
            <v>-1675971</v>
          </cell>
          <cell r="C2188">
            <v>-23301114</v>
          </cell>
          <cell r="D2188">
            <v>-23301114</v>
          </cell>
        </row>
        <row r="2189">
          <cell r="A2189">
            <v>44200</v>
          </cell>
          <cell r="B2189">
            <v>0</v>
          </cell>
          <cell r="C2189">
            <v>0</v>
          </cell>
          <cell r="D2189">
            <v>0</v>
          </cell>
        </row>
        <row r="2190">
          <cell r="A2190">
            <v>44202</v>
          </cell>
          <cell r="B2190">
            <v>-5071414</v>
          </cell>
          <cell r="C2190">
            <v>-65381207</v>
          </cell>
          <cell r="D2190">
            <v>-65381207</v>
          </cell>
        </row>
        <row r="2191">
          <cell r="A2191">
            <v>44204</v>
          </cell>
          <cell r="B2191">
            <v>-4293124</v>
          </cell>
          <cell r="C2191">
            <v>-57550462</v>
          </cell>
          <cell r="D2191">
            <v>-57550462</v>
          </cell>
        </row>
        <row r="2192">
          <cell r="A2192">
            <v>44205</v>
          </cell>
          <cell r="B2192">
            <v>-231599</v>
          </cell>
          <cell r="C2192">
            <v>-3135738</v>
          </cell>
          <cell r="D2192">
            <v>-3135738</v>
          </cell>
        </row>
        <row r="2193">
          <cell r="A2193">
            <v>44206</v>
          </cell>
          <cell r="B2193">
            <v>-51830</v>
          </cell>
          <cell r="C2193">
            <v>-699569</v>
          </cell>
          <cell r="D2193">
            <v>-699569</v>
          </cell>
        </row>
        <row r="2194">
          <cell r="A2194">
            <v>44207</v>
          </cell>
          <cell r="B2194">
            <v>298827</v>
          </cell>
          <cell r="C2194">
            <v>3999923</v>
          </cell>
          <cell r="D2194">
            <v>3999923</v>
          </cell>
        </row>
        <row r="2195">
          <cell r="A2195">
            <v>44208</v>
          </cell>
          <cell r="B2195">
            <v>-191886</v>
          </cell>
          <cell r="C2195">
            <v>-2578418</v>
          </cell>
          <cell r="D2195">
            <v>-2578418</v>
          </cell>
        </row>
        <row r="2196">
          <cell r="A2196">
            <v>44209</v>
          </cell>
          <cell r="B2196">
            <v>-205735</v>
          </cell>
          <cell r="C2196">
            <v>-2752208</v>
          </cell>
          <cell r="D2196">
            <v>-2752208</v>
          </cell>
        </row>
        <row r="2197">
          <cell r="A2197">
            <v>44210</v>
          </cell>
          <cell r="B2197">
            <v>0</v>
          </cell>
          <cell r="C2197">
            <v>-30311</v>
          </cell>
          <cell r="D2197">
            <v>-30311</v>
          </cell>
        </row>
        <row r="2198">
          <cell r="A2198">
            <v>44212</v>
          </cell>
          <cell r="B2198">
            <v>-13690240</v>
          </cell>
          <cell r="C2198">
            <v>-169799956</v>
          </cell>
          <cell r="D2198">
            <v>-169799956</v>
          </cell>
        </row>
        <row r="2199">
          <cell r="A2199">
            <v>44214</v>
          </cell>
          <cell r="B2199">
            <v>-22835406</v>
          </cell>
          <cell r="C2199">
            <v>-284086379</v>
          </cell>
          <cell r="D2199">
            <v>-284086379</v>
          </cell>
        </row>
        <row r="2200">
          <cell r="A2200">
            <v>44215</v>
          </cell>
          <cell r="B2200">
            <v>-1085240</v>
          </cell>
          <cell r="C2200">
            <v>-13483318</v>
          </cell>
          <cell r="D2200">
            <v>-13483318</v>
          </cell>
        </row>
        <row r="2201">
          <cell r="A2201">
            <v>44216</v>
          </cell>
          <cell r="B2201">
            <v>-252029</v>
          </cell>
          <cell r="C2201">
            <v>-3128855</v>
          </cell>
          <cell r="D2201">
            <v>-3128855</v>
          </cell>
        </row>
        <row r="2202">
          <cell r="A2202">
            <v>44217</v>
          </cell>
          <cell r="B2202">
            <v>1599722</v>
          </cell>
          <cell r="C2202">
            <v>19844608</v>
          </cell>
          <cell r="D2202">
            <v>19844608</v>
          </cell>
        </row>
        <row r="2203">
          <cell r="A2203">
            <v>44218</v>
          </cell>
          <cell r="B2203">
            <v>-971773</v>
          </cell>
          <cell r="C2203">
            <v>-12054951</v>
          </cell>
          <cell r="D2203">
            <v>-12054951</v>
          </cell>
        </row>
        <row r="2204">
          <cell r="A2204">
            <v>44219</v>
          </cell>
          <cell r="B2204">
            <v>-929216</v>
          </cell>
          <cell r="C2204">
            <v>-11532915</v>
          </cell>
          <cell r="D2204">
            <v>-11532915</v>
          </cell>
        </row>
        <row r="2205">
          <cell r="A2205">
            <v>44220</v>
          </cell>
          <cell r="B2205">
            <v>0</v>
          </cell>
          <cell r="C2205">
            <v>0</v>
          </cell>
          <cell r="D2205">
            <v>0</v>
          </cell>
        </row>
        <row r="2206">
          <cell r="A2206">
            <v>44222</v>
          </cell>
          <cell r="B2206">
            <v>-908</v>
          </cell>
          <cell r="C2206">
            <v>-10900</v>
          </cell>
          <cell r="D2206">
            <v>-10900</v>
          </cell>
        </row>
        <row r="2207">
          <cell r="A2207">
            <v>44224</v>
          </cell>
          <cell r="B2207">
            <v>-434</v>
          </cell>
          <cell r="C2207">
            <v>-5212</v>
          </cell>
          <cell r="D2207">
            <v>-5212</v>
          </cell>
        </row>
        <row r="2208">
          <cell r="A2208">
            <v>44225</v>
          </cell>
          <cell r="B2208">
            <v>-4</v>
          </cell>
          <cell r="C2208">
            <v>-44</v>
          </cell>
          <cell r="D2208">
            <v>-44</v>
          </cell>
        </row>
        <row r="2209">
          <cell r="A2209">
            <v>44226</v>
          </cell>
          <cell r="B2209">
            <v>-2</v>
          </cell>
          <cell r="C2209">
            <v>-25</v>
          </cell>
          <cell r="D2209">
            <v>-25</v>
          </cell>
        </row>
        <row r="2210">
          <cell r="A2210">
            <v>44227</v>
          </cell>
          <cell r="B2210">
            <v>33</v>
          </cell>
          <cell r="C2210">
            <v>396</v>
          </cell>
          <cell r="D2210">
            <v>396</v>
          </cell>
        </row>
        <row r="2211">
          <cell r="A2211">
            <v>44228</v>
          </cell>
          <cell r="B2211">
            <v>0</v>
          </cell>
          <cell r="C2211">
            <v>0</v>
          </cell>
          <cell r="D2211">
            <v>0</v>
          </cell>
        </row>
        <row r="2212">
          <cell r="A2212">
            <v>44229</v>
          </cell>
          <cell r="B2212">
            <v>-15</v>
          </cell>
          <cell r="C2212">
            <v>-182</v>
          </cell>
          <cell r="D2212">
            <v>-182</v>
          </cell>
        </row>
        <row r="2213">
          <cell r="A2213">
            <v>44230</v>
          </cell>
          <cell r="B2213">
            <v>0</v>
          </cell>
          <cell r="C2213">
            <v>-458963</v>
          </cell>
          <cell r="D2213">
            <v>-458963</v>
          </cell>
        </row>
        <row r="2214">
          <cell r="A2214">
            <v>44232</v>
          </cell>
          <cell r="B2214">
            <v>-1315206</v>
          </cell>
          <cell r="C2214">
            <v>-14721914</v>
          </cell>
          <cell r="D2214">
            <v>-14721914</v>
          </cell>
        </row>
        <row r="2215">
          <cell r="A2215">
            <v>44234</v>
          </cell>
          <cell r="B2215">
            <v>-4604744</v>
          </cell>
          <cell r="C2215">
            <v>-47552904</v>
          </cell>
          <cell r="D2215">
            <v>-47552904</v>
          </cell>
        </row>
        <row r="2216">
          <cell r="A2216">
            <v>44235</v>
          </cell>
          <cell r="B2216">
            <v>-20080</v>
          </cell>
          <cell r="C2216">
            <v>-206534</v>
          </cell>
          <cell r="D2216">
            <v>-206534</v>
          </cell>
        </row>
        <row r="2217">
          <cell r="A2217">
            <v>44236</v>
          </cell>
          <cell r="B2217">
            <v>-43605</v>
          </cell>
          <cell r="C2217">
            <v>-447629</v>
          </cell>
          <cell r="D2217">
            <v>-447629</v>
          </cell>
        </row>
        <row r="2218">
          <cell r="A2218">
            <v>44237</v>
          </cell>
          <cell r="B2218">
            <v>334272</v>
          </cell>
          <cell r="C2218">
            <v>3431330</v>
          </cell>
          <cell r="D2218">
            <v>3431330</v>
          </cell>
        </row>
        <row r="2219">
          <cell r="A2219">
            <v>44238</v>
          </cell>
          <cell r="B2219">
            <v>0</v>
          </cell>
          <cell r="C2219">
            <v>0</v>
          </cell>
          <cell r="D2219">
            <v>0</v>
          </cell>
        </row>
        <row r="2220">
          <cell r="A2220">
            <v>44239</v>
          </cell>
          <cell r="B2220">
            <v>-144855</v>
          </cell>
          <cell r="C2220">
            <v>-1537348</v>
          </cell>
          <cell r="D2220">
            <v>-1537348</v>
          </cell>
        </row>
        <row r="2221">
          <cell r="A2221">
            <v>44240</v>
          </cell>
          <cell r="B2221">
            <v>0</v>
          </cell>
          <cell r="C2221">
            <v>0</v>
          </cell>
          <cell r="D2221">
            <v>0</v>
          </cell>
        </row>
        <row r="2222">
          <cell r="A2222">
            <v>44242</v>
          </cell>
          <cell r="B2222">
            <v>-123270</v>
          </cell>
          <cell r="C2222">
            <v>-1379368</v>
          </cell>
          <cell r="D2222">
            <v>-1379368</v>
          </cell>
        </row>
        <row r="2223">
          <cell r="A2223">
            <v>44244</v>
          </cell>
          <cell r="B2223">
            <v>-121063</v>
          </cell>
          <cell r="C2223">
            <v>-1359650</v>
          </cell>
          <cell r="D2223">
            <v>-1359650</v>
          </cell>
        </row>
        <row r="2224">
          <cell r="A2224">
            <v>44245</v>
          </cell>
          <cell r="B2224">
            <v>-6159</v>
          </cell>
          <cell r="C2224">
            <v>-68609</v>
          </cell>
          <cell r="D2224">
            <v>-68609</v>
          </cell>
        </row>
        <row r="2225">
          <cell r="A2225">
            <v>44246</v>
          </cell>
          <cell r="B2225">
            <v>-1402</v>
          </cell>
          <cell r="C2225">
            <v>-15650</v>
          </cell>
          <cell r="D2225">
            <v>-15650</v>
          </cell>
        </row>
        <row r="2226">
          <cell r="A2226">
            <v>44247</v>
          </cell>
          <cell r="B2226">
            <v>8468</v>
          </cell>
          <cell r="C2226">
            <v>95266</v>
          </cell>
          <cell r="D2226">
            <v>95266</v>
          </cell>
        </row>
        <row r="2227">
          <cell r="A2227">
            <v>44248</v>
          </cell>
          <cell r="B2227">
            <v>-4878</v>
          </cell>
          <cell r="C2227">
            <v>-59604</v>
          </cell>
          <cell r="D2227">
            <v>-59604</v>
          </cell>
        </row>
        <row r="2228">
          <cell r="A2228">
            <v>44249</v>
          </cell>
          <cell r="B2228">
            <v>-5616</v>
          </cell>
          <cell r="C2228">
            <v>-61964</v>
          </cell>
          <cell r="D2228">
            <v>-61964</v>
          </cell>
        </row>
        <row r="2229">
          <cell r="A2229">
            <v>44250</v>
          </cell>
          <cell r="B2229">
            <v>0</v>
          </cell>
          <cell r="C2229">
            <v>-145859</v>
          </cell>
          <cell r="D2229">
            <v>-145859</v>
          </cell>
        </row>
        <row r="2230">
          <cell r="A2230">
            <v>44252</v>
          </cell>
          <cell r="B2230">
            <v>-2751496</v>
          </cell>
          <cell r="C2230">
            <v>-35910985</v>
          </cell>
          <cell r="D2230">
            <v>-35910985</v>
          </cell>
        </row>
        <row r="2231">
          <cell r="A2231">
            <v>44254</v>
          </cell>
          <cell r="B2231">
            <v>-5695939</v>
          </cell>
          <cell r="C2231">
            <v>-69908524</v>
          </cell>
          <cell r="D2231">
            <v>-69908524</v>
          </cell>
        </row>
        <row r="2232">
          <cell r="A2232">
            <v>44255</v>
          </cell>
          <cell r="B2232">
            <v>-221298</v>
          </cell>
          <cell r="C2232">
            <v>-2626502</v>
          </cell>
          <cell r="D2232">
            <v>-2626502</v>
          </cell>
        </row>
        <row r="2233">
          <cell r="A2233">
            <v>44256</v>
          </cell>
          <cell r="B2233">
            <v>-60097</v>
          </cell>
          <cell r="C2233">
            <v>-735294</v>
          </cell>
          <cell r="D2233">
            <v>-735294</v>
          </cell>
        </row>
        <row r="2234">
          <cell r="A2234">
            <v>44257</v>
          </cell>
          <cell r="B2234">
            <v>399667</v>
          </cell>
          <cell r="C2234">
            <v>4910960</v>
          </cell>
          <cell r="D2234">
            <v>4910960</v>
          </cell>
        </row>
        <row r="2235">
          <cell r="A2235">
            <v>44258</v>
          </cell>
          <cell r="B2235">
            <v>-238461</v>
          </cell>
          <cell r="C2235">
            <v>-2999487</v>
          </cell>
          <cell r="D2235">
            <v>-2999487</v>
          </cell>
        </row>
        <row r="2236">
          <cell r="A2236">
            <v>44259</v>
          </cell>
          <cell r="B2236">
            <v>-220681</v>
          </cell>
          <cell r="C2236">
            <v>-2686729</v>
          </cell>
          <cell r="D2236">
            <v>-2686729</v>
          </cell>
        </row>
        <row r="2237">
          <cell r="A2237">
            <v>44401</v>
          </cell>
          <cell r="B2237">
            <v>-813000</v>
          </cell>
          <cell r="C2237">
            <v>-9627870</v>
          </cell>
          <cell r="D2237">
            <v>-9627870</v>
          </cell>
        </row>
        <row r="2238">
          <cell r="A2238">
            <v>44403</v>
          </cell>
          <cell r="B2238">
            <v>-273706</v>
          </cell>
          <cell r="C2238">
            <v>-3090768</v>
          </cell>
          <cell r="D2238">
            <v>-3090768</v>
          </cell>
        </row>
        <row r="2239">
          <cell r="A2239">
            <v>44405</v>
          </cell>
          <cell r="B2239">
            <v>-2443</v>
          </cell>
          <cell r="C2239">
            <v>-27611</v>
          </cell>
          <cell r="D2239">
            <v>-27611</v>
          </cell>
        </row>
        <row r="2240">
          <cell r="A2240">
            <v>44406</v>
          </cell>
          <cell r="B2240">
            <v>-1317</v>
          </cell>
          <cell r="C2240">
            <v>-14796</v>
          </cell>
          <cell r="D2240">
            <v>-14796</v>
          </cell>
        </row>
        <row r="2241">
          <cell r="A2241">
            <v>44407</v>
          </cell>
          <cell r="B2241">
            <v>20691</v>
          </cell>
          <cell r="C2241">
            <v>233407</v>
          </cell>
          <cell r="D2241">
            <v>233407</v>
          </cell>
        </row>
        <row r="2242">
          <cell r="A2242">
            <v>44408</v>
          </cell>
          <cell r="B2242">
            <v>-22801</v>
          </cell>
          <cell r="C2242">
            <v>-269442</v>
          </cell>
          <cell r="D2242">
            <v>-269442</v>
          </cell>
        </row>
        <row r="2243">
          <cell r="A2243">
            <v>44409</v>
          </cell>
          <cell r="B2243">
            <v>-9590</v>
          </cell>
          <cell r="C2243">
            <v>-108650</v>
          </cell>
          <cell r="D2243">
            <v>-108650</v>
          </cell>
        </row>
        <row r="2244">
          <cell r="A2244">
            <v>44500</v>
          </cell>
          <cell r="B2244">
            <v>0</v>
          </cell>
          <cell r="C2244">
            <v>-2724</v>
          </cell>
          <cell r="D2244">
            <v>-2724</v>
          </cell>
        </row>
        <row r="2245">
          <cell r="A2245">
            <v>44501</v>
          </cell>
          <cell r="B2245">
            <v>-4716226</v>
          </cell>
          <cell r="C2245">
            <v>-57411381</v>
          </cell>
          <cell r="D2245">
            <v>-57411381</v>
          </cell>
        </row>
        <row r="2246">
          <cell r="A2246">
            <v>44503</v>
          </cell>
          <cell r="B2246">
            <v>-7070342</v>
          </cell>
          <cell r="C2246">
            <v>-85948510</v>
          </cell>
          <cell r="D2246">
            <v>-85948510</v>
          </cell>
        </row>
        <row r="2247">
          <cell r="A2247">
            <v>44505</v>
          </cell>
          <cell r="B2247">
            <v>-335081</v>
          </cell>
          <cell r="C2247">
            <v>-4053019</v>
          </cell>
          <cell r="D2247">
            <v>-4053019</v>
          </cell>
        </row>
        <row r="2248">
          <cell r="A2248">
            <v>44506</v>
          </cell>
          <cell r="B2248">
            <v>-77526</v>
          </cell>
          <cell r="C2248">
            <v>-937610</v>
          </cell>
          <cell r="D2248">
            <v>-937610</v>
          </cell>
        </row>
        <row r="2249">
          <cell r="A2249">
            <v>44507</v>
          </cell>
          <cell r="B2249">
            <v>498167</v>
          </cell>
          <cell r="C2249">
            <v>6020168</v>
          </cell>
          <cell r="D2249">
            <v>6020168</v>
          </cell>
        </row>
        <row r="2250">
          <cell r="A2250">
            <v>44508</v>
          </cell>
          <cell r="B2250">
            <v>-270470</v>
          </cell>
          <cell r="C2250">
            <v>-3333921</v>
          </cell>
          <cell r="D2250">
            <v>-3333921</v>
          </cell>
        </row>
        <row r="2251">
          <cell r="A2251">
            <v>44509</v>
          </cell>
          <cell r="B2251">
            <v>-291932</v>
          </cell>
          <cell r="C2251">
            <v>-3572958</v>
          </cell>
          <cell r="D2251">
            <v>-3572958</v>
          </cell>
        </row>
        <row r="2252">
          <cell r="A2252">
            <v>44701</v>
          </cell>
          <cell r="B2252">
            <v>-236472</v>
          </cell>
          <cell r="C2252">
            <v>-5431845</v>
          </cell>
          <cell r="D2252">
            <v>-5431845</v>
          </cell>
        </row>
        <row r="2253">
          <cell r="A2253">
            <v>44702</v>
          </cell>
          <cell r="B2253">
            <v>-14528</v>
          </cell>
          <cell r="C2253">
            <v>-262876</v>
          </cell>
          <cell r="D2253">
            <v>-262876</v>
          </cell>
        </row>
        <row r="2254">
          <cell r="A2254">
            <v>44703</v>
          </cell>
          <cell r="B2254">
            <v>-4091</v>
          </cell>
          <cell r="C2254">
            <v>-165328</v>
          </cell>
          <cell r="D2254">
            <v>-165328</v>
          </cell>
        </row>
        <row r="2255">
          <cell r="A2255">
            <v>44704</v>
          </cell>
          <cell r="B2255">
            <v>-3565</v>
          </cell>
          <cell r="C2255">
            <v>-66038</v>
          </cell>
          <cell r="D2255">
            <v>-66038</v>
          </cell>
        </row>
        <row r="2256">
          <cell r="A2256">
            <v>44705</v>
          </cell>
          <cell r="B2256">
            <v>-5816</v>
          </cell>
          <cell r="C2256">
            <v>-276201</v>
          </cell>
          <cell r="D2256">
            <v>-276201</v>
          </cell>
        </row>
        <row r="2257">
          <cell r="A2257">
            <v>44706</v>
          </cell>
          <cell r="B2257">
            <v>-136</v>
          </cell>
          <cell r="C2257">
            <v>-7461</v>
          </cell>
          <cell r="D2257">
            <v>-7461</v>
          </cell>
        </row>
        <row r="2258">
          <cell r="A2258">
            <v>44707</v>
          </cell>
          <cell r="B2258">
            <v>-404</v>
          </cell>
          <cell r="C2258">
            <v>-19160</v>
          </cell>
          <cell r="D2258">
            <v>-19160</v>
          </cell>
        </row>
        <row r="2259">
          <cell r="A2259">
            <v>44710</v>
          </cell>
          <cell r="B2259">
            <v>0</v>
          </cell>
          <cell r="C2259">
            <v>0</v>
          </cell>
          <cell r="D2259">
            <v>0</v>
          </cell>
        </row>
        <row r="2260">
          <cell r="A2260">
            <v>44711</v>
          </cell>
          <cell r="B2260">
            <v>0</v>
          </cell>
          <cell r="C2260">
            <v>0</v>
          </cell>
          <cell r="D2260">
            <v>0</v>
          </cell>
        </row>
        <row r="2261">
          <cell r="A2261">
            <v>44712</v>
          </cell>
          <cell r="B2261">
            <v>0</v>
          </cell>
          <cell r="C2261">
            <v>0</v>
          </cell>
          <cell r="D2261">
            <v>0</v>
          </cell>
        </row>
        <row r="2262">
          <cell r="A2262">
            <v>44713</v>
          </cell>
          <cell r="B2262">
            <v>0</v>
          </cell>
          <cell r="C2262">
            <v>0</v>
          </cell>
          <cell r="D2262">
            <v>0</v>
          </cell>
        </row>
        <row r="2263">
          <cell r="A2263">
            <v>44715</v>
          </cell>
          <cell r="B2263">
            <v>0</v>
          </cell>
          <cell r="C2263">
            <v>0</v>
          </cell>
          <cell r="D2263">
            <v>0</v>
          </cell>
        </row>
        <row r="2264">
          <cell r="A2264">
            <v>44717</v>
          </cell>
          <cell r="B2264">
            <v>0</v>
          </cell>
          <cell r="C2264">
            <v>0</v>
          </cell>
          <cell r="D2264">
            <v>0</v>
          </cell>
        </row>
        <row r="2265">
          <cell r="A2265">
            <v>44720</v>
          </cell>
          <cell r="B2265">
            <v>-4134847</v>
          </cell>
          <cell r="C2265">
            <v>-59092620</v>
          </cell>
          <cell r="D2265">
            <v>-59092620</v>
          </cell>
        </row>
        <row r="2266">
          <cell r="A2266">
            <v>44731</v>
          </cell>
          <cell r="B2266">
            <v>0</v>
          </cell>
          <cell r="C2266">
            <v>0</v>
          </cell>
          <cell r="D2266">
            <v>0</v>
          </cell>
        </row>
        <row r="2267">
          <cell r="A2267">
            <v>44732</v>
          </cell>
          <cell r="B2267">
            <v>0</v>
          </cell>
          <cell r="C2267">
            <v>0</v>
          </cell>
          <cell r="D2267">
            <v>0</v>
          </cell>
        </row>
        <row r="2268">
          <cell r="A2268">
            <v>44733</v>
          </cell>
          <cell r="B2268">
            <v>0</v>
          </cell>
          <cell r="C2268">
            <v>0</v>
          </cell>
          <cell r="D2268">
            <v>0</v>
          </cell>
        </row>
        <row r="2269">
          <cell r="A2269">
            <v>44734</v>
          </cell>
          <cell r="B2269">
            <v>0</v>
          </cell>
          <cell r="C2269">
            <v>0</v>
          </cell>
          <cell r="D2269">
            <v>0</v>
          </cell>
        </row>
        <row r="2270">
          <cell r="A2270">
            <v>44739</v>
          </cell>
          <cell r="B2270">
            <v>0</v>
          </cell>
          <cell r="C2270">
            <v>0</v>
          </cell>
          <cell r="D2270">
            <v>0</v>
          </cell>
        </row>
        <row r="2271">
          <cell r="A2271">
            <v>44741</v>
          </cell>
          <cell r="B2271">
            <v>-300519</v>
          </cell>
          <cell r="C2271">
            <v>-4024971</v>
          </cell>
          <cell r="D2271">
            <v>-4024971</v>
          </cell>
        </row>
        <row r="2272">
          <cell r="A2272">
            <v>44742</v>
          </cell>
          <cell r="B2272">
            <v>-8373</v>
          </cell>
          <cell r="C2272">
            <v>-146485</v>
          </cell>
          <cell r="D2272">
            <v>-146485</v>
          </cell>
        </row>
        <row r="2273">
          <cell r="A2273">
            <v>44743</v>
          </cell>
          <cell r="B2273">
            <v>-44640</v>
          </cell>
          <cell r="C2273">
            <v>-525600</v>
          </cell>
          <cell r="D2273">
            <v>-525600</v>
          </cell>
        </row>
        <row r="2274">
          <cell r="A2274">
            <v>44744</v>
          </cell>
          <cell r="B2274">
            <v>-145000</v>
          </cell>
          <cell r="C2274">
            <v>-1740000</v>
          </cell>
          <cell r="D2274">
            <v>-1740000</v>
          </cell>
        </row>
        <row r="2275">
          <cell r="A2275">
            <v>44745</v>
          </cell>
          <cell r="B2275">
            <v>0</v>
          </cell>
          <cell r="C2275">
            <v>-128926</v>
          </cell>
          <cell r="D2275">
            <v>-128926</v>
          </cell>
        </row>
        <row r="2276">
          <cell r="A2276">
            <v>44746</v>
          </cell>
          <cell r="B2276">
            <v>0</v>
          </cell>
          <cell r="C2276">
            <v>-5269</v>
          </cell>
          <cell r="D2276">
            <v>-5269</v>
          </cell>
        </row>
        <row r="2277">
          <cell r="A2277">
            <v>44747</v>
          </cell>
          <cell r="B2277">
            <v>0</v>
          </cell>
          <cell r="C2277">
            <v>-8444</v>
          </cell>
          <cell r="D2277">
            <v>-8444</v>
          </cell>
        </row>
        <row r="2278">
          <cell r="A2278">
            <v>44753</v>
          </cell>
          <cell r="B2278">
            <v>0</v>
          </cell>
          <cell r="C2278">
            <v>0</v>
          </cell>
          <cell r="D2278">
            <v>0</v>
          </cell>
        </row>
        <row r="2279">
          <cell r="A2279">
            <v>44755</v>
          </cell>
          <cell r="B2279">
            <v>0</v>
          </cell>
          <cell r="C2279">
            <v>0</v>
          </cell>
          <cell r="D2279">
            <v>0</v>
          </cell>
        </row>
        <row r="2280">
          <cell r="A2280">
            <v>44756</v>
          </cell>
          <cell r="B2280">
            <v>0</v>
          </cell>
          <cell r="C2280">
            <v>0</v>
          </cell>
          <cell r="D2280">
            <v>0</v>
          </cell>
        </row>
        <row r="2281">
          <cell r="A2281">
            <v>44757</v>
          </cell>
          <cell r="B2281">
            <v>0</v>
          </cell>
          <cell r="C2281">
            <v>0</v>
          </cell>
          <cell r="D2281">
            <v>0</v>
          </cell>
        </row>
        <row r="2282">
          <cell r="A2282">
            <v>44901</v>
          </cell>
          <cell r="B2282">
            <v>0</v>
          </cell>
          <cell r="C2282">
            <v>0</v>
          </cell>
          <cell r="D2282">
            <v>0</v>
          </cell>
        </row>
        <row r="2283">
          <cell r="A2283">
            <v>44902</v>
          </cell>
          <cell r="B2283">
            <v>0</v>
          </cell>
          <cell r="C2283">
            <v>0</v>
          </cell>
          <cell r="D2283">
            <v>0</v>
          </cell>
        </row>
        <row r="2284">
          <cell r="A2284">
            <v>44903</v>
          </cell>
          <cell r="B2284">
            <v>0</v>
          </cell>
          <cell r="C2284">
            <v>0</v>
          </cell>
          <cell r="D2284">
            <v>0</v>
          </cell>
        </row>
        <row r="2285">
          <cell r="A2285">
            <v>45100</v>
          </cell>
          <cell r="B2285">
            <v>-990530</v>
          </cell>
          <cell r="C2285">
            <v>-12694324</v>
          </cell>
          <cell r="D2285">
            <v>-12694324</v>
          </cell>
        </row>
        <row r="2286">
          <cell r="A2286">
            <v>45400</v>
          </cell>
          <cell r="B2286">
            <v>-14727</v>
          </cell>
          <cell r="C2286">
            <v>-419051</v>
          </cell>
          <cell r="D2286">
            <v>-419051</v>
          </cell>
        </row>
        <row r="2287">
          <cell r="A2287">
            <v>45401</v>
          </cell>
          <cell r="B2287">
            <v>-12446</v>
          </cell>
          <cell r="C2287">
            <v>-155373</v>
          </cell>
          <cell r="D2287">
            <v>-155373</v>
          </cell>
        </row>
        <row r="2288">
          <cell r="A2288">
            <v>45402</v>
          </cell>
          <cell r="B2288">
            <v>-530</v>
          </cell>
          <cell r="C2288">
            <v>-28347</v>
          </cell>
          <cell r="D2288">
            <v>-28347</v>
          </cell>
        </row>
        <row r="2289">
          <cell r="A2289">
            <v>45403</v>
          </cell>
          <cell r="B2289">
            <v>-414602</v>
          </cell>
          <cell r="C2289">
            <v>-6138300</v>
          </cell>
          <cell r="D2289">
            <v>-6138300</v>
          </cell>
        </row>
        <row r="2290">
          <cell r="A2290">
            <v>45404</v>
          </cell>
          <cell r="B2290">
            <v>0</v>
          </cell>
          <cell r="C2290">
            <v>0</v>
          </cell>
          <cell r="D2290">
            <v>0</v>
          </cell>
        </row>
        <row r="2291">
          <cell r="A2291">
            <v>45405</v>
          </cell>
          <cell r="B2291">
            <v>-219610</v>
          </cell>
          <cell r="C2291">
            <v>-2959525</v>
          </cell>
          <cell r="D2291">
            <v>-2959525</v>
          </cell>
        </row>
        <row r="2292">
          <cell r="A2292">
            <v>45406</v>
          </cell>
          <cell r="B2292">
            <v>-666</v>
          </cell>
          <cell r="C2292">
            <v>-37205</v>
          </cell>
          <cell r="D2292">
            <v>-37205</v>
          </cell>
        </row>
        <row r="2293">
          <cell r="A2293">
            <v>45407</v>
          </cell>
          <cell r="B2293">
            <v>0</v>
          </cell>
          <cell r="C2293">
            <v>0</v>
          </cell>
          <cell r="D2293">
            <v>0</v>
          </cell>
        </row>
        <row r="2294">
          <cell r="A2294">
            <v>45410</v>
          </cell>
          <cell r="B2294">
            <v>-104673</v>
          </cell>
          <cell r="C2294">
            <v>-1222290</v>
          </cell>
          <cell r="D2294">
            <v>-1222290</v>
          </cell>
        </row>
        <row r="2295">
          <cell r="A2295">
            <v>45510</v>
          </cell>
          <cell r="B2295">
            <v>-32440</v>
          </cell>
          <cell r="C2295">
            <v>-388809</v>
          </cell>
          <cell r="D2295">
            <v>-388809</v>
          </cell>
        </row>
        <row r="2296">
          <cell r="A2296">
            <v>45601</v>
          </cell>
          <cell r="B2296">
            <v>47190</v>
          </cell>
          <cell r="C2296">
            <v>-198545</v>
          </cell>
          <cell r="D2296">
            <v>-198545</v>
          </cell>
        </row>
        <row r="2297">
          <cell r="A2297">
            <v>45602</v>
          </cell>
          <cell r="B2297">
            <v>0</v>
          </cell>
          <cell r="C2297">
            <v>0</v>
          </cell>
          <cell r="D2297">
            <v>0</v>
          </cell>
        </row>
        <row r="2298">
          <cell r="A2298">
            <v>45603</v>
          </cell>
          <cell r="B2298">
            <v>-4738</v>
          </cell>
          <cell r="C2298">
            <v>-141132</v>
          </cell>
          <cell r="D2298">
            <v>-141132</v>
          </cell>
        </row>
        <row r="2299">
          <cell r="A2299">
            <v>45604</v>
          </cell>
          <cell r="B2299">
            <v>-4155</v>
          </cell>
          <cell r="C2299">
            <v>-59101</v>
          </cell>
          <cell r="D2299">
            <v>-59101</v>
          </cell>
        </row>
        <row r="2300">
          <cell r="A2300">
            <v>45605</v>
          </cell>
          <cell r="B2300">
            <v>-15717</v>
          </cell>
          <cell r="C2300">
            <v>-342350</v>
          </cell>
          <cell r="D2300">
            <v>-342350</v>
          </cell>
        </row>
        <row r="2301">
          <cell r="A2301">
            <v>45606</v>
          </cell>
          <cell r="B2301">
            <v>-9317</v>
          </cell>
          <cell r="C2301">
            <v>-201550</v>
          </cell>
          <cell r="D2301">
            <v>-201550</v>
          </cell>
        </row>
        <row r="2302">
          <cell r="A2302">
            <v>45607</v>
          </cell>
          <cell r="B2302">
            <v>-71986</v>
          </cell>
          <cell r="C2302">
            <v>-145049</v>
          </cell>
          <cell r="D2302">
            <v>-145049</v>
          </cell>
        </row>
        <row r="2303">
          <cell r="A2303">
            <v>45608</v>
          </cell>
          <cell r="B2303">
            <v>0</v>
          </cell>
          <cell r="C2303">
            <v>0</v>
          </cell>
          <cell r="D2303">
            <v>0</v>
          </cell>
        </row>
        <row r="2304">
          <cell r="A2304">
            <v>45609</v>
          </cell>
          <cell r="B2304">
            <v>0</v>
          </cell>
          <cell r="C2304">
            <v>0</v>
          </cell>
          <cell r="D2304">
            <v>0</v>
          </cell>
        </row>
        <row r="2305">
          <cell r="A2305">
            <v>45610</v>
          </cell>
          <cell r="B2305">
            <v>-4167</v>
          </cell>
          <cell r="C2305">
            <v>-62181</v>
          </cell>
          <cell r="D2305">
            <v>-62181</v>
          </cell>
        </row>
        <row r="2306">
          <cell r="A2306">
            <v>45611</v>
          </cell>
          <cell r="B2306">
            <v>-2059</v>
          </cell>
          <cell r="C2306">
            <v>-24208</v>
          </cell>
          <cell r="D2306">
            <v>-24208</v>
          </cell>
        </row>
        <row r="2307">
          <cell r="A2307">
            <v>45612</v>
          </cell>
          <cell r="B2307">
            <v>-285</v>
          </cell>
          <cell r="C2307">
            <v>-285</v>
          </cell>
          <cell r="D2307">
            <v>-285</v>
          </cell>
        </row>
        <row r="2308">
          <cell r="A2308">
            <v>45613</v>
          </cell>
          <cell r="B2308">
            <v>0</v>
          </cell>
          <cell r="C2308">
            <v>0</v>
          </cell>
          <cell r="D2308">
            <v>0</v>
          </cell>
        </row>
        <row r="2309">
          <cell r="A2309">
            <v>45614</v>
          </cell>
          <cell r="B2309">
            <v>-210134</v>
          </cell>
          <cell r="C2309">
            <v>-2620217</v>
          </cell>
          <cell r="D2309">
            <v>-2620217</v>
          </cell>
        </row>
        <row r="2310">
          <cell r="A2310">
            <v>45615</v>
          </cell>
          <cell r="B2310">
            <v>-50736</v>
          </cell>
          <cell r="C2310">
            <v>-606727</v>
          </cell>
          <cell r="D2310">
            <v>-606727</v>
          </cell>
        </row>
        <row r="2311">
          <cell r="A2311">
            <v>45616</v>
          </cell>
          <cell r="B2311">
            <v>0</v>
          </cell>
          <cell r="C2311">
            <v>0</v>
          </cell>
          <cell r="D2311">
            <v>0</v>
          </cell>
        </row>
        <row r="2312">
          <cell r="A2312">
            <v>45617</v>
          </cell>
          <cell r="B2312">
            <v>0</v>
          </cell>
          <cell r="C2312">
            <v>0</v>
          </cell>
          <cell r="D2312">
            <v>0</v>
          </cell>
        </row>
        <row r="2313">
          <cell r="A2313">
            <v>45620</v>
          </cell>
          <cell r="B2313">
            <v>0</v>
          </cell>
          <cell r="C2313">
            <v>0</v>
          </cell>
          <cell r="D2313">
            <v>0</v>
          </cell>
        </row>
        <row r="2314">
          <cell r="A2314">
            <v>45621</v>
          </cell>
          <cell r="B2314">
            <v>0</v>
          </cell>
          <cell r="C2314">
            <v>-25704</v>
          </cell>
          <cell r="D2314">
            <v>-25704</v>
          </cell>
        </row>
        <row r="2315">
          <cell r="A2315">
            <v>45623</v>
          </cell>
          <cell r="B2315">
            <v>-234809</v>
          </cell>
          <cell r="C2315">
            <v>-1673706</v>
          </cell>
          <cell r="D2315">
            <v>-1673706</v>
          </cell>
        </row>
        <row r="2316">
          <cell r="A2316">
            <v>45624</v>
          </cell>
          <cell r="B2316">
            <v>-107987</v>
          </cell>
          <cell r="C2316">
            <v>-1193303</v>
          </cell>
          <cell r="D2316">
            <v>-1193303</v>
          </cell>
        </row>
        <row r="2317">
          <cell r="A2317">
            <v>45625</v>
          </cell>
          <cell r="B2317">
            <v>-10020</v>
          </cell>
          <cell r="C2317">
            <v>-104835</v>
          </cell>
          <cell r="D2317">
            <v>-104835</v>
          </cell>
        </row>
        <row r="2318">
          <cell r="A2318">
            <v>45626</v>
          </cell>
          <cell r="B2318">
            <v>0</v>
          </cell>
          <cell r="C2318">
            <v>-3095</v>
          </cell>
          <cell r="D2318">
            <v>-3095</v>
          </cell>
        </row>
        <row r="2319">
          <cell r="A2319">
            <v>45627</v>
          </cell>
          <cell r="B2319">
            <v>0</v>
          </cell>
          <cell r="C2319">
            <v>0</v>
          </cell>
          <cell r="D2319">
            <v>0</v>
          </cell>
        </row>
        <row r="2320">
          <cell r="A2320">
            <v>45628</v>
          </cell>
          <cell r="B2320">
            <v>0</v>
          </cell>
          <cell r="C2320">
            <v>0</v>
          </cell>
          <cell r="D2320">
            <v>0</v>
          </cell>
        </row>
        <row r="2321">
          <cell r="A2321">
            <v>45629</v>
          </cell>
          <cell r="B2321">
            <v>0</v>
          </cell>
          <cell r="C2321">
            <v>0</v>
          </cell>
          <cell r="D2321">
            <v>0</v>
          </cell>
        </row>
        <row r="2322">
          <cell r="A2322">
            <v>45630</v>
          </cell>
          <cell r="B2322">
            <v>-563881</v>
          </cell>
          <cell r="C2322">
            <v>-6846897</v>
          </cell>
          <cell r="D2322">
            <v>-6846897</v>
          </cell>
        </row>
        <row r="2323">
          <cell r="A2323">
            <v>45631</v>
          </cell>
          <cell r="B2323">
            <v>-19498</v>
          </cell>
          <cell r="C2323">
            <v>-235142</v>
          </cell>
          <cell r="D2323">
            <v>-235142</v>
          </cell>
        </row>
        <row r="2324">
          <cell r="A2324">
            <v>45632</v>
          </cell>
          <cell r="B2324">
            <v>-39246</v>
          </cell>
          <cell r="C2324">
            <v>-474216</v>
          </cell>
          <cell r="D2324">
            <v>-474216</v>
          </cell>
        </row>
        <row r="2325">
          <cell r="A2325">
            <v>45641</v>
          </cell>
          <cell r="B2325">
            <v>-739</v>
          </cell>
          <cell r="C2325">
            <v>-42249</v>
          </cell>
          <cell r="D2325">
            <v>-42249</v>
          </cell>
        </row>
        <row r="2326">
          <cell r="A2326">
            <v>45642</v>
          </cell>
          <cell r="B2326">
            <v>739</v>
          </cell>
          <cell r="C2326">
            <v>42249</v>
          </cell>
          <cell r="D2326">
            <v>42249</v>
          </cell>
        </row>
        <row r="2327">
          <cell r="A2327">
            <v>45643</v>
          </cell>
          <cell r="B2327">
            <v>0</v>
          </cell>
          <cell r="C2327">
            <v>0</v>
          </cell>
          <cell r="D2327">
            <v>0</v>
          </cell>
        </row>
        <row r="2328">
          <cell r="A2328">
            <v>45644</v>
          </cell>
          <cell r="B2328">
            <v>0</v>
          </cell>
          <cell r="C2328">
            <v>0</v>
          </cell>
          <cell r="D2328">
            <v>0</v>
          </cell>
        </row>
        <row r="2329">
          <cell r="A2329">
            <v>45645</v>
          </cell>
          <cell r="B2329">
            <v>0</v>
          </cell>
          <cell r="C2329">
            <v>0</v>
          </cell>
          <cell r="D2329">
            <v>0</v>
          </cell>
        </row>
        <row r="2330">
          <cell r="A2330">
            <v>45647</v>
          </cell>
          <cell r="B2330">
            <v>0</v>
          </cell>
          <cell r="C2330">
            <v>0</v>
          </cell>
          <cell r="D2330">
            <v>0</v>
          </cell>
        </row>
        <row r="2331">
          <cell r="A2331">
            <v>45651</v>
          </cell>
          <cell r="B2331">
            <v>-2276</v>
          </cell>
          <cell r="C2331">
            <v>-8658326</v>
          </cell>
          <cell r="D2331">
            <v>-8658326</v>
          </cell>
        </row>
        <row r="2332">
          <cell r="A2332">
            <v>45652</v>
          </cell>
          <cell r="B2332">
            <v>2050</v>
          </cell>
          <cell r="C2332">
            <v>8616966</v>
          </cell>
          <cell r="D2332">
            <v>8616966</v>
          </cell>
        </row>
        <row r="2333">
          <cell r="A2333">
            <v>45653</v>
          </cell>
          <cell r="B2333">
            <v>0</v>
          </cell>
          <cell r="C2333">
            <v>0</v>
          </cell>
          <cell r="D2333">
            <v>0</v>
          </cell>
        </row>
        <row r="2334">
          <cell r="A2334">
            <v>45654</v>
          </cell>
          <cell r="B2334">
            <v>0</v>
          </cell>
          <cell r="C2334">
            <v>0</v>
          </cell>
          <cell r="D2334">
            <v>0</v>
          </cell>
        </row>
        <row r="2335">
          <cell r="A2335">
            <v>45655</v>
          </cell>
          <cell r="B2335">
            <v>0</v>
          </cell>
          <cell r="C2335">
            <v>0</v>
          </cell>
          <cell r="D2335">
            <v>0</v>
          </cell>
        </row>
        <row r="2336">
          <cell r="A2336">
            <v>45661</v>
          </cell>
          <cell r="B2336">
            <v>0</v>
          </cell>
          <cell r="C2336">
            <v>0</v>
          </cell>
          <cell r="D2336">
            <v>0</v>
          </cell>
        </row>
        <row r="2337">
          <cell r="A2337">
            <v>45662</v>
          </cell>
          <cell r="B2337">
            <v>0</v>
          </cell>
          <cell r="C2337">
            <v>0</v>
          </cell>
          <cell r="D2337">
            <v>0</v>
          </cell>
        </row>
        <row r="2338">
          <cell r="A2338">
            <v>45663</v>
          </cell>
          <cell r="B2338">
            <v>0</v>
          </cell>
          <cell r="C2338">
            <v>0</v>
          </cell>
          <cell r="D2338">
            <v>0</v>
          </cell>
        </row>
        <row r="2339">
          <cell r="A2339">
            <v>45664</v>
          </cell>
          <cell r="B2339">
            <v>0</v>
          </cell>
          <cell r="C2339">
            <v>0</v>
          </cell>
          <cell r="D2339">
            <v>0</v>
          </cell>
        </row>
        <row r="2340">
          <cell r="A2340">
            <v>45665</v>
          </cell>
          <cell r="B2340">
            <v>0</v>
          </cell>
          <cell r="C2340">
            <v>0</v>
          </cell>
          <cell r="D2340">
            <v>0</v>
          </cell>
        </row>
        <row r="2341">
          <cell r="A2341">
            <v>45671</v>
          </cell>
          <cell r="B2341">
            <v>2440041</v>
          </cell>
          <cell r="C2341">
            <v>1309307</v>
          </cell>
          <cell r="D2341">
            <v>1309307</v>
          </cell>
        </row>
        <row r="2342">
          <cell r="A2342">
            <v>45674</v>
          </cell>
          <cell r="B2342">
            <v>0</v>
          </cell>
          <cell r="C2342">
            <v>0</v>
          </cell>
          <cell r="D2342">
            <v>0</v>
          </cell>
        </row>
        <row r="2343">
          <cell r="A2343">
            <v>45675</v>
          </cell>
          <cell r="B2343">
            <v>0</v>
          </cell>
          <cell r="C2343">
            <v>0</v>
          </cell>
          <cell r="D2343">
            <v>0</v>
          </cell>
        </row>
        <row r="2344">
          <cell r="A2344">
            <v>45676</v>
          </cell>
          <cell r="B2344">
            <v>0</v>
          </cell>
          <cell r="C2344">
            <v>0</v>
          </cell>
          <cell r="D2344">
            <v>0</v>
          </cell>
        </row>
        <row r="2345">
          <cell r="A2345">
            <v>45677</v>
          </cell>
          <cell r="B2345">
            <v>0</v>
          </cell>
          <cell r="C2345">
            <v>0</v>
          </cell>
          <cell r="D2345">
            <v>0</v>
          </cell>
        </row>
        <row r="2346">
          <cell r="A2346">
            <v>45678</v>
          </cell>
          <cell r="B2346">
            <v>0</v>
          </cell>
          <cell r="C2346">
            <v>0</v>
          </cell>
          <cell r="D2346">
            <v>0</v>
          </cell>
        </row>
        <row r="2347">
          <cell r="A2347">
            <v>45679</v>
          </cell>
          <cell r="B2347">
            <v>0</v>
          </cell>
          <cell r="C2347">
            <v>0</v>
          </cell>
          <cell r="D2347">
            <v>0</v>
          </cell>
        </row>
        <row r="2348">
          <cell r="A2348">
            <v>45680</v>
          </cell>
          <cell r="B2348">
            <v>0</v>
          </cell>
          <cell r="C2348">
            <v>0</v>
          </cell>
          <cell r="D2348">
            <v>0</v>
          </cell>
        </row>
        <row r="2349">
          <cell r="A2349">
            <v>45681</v>
          </cell>
          <cell r="B2349">
            <v>0</v>
          </cell>
          <cell r="C2349">
            <v>0</v>
          </cell>
          <cell r="D2349">
            <v>0</v>
          </cell>
        </row>
        <row r="2350">
          <cell r="A2350">
            <v>45682</v>
          </cell>
          <cell r="B2350">
            <v>0</v>
          </cell>
          <cell r="C2350">
            <v>0</v>
          </cell>
          <cell r="D2350">
            <v>0</v>
          </cell>
        </row>
        <row r="2351">
          <cell r="A2351">
            <v>45683</v>
          </cell>
          <cell r="B2351">
            <v>0</v>
          </cell>
          <cell r="C2351">
            <v>0</v>
          </cell>
          <cell r="D2351">
            <v>0</v>
          </cell>
        </row>
        <row r="2352">
          <cell r="A2352">
            <v>45684</v>
          </cell>
          <cell r="B2352">
            <v>0</v>
          </cell>
          <cell r="C2352">
            <v>0</v>
          </cell>
          <cell r="D2352">
            <v>0</v>
          </cell>
        </row>
        <row r="2353">
          <cell r="A2353">
            <v>45685</v>
          </cell>
          <cell r="B2353">
            <v>0</v>
          </cell>
          <cell r="C2353">
            <v>0</v>
          </cell>
          <cell r="D2353">
            <v>0</v>
          </cell>
        </row>
        <row r="2354">
          <cell r="A2354">
            <v>45690</v>
          </cell>
          <cell r="B2354">
            <v>0</v>
          </cell>
          <cell r="C2354">
            <v>0</v>
          </cell>
          <cell r="D2354">
            <v>0</v>
          </cell>
        </row>
        <row r="2355">
          <cell r="A2355">
            <v>45691</v>
          </cell>
          <cell r="B2355">
            <v>0</v>
          </cell>
          <cell r="C2355">
            <v>0</v>
          </cell>
          <cell r="D2355">
            <v>0</v>
          </cell>
        </row>
        <row r="2356">
          <cell r="A2356">
            <v>45692</v>
          </cell>
          <cell r="B2356">
            <v>0</v>
          </cell>
          <cell r="C2356">
            <v>0</v>
          </cell>
          <cell r="D2356">
            <v>0</v>
          </cell>
        </row>
        <row r="2357">
          <cell r="A2357">
            <v>45695</v>
          </cell>
          <cell r="B2357">
            <v>0</v>
          </cell>
          <cell r="C2357">
            <v>0</v>
          </cell>
          <cell r="D2357">
            <v>0</v>
          </cell>
        </row>
        <row r="2358">
          <cell r="A2358">
            <v>45696</v>
          </cell>
          <cell r="B2358">
            <v>0</v>
          </cell>
          <cell r="C2358">
            <v>0</v>
          </cell>
          <cell r="D2358">
            <v>0</v>
          </cell>
        </row>
        <row r="2359">
          <cell r="A2359">
            <v>45697</v>
          </cell>
          <cell r="B2359">
            <v>0</v>
          </cell>
          <cell r="C2359">
            <v>0</v>
          </cell>
          <cell r="D2359">
            <v>0</v>
          </cell>
        </row>
        <row r="2360">
          <cell r="A2360">
            <v>45698</v>
          </cell>
          <cell r="B2360">
            <v>0</v>
          </cell>
          <cell r="C2360">
            <v>0</v>
          </cell>
          <cell r="D2360">
            <v>0</v>
          </cell>
        </row>
        <row r="2361">
          <cell r="A2361">
            <v>45699</v>
          </cell>
          <cell r="B2361">
            <v>0</v>
          </cell>
          <cell r="C2361">
            <v>0</v>
          </cell>
          <cell r="D2361">
            <v>0</v>
          </cell>
        </row>
        <row r="2362">
          <cell r="A2362">
            <v>49999</v>
          </cell>
          <cell r="B2362">
            <v>0</v>
          </cell>
          <cell r="C2362">
            <v>0</v>
          </cell>
          <cell r="D236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"/>
      <sheetName val="Debt Info"/>
      <sheetName val="Maturity Chart Data"/>
      <sheetName val="Maturity by Co"/>
      <sheetName val="A"/>
      <sheetName val="PL"/>
      <sheetName val="CF"/>
    </sheetNames>
    <sheetDataSet>
      <sheetData sheetId="0" refreshError="1"/>
      <sheetData sheetId="1">
        <row r="3">
          <cell r="B3">
            <v>40086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A-1"/>
      <sheetName val="A-4"/>
      <sheetName val="B-1"/>
      <sheetName val="B-2"/>
      <sheetName val="B-5"/>
      <sheetName val="B-17"/>
      <sheetName val="C-1"/>
      <sheetName val="C-2"/>
      <sheetName val="C-3"/>
      <sheetName val="C-4"/>
      <sheetName val="C-2 (2)"/>
      <sheetName val="C-18"/>
      <sheetName val="C-23"/>
      <sheetName val="C-44"/>
      <sheetName val="D-1a"/>
      <sheetName val="D-1b"/>
      <sheetName val="D-3"/>
      <sheetName val="ANNUALIZE CTs"/>
      <sheetName val="AMORT CIS UPGRADE"/>
      <sheetName val="AMORTIZE RC EXP"/>
      <sheetName val="AMORTIZE DREDGING"/>
      <sheetName val=" STORM RESV ACCRUAL"/>
      <sheetName val="ANNUALIZE RAIL"/>
      <sheetName val="SR INPUTS"/>
      <sheetName val="CAPSTR"/>
      <sheetName val="JUDY"/>
      <sheetName val="ADJMTS"/>
      <sheetName val="PROFORMA"/>
      <sheetName val="COVERAGE RATIOS"/>
      <sheetName val="REV REQ SUMMARY"/>
      <sheetName val="RORSUMM"/>
      <sheetName val="RORDET"/>
      <sheetName val="TAXCK"/>
      <sheetName val="COS INPUTS"/>
      <sheetName val="EXPFAC"/>
      <sheetName val="Tax Re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8">
          <cell r="B8">
            <v>39790</v>
          </cell>
        </row>
        <row r="10">
          <cell r="B10">
            <v>50279.24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DATES"/>
      <sheetName val="Download"/>
      <sheetName val="Reformat Cons"/>
      <sheetName val="DOWNLOAD03"/>
      <sheetName val="Consolidated IS"/>
      <sheetName val="PEC Income Stmt"/>
      <sheetName val="IS Worksheet"/>
      <sheetName val="PEC Budget IS"/>
      <sheetName val="PEC Budg IS WKT"/>
      <sheetName val="Consolidated BS"/>
      <sheetName val="BS Worksheet"/>
      <sheetName val="Page 4"/>
      <sheetName val="&quot;other&quot; RECON"/>
      <sheetName val="181 query"/>
      <sheetName val=" VEHICLE DEPREC"/>
      <sheetName val="CF Pres"/>
      <sheetName val="CF-RANDY"/>
      <sheetName val="CONSOL. CF"/>
      <sheetName val="Estimate"/>
      <sheetName val="Page 1"/>
      <sheetName val="Page 2"/>
      <sheetName val="Page 3"/>
      <sheetName val="Page 5"/>
      <sheetName val="Page 6"/>
      <sheetName val="Page 7"/>
      <sheetName val="Page 8"/>
      <sheetName val="Page 9"/>
      <sheetName val="Page 10"/>
      <sheetName val="Page 11"/>
      <sheetName val="Detail of Int Expense"/>
      <sheetName val="REG. A. L."/>
      <sheetName val="RECONCILATION"/>
      <sheetName val="BUDGET"/>
      <sheetName val="ESOP GOALS"/>
      <sheetName val="2004 cash flow goal"/>
    </sheetNames>
    <sheetDataSet>
      <sheetData sheetId="0"/>
      <sheetData sheetId="1" refreshError="1">
        <row r="1">
          <cell r="B1" t="str">
            <v>2nd DL w/ Taxes and PE &amp; C</v>
          </cell>
        </row>
        <row r="2">
          <cell r="A2" t="str">
            <v>10100</v>
          </cell>
          <cell r="B2" t="str">
            <v>ELECTRIC PLANT IN SERVICE</v>
          </cell>
          <cell r="C2">
            <v>-2091817.99</v>
          </cell>
          <cell r="D2">
            <v>3710015221.0700002</v>
          </cell>
        </row>
        <row r="3">
          <cell r="A3" t="str">
            <v>10102</v>
          </cell>
          <cell r="B3" t="str">
            <v>ARO ASSET COST</v>
          </cell>
          <cell r="C3">
            <v>0</v>
          </cell>
          <cell r="D3">
            <v>89533.69</v>
          </cell>
        </row>
        <row r="4">
          <cell r="A4" t="str">
            <v>101</v>
          </cell>
          <cell r="B4" t="str">
            <v>ACCOUNT TOTAL</v>
          </cell>
          <cell r="C4">
            <v>-2091817.99</v>
          </cell>
          <cell r="D4">
            <v>3710104754.7600002</v>
          </cell>
        </row>
        <row r="5">
          <cell r="A5" t="str">
            <v>10200</v>
          </cell>
          <cell r="B5" t="str">
            <v>ELECTRIC PLANT PURCHASED OR S</v>
          </cell>
          <cell r="C5">
            <v>0</v>
          </cell>
          <cell r="D5">
            <v>0</v>
          </cell>
        </row>
        <row r="6">
          <cell r="A6" t="str">
            <v>102</v>
          </cell>
          <cell r="B6" t="str">
            <v>ACCOUNT TOTAL</v>
          </cell>
          <cell r="C6">
            <v>0</v>
          </cell>
          <cell r="D6">
            <v>0</v>
          </cell>
        </row>
        <row r="7">
          <cell r="A7" t="str">
            <v>10501</v>
          </cell>
          <cell r="B7" t="str">
            <v>COMPARK SUB 428D</v>
          </cell>
          <cell r="C7">
            <v>0</v>
          </cell>
          <cell r="D7">
            <v>726109.22</v>
          </cell>
        </row>
        <row r="8">
          <cell r="A8" t="str">
            <v>10502</v>
          </cell>
          <cell r="B8" t="str">
            <v>BEACON KEY TRANSMISSION R/W</v>
          </cell>
          <cell r="C8">
            <v>0</v>
          </cell>
          <cell r="D8">
            <v>689115.04</v>
          </cell>
        </row>
        <row r="9">
          <cell r="A9" t="str">
            <v>10503</v>
          </cell>
          <cell r="B9" t="str">
            <v>RIVER TO SO. HILLS TRANSM R/W</v>
          </cell>
          <cell r="C9">
            <v>0</v>
          </cell>
          <cell r="D9">
            <v>22127094.280000001</v>
          </cell>
        </row>
        <row r="10">
          <cell r="A10" t="str">
            <v>10504</v>
          </cell>
          <cell r="B10" t="str">
            <v>500/230 KV R/W TO PHOSP AREA</v>
          </cell>
          <cell r="C10">
            <v>0</v>
          </cell>
          <cell r="D10">
            <v>968745.09</v>
          </cell>
        </row>
        <row r="11">
          <cell r="A11" t="str">
            <v>10505</v>
          </cell>
          <cell r="B11" t="str">
            <v>TRANSMISSION SUBSTATION SITES</v>
          </cell>
          <cell r="C11">
            <v>0</v>
          </cell>
          <cell r="D11">
            <v>368966.6</v>
          </cell>
        </row>
        <row r="12">
          <cell r="A12" t="str">
            <v>10506</v>
          </cell>
          <cell r="B12" t="str">
            <v>DISTRIBUTION SUBSTATION SITES</v>
          </cell>
          <cell r="C12">
            <v>13900</v>
          </cell>
          <cell r="D12">
            <v>2310754.13</v>
          </cell>
        </row>
        <row r="13">
          <cell r="A13" t="str">
            <v>10507</v>
          </cell>
          <cell r="B13" t="str">
            <v>BIG BEND BUFFER LAND</v>
          </cell>
          <cell r="C13">
            <v>0</v>
          </cell>
          <cell r="D13">
            <v>1203101.06</v>
          </cell>
        </row>
        <row r="14">
          <cell r="A14" t="str">
            <v>10508</v>
          </cell>
          <cell r="B14" t="str">
            <v>MANGO SUBSTN 421D</v>
          </cell>
          <cell r="C14">
            <v>0</v>
          </cell>
          <cell r="D14">
            <v>735.48</v>
          </cell>
        </row>
        <row r="15">
          <cell r="A15" t="str">
            <v>10509</v>
          </cell>
          <cell r="B15" t="str">
            <v>SILVER DOLLAR SUBSTN 418D</v>
          </cell>
          <cell r="C15">
            <v>1936.46</v>
          </cell>
          <cell r="D15">
            <v>7340.69</v>
          </cell>
        </row>
        <row r="16">
          <cell r="A16" t="str">
            <v>10512</v>
          </cell>
          <cell r="B16" t="str">
            <v>ENGLISH CREEK TRANS &amp; DIST SU</v>
          </cell>
          <cell r="C16">
            <v>4174.4799999999996</v>
          </cell>
          <cell r="D16">
            <v>10464.17</v>
          </cell>
        </row>
        <row r="17">
          <cell r="A17" t="str">
            <v>10513</v>
          </cell>
          <cell r="B17" t="str">
            <v>WILDERNESS TRANS &amp; DIST SUB</v>
          </cell>
          <cell r="C17">
            <v>-10.01</v>
          </cell>
          <cell r="D17">
            <v>184.35</v>
          </cell>
        </row>
        <row r="18">
          <cell r="A18" t="str">
            <v>10514</v>
          </cell>
          <cell r="B18" t="str">
            <v>EAGLE PALM SUBSTN 417D</v>
          </cell>
          <cell r="C18">
            <v>0</v>
          </cell>
          <cell r="D18">
            <v>216.8</v>
          </cell>
        </row>
        <row r="19">
          <cell r="A19" t="str">
            <v>10515</v>
          </cell>
          <cell r="B19" t="str">
            <v>ST RD 672 II - ADDT'L LAND 25</v>
          </cell>
          <cell r="C19">
            <v>0</v>
          </cell>
          <cell r="D19">
            <v>72851.929999999993</v>
          </cell>
        </row>
        <row r="20">
          <cell r="A20" t="str">
            <v>10516</v>
          </cell>
          <cell r="B20" t="str">
            <v>CHAPMAN ADDITION</v>
          </cell>
          <cell r="C20">
            <v>0</v>
          </cell>
          <cell r="D20">
            <v>1000</v>
          </cell>
        </row>
        <row r="21">
          <cell r="A21" t="str">
            <v>10523</v>
          </cell>
          <cell r="B21" t="str">
            <v>OHIO TRANS SUB-ADDL LAND 173T</v>
          </cell>
          <cell r="C21">
            <v>0</v>
          </cell>
          <cell r="D21">
            <v>69143.91</v>
          </cell>
        </row>
        <row r="22">
          <cell r="A22" t="str">
            <v>10524</v>
          </cell>
          <cell r="B22" t="str">
            <v>PEBBLEDALE TRAN SUB-ADDL LAND</v>
          </cell>
          <cell r="C22">
            <v>0</v>
          </cell>
          <cell r="D22">
            <v>52400</v>
          </cell>
        </row>
        <row r="23">
          <cell r="A23" t="str">
            <v>10525</v>
          </cell>
          <cell r="B23" t="str">
            <v>RIVER TRANS SUB-ADDL LAND 89T</v>
          </cell>
          <cell r="C23">
            <v>0</v>
          </cell>
          <cell r="D23">
            <v>1438076.32</v>
          </cell>
        </row>
        <row r="24">
          <cell r="A24" t="str">
            <v>10527</v>
          </cell>
          <cell r="B24" t="str">
            <v>PALM RIVER OPR CTR-ADDL LAND</v>
          </cell>
          <cell r="C24">
            <v>0</v>
          </cell>
          <cell r="D24">
            <v>618703.87</v>
          </cell>
        </row>
        <row r="25">
          <cell r="A25" t="str">
            <v>10528</v>
          </cell>
          <cell r="B25" t="str">
            <v>CASS ST II - ADDT'L LAND 335D</v>
          </cell>
          <cell r="C25">
            <v>0</v>
          </cell>
          <cell r="D25">
            <v>1230234.23</v>
          </cell>
        </row>
        <row r="26">
          <cell r="A26" t="str">
            <v>10529</v>
          </cell>
          <cell r="B26" t="str">
            <v>THORNHILL SUB 316D</v>
          </cell>
          <cell r="C26">
            <v>0</v>
          </cell>
          <cell r="D26">
            <v>66278.45</v>
          </cell>
        </row>
        <row r="27">
          <cell r="A27" t="str">
            <v>10530</v>
          </cell>
          <cell r="B27" t="str">
            <v>SKYWAY 138KV ADD'L LAND 140D</v>
          </cell>
          <cell r="C27">
            <v>0</v>
          </cell>
          <cell r="D27">
            <v>368096.92</v>
          </cell>
        </row>
        <row r="28">
          <cell r="A28" t="str">
            <v>10531</v>
          </cell>
          <cell r="B28" t="str">
            <v>CYPRESS CREEK (298D)</v>
          </cell>
          <cell r="C28">
            <v>0</v>
          </cell>
          <cell r="D28">
            <v>71470.559999999998</v>
          </cell>
        </row>
        <row r="29">
          <cell r="A29" t="str">
            <v>10533</v>
          </cell>
          <cell r="B29" t="str">
            <v>KINGSMILL SUB</v>
          </cell>
          <cell r="C29">
            <v>0</v>
          </cell>
          <cell r="D29">
            <v>505.22</v>
          </cell>
        </row>
        <row r="30">
          <cell r="A30" t="str">
            <v>10536</v>
          </cell>
          <cell r="B30" t="str">
            <v>SUN CITY 100D</v>
          </cell>
          <cell r="C30">
            <v>0</v>
          </cell>
          <cell r="D30">
            <v>13154.91</v>
          </cell>
        </row>
        <row r="31">
          <cell r="A31" t="str">
            <v>10561</v>
          </cell>
          <cell r="B31" t="str">
            <v>LITHIA SWITCHING STATION 374T</v>
          </cell>
          <cell r="C31">
            <v>0</v>
          </cell>
          <cell r="D31">
            <v>87226.57</v>
          </cell>
        </row>
        <row r="32">
          <cell r="A32" t="str">
            <v>10565</v>
          </cell>
          <cell r="B32" t="str">
            <v>49TH STREET SUB #29D</v>
          </cell>
          <cell r="C32">
            <v>0</v>
          </cell>
          <cell r="D32">
            <v>33337.440000000002</v>
          </cell>
        </row>
        <row r="33">
          <cell r="A33" t="str">
            <v>10567</v>
          </cell>
          <cell r="B33" t="str">
            <v>JUNEAU SUBSTATION LAND 83T</v>
          </cell>
          <cell r="C33">
            <v>0</v>
          </cell>
          <cell r="D33">
            <v>106084.49</v>
          </cell>
        </row>
        <row r="34">
          <cell r="A34" t="str">
            <v>10569</v>
          </cell>
          <cell r="B34" t="str">
            <v>WILDERNESS TRANSMISSION SUB S</v>
          </cell>
          <cell r="C34">
            <v>0</v>
          </cell>
          <cell r="D34">
            <v>3865.15</v>
          </cell>
        </row>
        <row r="35">
          <cell r="A35" t="str">
            <v>10570</v>
          </cell>
          <cell r="B35" t="str">
            <v>BIG BEND BUFFER II</v>
          </cell>
          <cell r="C35">
            <v>0</v>
          </cell>
          <cell r="D35">
            <v>39688.82</v>
          </cell>
        </row>
        <row r="36">
          <cell r="A36" t="str">
            <v>10571</v>
          </cell>
          <cell r="B36" t="str">
            <v>CAUSEWAY BLVD. SUB 411D</v>
          </cell>
          <cell r="C36">
            <v>0</v>
          </cell>
          <cell r="D36">
            <v>4520.3</v>
          </cell>
        </row>
        <row r="37">
          <cell r="A37" t="str">
            <v>10573</v>
          </cell>
          <cell r="B37" t="str">
            <v>NORTHWOOD SUBSTN #407D</v>
          </cell>
          <cell r="C37">
            <v>0</v>
          </cell>
          <cell r="D37">
            <v>16162.49</v>
          </cell>
        </row>
        <row r="38">
          <cell r="A38" t="str">
            <v>105</v>
          </cell>
          <cell r="B38" t="str">
            <v>ACCOUNT TOTAL</v>
          </cell>
          <cell r="C38">
            <v>20000.93</v>
          </cell>
          <cell r="D38">
            <v>32705628.489999998</v>
          </cell>
        </row>
        <row r="39">
          <cell r="A39" t="str">
            <v>10600</v>
          </cell>
          <cell r="B39" t="str">
            <v>COMP CONSTRUCTION NOT CLASSFD</v>
          </cell>
          <cell r="C39">
            <v>8887295.7400000002</v>
          </cell>
          <cell r="D39">
            <v>1011300311.97</v>
          </cell>
        </row>
        <row r="40">
          <cell r="A40" t="str">
            <v>106</v>
          </cell>
          <cell r="B40" t="str">
            <v>ACCOUNT TOTAL</v>
          </cell>
          <cell r="C40">
            <v>8887295.7400000002</v>
          </cell>
          <cell r="D40">
            <v>1011300311.97</v>
          </cell>
        </row>
        <row r="41">
          <cell r="A41" t="str">
            <v>10700</v>
          </cell>
          <cell r="B41" t="str">
            <v>CONSTRUCT WORK IN PROGRESS</v>
          </cell>
          <cell r="C41">
            <v>-5921251.75</v>
          </cell>
          <cell r="D41">
            <v>67657412.819999993</v>
          </cell>
        </row>
        <row r="42">
          <cell r="A42" t="str">
            <v>107</v>
          </cell>
          <cell r="B42" t="str">
            <v>ACCOUNT TOTAL</v>
          </cell>
          <cell r="C42">
            <v>-5921251.75</v>
          </cell>
          <cell r="D42">
            <v>67657412.819999993</v>
          </cell>
        </row>
        <row r="43">
          <cell r="A43" t="str">
            <v>10801</v>
          </cell>
          <cell r="B43" t="str">
            <v>ACCUM DEPR ELEC UTIL PLANT</v>
          </cell>
          <cell r="C43">
            <v>-14393813.74</v>
          </cell>
          <cell r="D43">
            <v>-1971767923.8099999</v>
          </cell>
        </row>
        <row r="44">
          <cell r="A44" t="str">
            <v>10802</v>
          </cell>
          <cell r="B44" t="str">
            <v>RETIREMENT WORK IN PROGRESS</v>
          </cell>
          <cell r="C44">
            <v>11156061.210000001</v>
          </cell>
          <cell r="D44">
            <v>428238326.94</v>
          </cell>
        </row>
        <row r="45">
          <cell r="A45" t="str">
            <v>10803</v>
          </cell>
          <cell r="B45" t="str">
            <v>ACCUM ACCRUAL FOR DISMANTLING</v>
          </cell>
          <cell r="C45">
            <v>-665603.83999999997</v>
          </cell>
          <cell r="D45">
            <v>-122111069.45999999</v>
          </cell>
        </row>
        <row r="46">
          <cell r="A46" t="str">
            <v>10804</v>
          </cell>
          <cell r="B46" t="str">
            <v>ACQUIS ADJ SEBRING</v>
          </cell>
          <cell r="C46">
            <v>35284.03</v>
          </cell>
          <cell r="D46">
            <v>-4445787.12</v>
          </cell>
        </row>
        <row r="47">
          <cell r="A47" t="str">
            <v>10805</v>
          </cell>
          <cell r="B47" t="str">
            <v>ACCUM DEPREC - ARO</v>
          </cell>
          <cell r="C47">
            <v>129.97999999999999</v>
          </cell>
          <cell r="D47">
            <v>-44192.09</v>
          </cell>
        </row>
        <row r="48">
          <cell r="A48" t="str">
            <v>10808</v>
          </cell>
          <cell r="B48" t="str">
            <v>NON-ARO COR A/D - DR.</v>
          </cell>
          <cell r="C48">
            <v>1394384</v>
          </cell>
          <cell r="D48">
            <v>408855562</v>
          </cell>
        </row>
        <row r="49">
          <cell r="A49" t="str">
            <v>10809</v>
          </cell>
          <cell r="B49" t="str">
            <v>NON-ARO COR A/D - CR.</v>
          </cell>
          <cell r="C49">
            <v>-1394384</v>
          </cell>
          <cell r="D49">
            <v>-408855562</v>
          </cell>
        </row>
        <row r="50">
          <cell r="A50" t="str">
            <v>108</v>
          </cell>
          <cell r="B50" t="str">
            <v>ACCOUNT TOTAL</v>
          </cell>
          <cell r="C50">
            <v>-3867942.36</v>
          </cell>
          <cell r="D50">
            <v>-1670130645.54</v>
          </cell>
        </row>
        <row r="51">
          <cell r="A51" t="str">
            <v>11100</v>
          </cell>
          <cell r="B51" t="str">
            <v>ACCUM AMORT PLANT IN SERVICE</v>
          </cell>
          <cell r="C51">
            <v>-72457.929999999993</v>
          </cell>
          <cell r="D51">
            <v>-18608893</v>
          </cell>
        </row>
        <row r="52">
          <cell r="A52" t="str">
            <v>111</v>
          </cell>
          <cell r="B52" t="str">
            <v>ACCOUNT TOTAL</v>
          </cell>
          <cell r="C52">
            <v>-72457.929999999993</v>
          </cell>
          <cell r="D52">
            <v>-18608893</v>
          </cell>
        </row>
        <row r="53">
          <cell r="A53" t="str">
            <v>11401</v>
          </cell>
          <cell r="B53" t="str">
            <v>ACQUIS ADJ OUC TRANS LINE</v>
          </cell>
          <cell r="C53">
            <v>-17444.71</v>
          </cell>
          <cell r="D53">
            <v>4239063.58</v>
          </cell>
        </row>
        <row r="54">
          <cell r="A54" t="str">
            <v>11402</v>
          </cell>
          <cell r="B54" t="str">
            <v>ACQUIS ADJ BB TRANS LINE (FPL</v>
          </cell>
          <cell r="C54">
            <v>-2871.56</v>
          </cell>
          <cell r="D54">
            <v>898798.97</v>
          </cell>
        </row>
        <row r="55">
          <cell r="A55" t="str">
            <v>114</v>
          </cell>
          <cell r="B55" t="str">
            <v>ACCOUNT TOTAL</v>
          </cell>
          <cell r="C55">
            <v>-20316.27</v>
          </cell>
          <cell r="D55">
            <v>5137862.55</v>
          </cell>
        </row>
        <row r="56">
          <cell r="A56" t="str">
            <v>12102</v>
          </cell>
          <cell r="B56" t="str">
            <v>PALM RIVER OP SYSTEM-LAND</v>
          </cell>
          <cell r="C56">
            <v>0</v>
          </cell>
          <cell r="D56">
            <v>9188.01</v>
          </cell>
        </row>
        <row r="57">
          <cell r="A57" t="str">
            <v>12103</v>
          </cell>
          <cell r="B57" t="str">
            <v>LAND-WALMART</v>
          </cell>
          <cell r="C57">
            <v>0</v>
          </cell>
          <cell r="D57">
            <v>480109.75</v>
          </cell>
        </row>
        <row r="58">
          <cell r="A58" t="str">
            <v>12106</v>
          </cell>
          <cell r="B58" t="str">
            <v>LAKE LUCERNE SUB</v>
          </cell>
          <cell r="C58">
            <v>0</v>
          </cell>
          <cell r="D58">
            <v>11686.93</v>
          </cell>
        </row>
        <row r="59">
          <cell r="A59" t="str">
            <v>12108</v>
          </cell>
          <cell r="B59" t="str">
            <v>POLK PACKING SUB</v>
          </cell>
          <cell r="C59">
            <v>0</v>
          </cell>
          <cell r="D59">
            <v>2483.4699999999998</v>
          </cell>
        </row>
        <row r="60">
          <cell r="A60" t="str">
            <v>12112</v>
          </cell>
          <cell r="B60" t="str">
            <v>ZAP CAP IN-SERVICE ACCOUNT</v>
          </cell>
          <cell r="C60">
            <v>95977.69</v>
          </cell>
          <cell r="D60">
            <v>3907600.17</v>
          </cell>
        </row>
        <row r="61">
          <cell r="A61" t="str">
            <v>12114</v>
          </cell>
          <cell r="B61" t="str">
            <v>ZAP FOR BUSINESS</v>
          </cell>
          <cell r="C61">
            <v>-7217.3</v>
          </cell>
          <cell r="D61">
            <v>933377.75</v>
          </cell>
        </row>
        <row r="62">
          <cell r="A62" t="str">
            <v>12117</v>
          </cell>
          <cell r="B62" t="str">
            <v>ARTWORK-TECO PLAZA</v>
          </cell>
          <cell r="C62">
            <v>0</v>
          </cell>
          <cell r="D62">
            <v>164280.19</v>
          </cell>
        </row>
        <row r="63">
          <cell r="A63" t="str">
            <v>12126</v>
          </cell>
          <cell r="B63" t="str">
            <v>REST EQUIP - PLAZA / 2002</v>
          </cell>
          <cell r="C63">
            <v>0</v>
          </cell>
          <cell r="D63">
            <v>73932.800000000003</v>
          </cell>
        </row>
        <row r="64">
          <cell r="A64" t="str">
            <v>12127</v>
          </cell>
          <cell r="B64" t="str">
            <v>REST EQUIP - PLAZA / 1999</v>
          </cell>
          <cell r="C64">
            <v>0</v>
          </cell>
          <cell r="D64">
            <v>27539.75</v>
          </cell>
        </row>
        <row r="65">
          <cell r="A65" t="str">
            <v>12141</v>
          </cell>
          <cell r="B65" t="str">
            <v>TAMPA PALMS II</v>
          </cell>
          <cell r="C65">
            <v>0</v>
          </cell>
          <cell r="D65">
            <v>1084.5999999999999</v>
          </cell>
        </row>
        <row r="66">
          <cell r="A66" t="str">
            <v>12142</v>
          </cell>
          <cell r="B66" t="str">
            <v>LAND-DAVIS ISLAND SUB.</v>
          </cell>
          <cell r="C66">
            <v>0</v>
          </cell>
          <cell r="D66">
            <v>328.48</v>
          </cell>
        </row>
        <row r="67">
          <cell r="A67" t="str">
            <v>12143</v>
          </cell>
          <cell r="B67" t="str">
            <v>SO HOOKERS PT 334D</v>
          </cell>
          <cell r="C67">
            <v>0</v>
          </cell>
          <cell r="D67">
            <v>6002.31</v>
          </cell>
        </row>
        <row r="68">
          <cell r="A68" t="str">
            <v>12150</v>
          </cell>
          <cell r="B68" t="str">
            <v>PORT MANATEE</v>
          </cell>
          <cell r="C68">
            <v>0</v>
          </cell>
          <cell r="D68">
            <v>785302.91</v>
          </cell>
        </row>
        <row r="69">
          <cell r="A69" t="str">
            <v>12161</v>
          </cell>
          <cell r="B69" t="str">
            <v>GRANVILLE #19D</v>
          </cell>
          <cell r="C69">
            <v>0</v>
          </cell>
          <cell r="D69">
            <v>282.95999999999998</v>
          </cell>
        </row>
        <row r="70">
          <cell r="A70" t="str">
            <v>12163</v>
          </cell>
          <cell r="B70" t="str">
            <v>OSBORNE #82D</v>
          </cell>
          <cell r="C70">
            <v>0</v>
          </cell>
          <cell r="D70">
            <v>1127.03</v>
          </cell>
        </row>
        <row r="71">
          <cell r="A71" t="str">
            <v>12164</v>
          </cell>
          <cell r="B71" t="str">
            <v>45TH STREET #109D</v>
          </cell>
          <cell r="C71">
            <v>0</v>
          </cell>
          <cell r="D71">
            <v>1008.74</v>
          </cell>
        </row>
        <row r="72">
          <cell r="A72" t="str">
            <v>12165</v>
          </cell>
          <cell r="B72" t="str">
            <v>VAN DYKE TEMP #168</v>
          </cell>
          <cell r="C72">
            <v>0</v>
          </cell>
          <cell r="D72">
            <v>638.48</v>
          </cell>
        </row>
        <row r="73">
          <cell r="A73" t="str">
            <v>121</v>
          </cell>
          <cell r="B73" t="str">
            <v>ACCOUNT TOTAL</v>
          </cell>
          <cell r="C73">
            <v>88760.39</v>
          </cell>
          <cell r="D73">
            <v>6405974.3300000001</v>
          </cell>
        </row>
        <row r="74">
          <cell r="A74" t="str">
            <v>12212</v>
          </cell>
          <cell r="B74" t="str">
            <v>ZAP CAP IN-SERVICE RESERVE AC</v>
          </cell>
          <cell r="C74">
            <v>-18604.689999999999</v>
          </cell>
          <cell r="D74">
            <v>-2313297.9900000002</v>
          </cell>
        </row>
        <row r="75">
          <cell r="A75" t="str">
            <v>12214</v>
          </cell>
          <cell r="B75" t="str">
            <v>ZAP FOR BUSINESS</v>
          </cell>
          <cell r="C75">
            <v>12590.8</v>
          </cell>
          <cell r="D75">
            <v>-494126.39</v>
          </cell>
        </row>
        <row r="76">
          <cell r="A76" t="str">
            <v>12226</v>
          </cell>
          <cell r="B76" t="str">
            <v>DEPR - REST EQUIP / 2002</v>
          </cell>
          <cell r="C76">
            <v>-1232.21</v>
          </cell>
          <cell r="D76">
            <v>-17250.939999999999</v>
          </cell>
        </row>
        <row r="77">
          <cell r="A77" t="str">
            <v>12227</v>
          </cell>
          <cell r="B77" t="str">
            <v>DEPR - REST REMODEL /1999</v>
          </cell>
          <cell r="C77">
            <v>-458.89</v>
          </cell>
          <cell r="D77">
            <v>-27539.77</v>
          </cell>
        </row>
        <row r="78">
          <cell r="A78" t="str">
            <v>122</v>
          </cell>
          <cell r="B78" t="str">
            <v>ACCOUNT TOTAL</v>
          </cell>
          <cell r="C78">
            <v>-7704.99</v>
          </cell>
          <cell r="D78">
            <v>-2852215.09</v>
          </cell>
        </row>
        <row r="79">
          <cell r="A79" t="str">
            <v>12301</v>
          </cell>
          <cell r="B79" t="str">
            <v>INVESTMENT IN ASSOC CO-TERMCO</v>
          </cell>
          <cell r="C79">
            <v>0</v>
          </cell>
          <cell r="D79">
            <v>0</v>
          </cell>
        </row>
        <row r="80">
          <cell r="A80" t="str">
            <v>12302</v>
          </cell>
          <cell r="B80" t="str">
            <v>INVESTMENT IN ASSOC CO-P.E.C.</v>
          </cell>
          <cell r="C80">
            <v>913.31</v>
          </cell>
          <cell r="D80">
            <v>239755.44</v>
          </cell>
        </row>
        <row r="81">
          <cell r="A81" t="str">
            <v>123</v>
          </cell>
          <cell r="B81" t="str">
            <v>ACCOUNT TOTAL</v>
          </cell>
          <cell r="C81">
            <v>913.31</v>
          </cell>
          <cell r="D81">
            <v>239755.44</v>
          </cell>
        </row>
        <row r="82">
          <cell r="A82" t="str">
            <v>12401</v>
          </cell>
          <cell r="B82" t="str">
            <v>ADVANCE- RTO</v>
          </cell>
          <cell r="C82">
            <v>0</v>
          </cell>
          <cell r="D82">
            <v>1000</v>
          </cell>
        </row>
        <row r="83">
          <cell r="A83" t="str">
            <v>124</v>
          </cell>
          <cell r="B83" t="str">
            <v>ACCOUNT TOTAL</v>
          </cell>
          <cell r="C83">
            <v>0</v>
          </cell>
          <cell r="D83">
            <v>1000</v>
          </cell>
        </row>
        <row r="84">
          <cell r="A84" t="str">
            <v>12801</v>
          </cell>
          <cell r="B84" t="str">
            <v>CONTRACT RETENTION</v>
          </cell>
          <cell r="C84">
            <v>0</v>
          </cell>
          <cell r="D84">
            <v>0</v>
          </cell>
        </row>
        <row r="85">
          <cell r="A85" t="str">
            <v>128</v>
          </cell>
          <cell r="B85" t="str">
            <v>ACCOUNT TOTAL</v>
          </cell>
          <cell r="C85">
            <v>0</v>
          </cell>
          <cell r="D85">
            <v>0</v>
          </cell>
        </row>
        <row r="86">
          <cell r="A86" t="str">
            <v>12901</v>
          </cell>
          <cell r="B86" t="str">
            <v>SPECIAL FUNDS</v>
          </cell>
          <cell r="C86">
            <v>0</v>
          </cell>
          <cell r="D86">
            <v>0</v>
          </cell>
        </row>
        <row r="87">
          <cell r="A87" t="str">
            <v>129</v>
          </cell>
          <cell r="B87" t="str">
            <v>ACCOUNT TOTAL</v>
          </cell>
          <cell r="C87">
            <v>0</v>
          </cell>
          <cell r="D87">
            <v>0</v>
          </cell>
        </row>
        <row r="88">
          <cell r="A88" t="str">
            <v>13101</v>
          </cell>
          <cell r="B88" t="str">
            <v>FROM AGENTS (CTC SPEEDPAY AM</v>
          </cell>
          <cell r="C88">
            <v>596209.71</v>
          </cell>
          <cell r="D88">
            <v>1973308.93</v>
          </cell>
        </row>
        <row r="89">
          <cell r="A89" t="str">
            <v>13102</v>
          </cell>
          <cell r="B89" t="str">
            <v>ACH AND WIRES (OPERATING ACCT</v>
          </cell>
          <cell r="C89">
            <v>0</v>
          </cell>
          <cell r="D89">
            <v>109905034.31999999</v>
          </cell>
        </row>
        <row r="90">
          <cell r="A90" t="str">
            <v>13104</v>
          </cell>
          <cell r="B90" t="str">
            <v>FIRST UNION DEPOSITS - DADE C</v>
          </cell>
          <cell r="C90">
            <v>0</v>
          </cell>
          <cell r="D90">
            <v>0</v>
          </cell>
        </row>
        <row r="91">
          <cell r="A91" t="str">
            <v>13105</v>
          </cell>
          <cell r="B91" t="str">
            <v>E-BILL DEPOSIT ACCOUNT</v>
          </cell>
          <cell r="C91">
            <v>26207.82</v>
          </cell>
          <cell r="D91">
            <v>246167.44</v>
          </cell>
        </row>
        <row r="92">
          <cell r="A92" t="str">
            <v>13106</v>
          </cell>
          <cell r="B92" t="str">
            <v>ENCODED DEPOSITS</v>
          </cell>
          <cell r="C92">
            <v>375683.61</v>
          </cell>
          <cell r="D92">
            <v>337749.56</v>
          </cell>
        </row>
        <row r="93">
          <cell r="A93" t="str">
            <v>13107</v>
          </cell>
          <cell r="B93" t="str">
            <v>UNENCODED DEPOSITS</v>
          </cell>
          <cell r="C93">
            <v>501757.83</v>
          </cell>
          <cell r="D93">
            <v>-245073.54</v>
          </cell>
        </row>
        <row r="94">
          <cell r="A94" t="str">
            <v>13108</v>
          </cell>
          <cell r="B94" t="str">
            <v>TEC PAYROLL ACCOUNT</v>
          </cell>
          <cell r="C94">
            <v>88991.51</v>
          </cell>
          <cell r="D94">
            <v>-23650.37</v>
          </cell>
        </row>
        <row r="95">
          <cell r="A95" t="str">
            <v>13109</v>
          </cell>
          <cell r="B95" t="str">
            <v>DEPOSIT REFUND ACCOUNT</v>
          </cell>
          <cell r="C95">
            <v>77452.100000000006</v>
          </cell>
          <cell r="D95">
            <v>-470394.76</v>
          </cell>
        </row>
        <row r="96">
          <cell r="A96" t="str">
            <v>13110</v>
          </cell>
          <cell r="B96" t="str">
            <v>CONSTRUCTION COSTS CREDIT CAR</v>
          </cell>
          <cell r="C96">
            <v>1249.0999999999999</v>
          </cell>
          <cell r="D96">
            <v>-455.21</v>
          </cell>
        </row>
        <row r="97">
          <cell r="A97" t="str">
            <v>13111</v>
          </cell>
          <cell r="B97" t="str">
            <v>DOE GRANT FUND</v>
          </cell>
          <cell r="C97">
            <v>-34000</v>
          </cell>
          <cell r="D97">
            <v>-34000</v>
          </cell>
        </row>
        <row r="98">
          <cell r="A98" t="str">
            <v>13115</v>
          </cell>
          <cell r="B98" t="str">
            <v>CASH-MISC ADJUSTMENTS</v>
          </cell>
          <cell r="C98">
            <v>0</v>
          </cell>
          <cell r="D98">
            <v>0</v>
          </cell>
        </row>
        <row r="99">
          <cell r="A99" t="str">
            <v>13120</v>
          </cell>
          <cell r="B99" t="str">
            <v>ACCOUNTS PAYABLE DISBURSEMENT</v>
          </cell>
          <cell r="C99">
            <v>-2440919.48</v>
          </cell>
          <cell r="D99">
            <v>-6716181.0199999996</v>
          </cell>
        </row>
        <row r="100">
          <cell r="A100" t="str">
            <v>13121</v>
          </cell>
          <cell r="B100" t="str">
            <v>CHASE MANHATTAN INVESTMENT AC</v>
          </cell>
          <cell r="C100">
            <v>0</v>
          </cell>
          <cell r="D100">
            <v>366449.14</v>
          </cell>
        </row>
        <row r="101">
          <cell r="A101" t="str">
            <v>13125</v>
          </cell>
          <cell r="B101" t="str">
            <v>TEC CONCENTRATION ACCOUNT</v>
          </cell>
          <cell r="C101">
            <v>2507524.36</v>
          </cell>
          <cell r="D101">
            <v>-93986255.129999995</v>
          </cell>
        </row>
        <row r="102">
          <cell r="A102" t="str">
            <v>131</v>
          </cell>
          <cell r="B102" t="str">
            <v>ACCOUNT TOTAL</v>
          </cell>
          <cell r="C102">
            <v>1700156.56</v>
          </cell>
          <cell r="D102">
            <v>11352699.359999999</v>
          </cell>
        </row>
        <row r="103">
          <cell r="A103" t="str">
            <v>13401</v>
          </cell>
          <cell r="B103" t="str">
            <v>SPEC DEPOSIT-WATER</v>
          </cell>
          <cell r="C103">
            <v>0</v>
          </cell>
          <cell r="D103">
            <v>1532.52</v>
          </cell>
        </row>
        <row r="104">
          <cell r="A104" t="str">
            <v>13403</v>
          </cell>
          <cell r="B104" t="str">
            <v>SPEC DEPOSIT-OTHER</v>
          </cell>
          <cell r="C104">
            <v>0</v>
          </cell>
          <cell r="D104">
            <v>1850</v>
          </cell>
        </row>
        <row r="105">
          <cell r="A105" t="str">
            <v>13404</v>
          </cell>
          <cell r="B105" t="str">
            <v>SPEC DEPOSIT-CABLE REELS</v>
          </cell>
          <cell r="C105">
            <v>0</v>
          </cell>
          <cell r="D105">
            <v>31212.5</v>
          </cell>
        </row>
        <row r="106">
          <cell r="A106" t="str">
            <v>13406</v>
          </cell>
          <cell r="B106" t="str">
            <v>SPEC DEPOSIT-HILLS CO SOLID W</v>
          </cell>
          <cell r="C106">
            <v>0</v>
          </cell>
          <cell r="D106">
            <v>3400</v>
          </cell>
        </row>
        <row r="107">
          <cell r="A107" t="str">
            <v>13407</v>
          </cell>
          <cell r="B107" t="str">
            <v>SPEC DEPOSIT-TAMPA SOLID WAST</v>
          </cell>
          <cell r="C107">
            <v>0</v>
          </cell>
          <cell r="D107">
            <v>1000</v>
          </cell>
        </row>
        <row r="108">
          <cell r="A108" t="str">
            <v>134</v>
          </cell>
          <cell r="B108" t="str">
            <v>ACCOUNT TOTAL</v>
          </cell>
          <cell r="C108">
            <v>0</v>
          </cell>
          <cell r="D108">
            <v>38995.019999999997</v>
          </cell>
        </row>
        <row r="109">
          <cell r="A109" t="str">
            <v>13501</v>
          </cell>
          <cell r="B109" t="str">
            <v>WORKING FUNDS INTRA-COMPANY</v>
          </cell>
          <cell r="C109">
            <v>0</v>
          </cell>
          <cell r="D109">
            <v>78200.759999999995</v>
          </cell>
        </row>
        <row r="110">
          <cell r="A110" t="str">
            <v>13504</v>
          </cell>
          <cell r="B110" t="str">
            <v>WORKING FUNDS UNITED PARKING</v>
          </cell>
          <cell r="C110">
            <v>0</v>
          </cell>
          <cell r="D110">
            <v>5000</v>
          </cell>
        </row>
        <row r="111">
          <cell r="A111" t="str">
            <v>13505</v>
          </cell>
          <cell r="B111" t="str">
            <v>WORKING FUNDS HILLS TRNS PASS</v>
          </cell>
          <cell r="C111">
            <v>0</v>
          </cell>
          <cell r="D111">
            <v>815.2</v>
          </cell>
        </row>
        <row r="112">
          <cell r="A112" t="str">
            <v>135</v>
          </cell>
          <cell r="B112" t="str">
            <v>ACCOUNT TOTAL</v>
          </cell>
          <cell r="C112">
            <v>0</v>
          </cell>
          <cell r="D112">
            <v>84015.96</v>
          </cell>
        </row>
        <row r="113">
          <cell r="A113" t="str">
            <v>13620</v>
          </cell>
          <cell r="B113" t="str">
            <v>CASH EQUIVALENTS</v>
          </cell>
          <cell r="C113">
            <v>-13410290.41</v>
          </cell>
          <cell r="D113">
            <v>839709.59</v>
          </cell>
        </row>
        <row r="114">
          <cell r="A114" t="str">
            <v>136</v>
          </cell>
          <cell r="B114" t="str">
            <v>ACCOUNT TOTAL</v>
          </cell>
          <cell r="C114">
            <v>-13410290.41</v>
          </cell>
          <cell r="D114">
            <v>839709.59</v>
          </cell>
        </row>
        <row r="115">
          <cell r="A115" t="str">
            <v>14101</v>
          </cell>
          <cell r="B115" t="str">
            <v>NOTES RECEIVABLE - RTO</v>
          </cell>
          <cell r="C115">
            <v>0</v>
          </cell>
          <cell r="D115">
            <v>550000</v>
          </cell>
        </row>
        <row r="116">
          <cell r="A116" t="str">
            <v>141</v>
          </cell>
          <cell r="B116" t="str">
            <v>ACCOUNT TOTAL</v>
          </cell>
          <cell r="C116">
            <v>0</v>
          </cell>
          <cell r="D116">
            <v>550000</v>
          </cell>
        </row>
        <row r="117">
          <cell r="A117" t="str">
            <v>14201</v>
          </cell>
          <cell r="B117" t="str">
            <v>DEFERRED LEVELIZED RECEIVABLE</v>
          </cell>
          <cell r="C117">
            <v>2497522.89</v>
          </cell>
          <cell r="D117">
            <v>-2601163.48</v>
          </cell>
        </row>
        <row r="118">
          <cell r="A118" t="str">
            <v>14202</v>
          </cell>
          <cell r="B118" t="str">
            <v>CUST ACCT REC REGULAR</v>
          </cell>
          <cell r="C118">
            <v>14502960.439999999</v>
          </cell>
          <cell r="D118">
            <v>135126792.36000001</v>
          </cell>
        </row>
        <row r="119">
          <cell r="A119" t="str">
            <v>14203</v>
          </cell>
          <cell r="B119" t="str">
            <v>A/R  SECURITY LIGHTING</v>
          </cell>
          <cell r="C119">
            <v>-2236.19</v>
          </cell>
          <cell r="D119">
            <v>344335.91</v>
          </cell>
        </row>
        <row r="120">
          <cell r="A120" t="str">
            <v>142</v>
          </cell>
          <cell r="B120" t="str">
            <v>ACCOUNT TOTAL</v>
          </cell>
          <cell r="C120">
            <v>16998247.140000001</v>
          </cell>
          <cell r="D120">
            <v>132869964.79000001</v>
          </cell>
        </row>
        <row r="121">
          <cell r="A121" t="str">
            <v>14301</v>
          </cell>
          <cell r="B121" t="str">
            <v>OTHER ACCT REC</v>
          </cell>
          <cell r="C121">
            <v>-128745.84</v>
          </cell>
          <cell r="D121">
            <v>3371744.25</v>
          </cell>
        </row>
        <row r="122">
          <cell r="A122" t="str">
            <v>14303</v>
          </cell>
          <cell r="B122" t="str">
            <v>EMPLOYEE LOAN REC-EX-EMPLOYEE</v>
          </cell>
          <cell r="C122">
            <v>0</v>
          </cell>
          <cell r="D122">
            <v>0</v>
          </cell>
        </row>
        <row r="123">
          <cell r="A123" t="str">
            <v>14305</v>
          </cell>
          <cell r="B123" t="str">
            <v>ACCTS REC-EMPLOYEE PURCH</v>
          </cell>
          <cell r="C123">
            <v>2454.29</v>
          </cell>
          <cell r="D123">
            <v>12370.31</v>
          </cell>
        </row>
        <row r="124">
          <cell r="A124" t="str">
            <v>14306</v>
          </cell>
          <cell r="B124" t="str">
            <v>ESOP 1/2 % EMPLOYEE CONTRIBUT</v>
          </cell>
          <cell r="C124">
            <v>0</v>
          </cell>
          <cell r="D124">
            <v>0</v>
          </cell>
        </row>
        <row r="125">
          <cell r="A125" t="str">
            <v>14311</v>
          </cell>
          <cell r="B125" t="str">
            <v>INTERCHG RECV LAKELAND</v>
          </cell>
          <cell r="C125">
            <v>7800</v>
          </cell>
          <cell r="D125">
            <v>7800</v>
          </cell>
        </row>
        <row r="126">
          <cell r="A126" t="str">
            <v>14312</v>
          </cell>
          <cell r="B126" t="str">
            <v>INTERCHG RECV FLA POWER CORP</v>
          </cell>
          <cell r="C126">
            <v>-1731727.01</v>
          </cell>
          <cell r="D126">
            <v>1745933.28</v>
          </cell>
        </row>
        <row r="127">
          <cell r="A127" t="str">
            <v>14313</v>
          </cell>
          <cell r="B127" t="str">
            <v>INTERCHG RECV FLA PWR &amp; LIGHT</v>
          </cell>
          <cell r="C127">
            <v>1737606</v>
          </cell>
          <cell r="D127">
            <v>26870</v>
          </cell>
        </row>
        <row r="128">
          <cell r="A128" t="str">
            <v>14314</v>
          </cell>
          <cell r="B128" t="str">
            <v>INTERCHG RECV ORLANDO</v>
          </cell>
          <cell r="C128">
            <v>402116.8</v>
          </cell>
          <cell r="D128">
            <v>0</v>
          </cell>
        </row>
        <row r="129">
          <cell r="A129" t="str">
            <v>14315</v>
          </cell>
          <cell r="B129" t="str">
            <v>INTERCHG RECV NP ENERGY</v>
          </cell>
          <cell r="C129">
            <v>0</v>
          </cell>
          <cell r="D129">
            <v>0</v>
          </cell>
        </row>
        <row r="130">
          <cell r="A130" t="str">
            <v>14316</v>
          </cell>
          <cell r="B130" t="str">
            <v>INTERCHG RECV HOMESTEAD</v>
          </cell>
          <cell r="C130">
            <v>0</v>
          </cell>
          <cell r="D130">
            <v>0</v>
          </cell>
        </row>
        <row r="131">
          <cell r="A131" t="str">
            <v>14317</v>
          </cell>
          <cell r="B131" t="str">
            <v>INTERCHG RECV LAKEWORTH</v>
          </cell>
          <cell r="C131">
            <v>0</v>
          </cell>
          <cell r="D131">
            <v>0</v>
          </cell>
        </row>
        <row r="132">
          <cell r="A132" t="str">
            <v>14318</v>
          </cell>
          <cell r="B132" t="str">
            <v>INTERCHG RECV THE ENERGY AUTH</v>
          </cell>
          <cell r="C132">
            <v>16169.84</v>
          </cell>
          <cell r="D132">
            <v>21795.1</v>
          </cell>
        </row>
        <row r="133">
          <cell r="A133" t="str">
            <v>14319</v>
          </cell>
          <cell r="B133" t="str">
            <v>INTERCHG RECV FT PIERCE</v>
          </cell>
          <cell r="C133">
            <v>0</v>
          </cell>
          <cell r="D133">
            <v>0</v>
          </cell>
        </row>
        <row r="134">
          <cell r="A134" t="str">
            <v>14320</v>
          </cell>
          <cell r="B134" t="str">
            <v>INTERCHG RECV GAINESVILLE</v>
          </cell>
          <cell r="C134">
            <v>0</v>
          </cell>
          <cell r="D134">
            <v>0</v>
          </cell>
        </row>
        <row r="135">
          <cell r="A135" t="str">
            <v>14321</v>
          </cell>
          <cell r="B135" t="str">
            <v>INTERCHG RECV TALLAHASSEE</v>
          </cell>
          <cell r="C135">
            <v>-2108</v>
          </cell>
          <cell r="D135">
            <v>2120</v>
          </cell>
        </row>
        <row r="136">
          <cell r="A136" t="str">
            <v>14322</v>
          </cell>
          <cell r="B136" t="str">
            <v>INTERCHG RECV NEW SMYRNA BEAC</v>
          </cell>
          <cell r="C136">
            <v>0</v>
          </cell>
          <cell r="D136">
            <v>0</v>
          </cell>
        </row>
        <row r="137">
          <cell r="A137" t="str">
            <v>14323</v>
          </cell>
          <cell r="B137" t="str">
            <v>INTERCHG RECV SEBRING</v>
          </cell>
          <cell r="C137">
            <v>0</v>
          </cell>
          <cell r="D137">
            <v>0</v>
          </cell>
        </row>
        <row r="138">
          <cell r="A138" t="str">
            <v>14324</v>
          </cell>
          <cell r="B138" t="str">
            <v>INTERCHG RECV KISSIMMEE</v>
          </cell>
          <cell r="C138">
            <v>0</v>
          </cell>
          <cell r="D138">
            <v>0</v>
          </cell>
        </row>
        <row r="139">
          <cell r="A139" t="str">
            <v>14325</v>
          </cell>
          <cell r="B139" t="str">
            <v>INTERCHG RECV ST CLOUD</v>
          </cell>
          <cell r="C139">
            <v>-384350.8</v>
          </cell>
          <cell r="D139">
            <v>411586</v>
          </cell>
        </row>
        <row r="140">
          <cell r="A140" t="str">
            <v>14326</v>
          </cell>
          <cell r="B140" t="str">
            <v>INTERCHG RECV FLA MUN POWER A</v>
          </cell>
          <cell r="C140">
            <v>0</v>
          </cell>
          <cell r="D140">
            <v>0</v>
          </cell>
        </row>
        <row r="141">
          <cell r="A141" t="str">
            <v>14327</v>
          </cell>
          <cell r="B141" t="str">
            <v>INTERCHG RECV SEMINOLE</v>
          </cell>
          <cell r="C141">
            <v>23834.73</v>
          </cell>
          <cell r="D141">
            <v>387374.66</v>
          </cell>
        </row>
        <row r="142">
          <cell r="A142" t="str">
            <v>14328</v>
          </cell>
          <cell r="B142" t="str">
            <v>INTERCHG RECV STARKE</v>
          </cell>
          <cell r="C142">
            <v>0</v>
          </cell>
          <cell r="D142">
            <v>0</v>
          </cell>
        </row>
        <row r="143">
          <cell r="A143" t="str">
            <v>14329</v>
          </cell>
          <cell r="B143" t="str">
            <v>INTERCHG RECV GROSS RECPT TAX</v>
          </cell>
          <cell r="C143">
            <v>0</v>
          </cell>
          <cell r="D143">
            <v>0</v>
          </cell>
        </row>
        <row r="144">
          <cell r="A144" t="str">
            <v>14330</v>
          </cell>
          <cell r="B144" t="str">
            <v>INTERCHG RECV KEY WEST</v>
          </cell>
          <cell r="C144">
            <v>0</v>
          </cell>
          <cell r="D144">
            <v>0</v>
          </cell>
        </row>
        <row r="145">
          <cell r="A145" t="str">
            <v>14331</v>
          </cell>
          <cell r="B145" t="str">
            <v>INTERCHG RECV REEDY CREEK</v>
          </cell>
          <cell r="C145">
            <v>11053.4</v>
          </cell>
          <cell r="D145">
            <v>539313.4</v>
          </cell>
        </row>
        <row r="146">
          <cell r="A146" t="str">
            <v>14332</v>
          </cell>
          <cell r="B146" t="str">
            <v>INTERCHG RECV WAUCHULA</v>
          </cell>
          <cell r="C146">
            <v>372.12</v>
          </cell>
          <cell r="D146">
            <v>355448.4</v>
          </cell>
        </row>
        <row r="147">
          <cell r="A147" t="str">
            <v>14333</v>
          </cell>
          <cell r="B147" t="str">
            <v>INTERCHG REC OGLETHORPE</v>
          </cell>
          <cell r="C147">
            <v>0</v>
          </cell>
          <cell r="D147">
            <v>0</v>
          </cell>
        </row>
        <row r="148">
          <cell r="A148" t="str">
            <v>14334</v>
          </cell>
          <cell r="B148" t="str">
            <v>INTERCHG RECV FT MEADE</v>
          </cell>
          <cell r="C148">
            <v>8056.37</v>
          </cell>
          <cell r="D148">
            <v>261221.47</v>
          </cell>
        </row>
        <row r="149">
          <cell r="A149" t="str">
            <v>14335</v>
          </cell>
          <cell r="B149" t="str">
            <v>INTERCHG RECV TENN VALLEY AUT</v>
          </cell>
          <cell r="C149">
            <v>0</v>
          </cell>
          <cell r="D149">
            <v>0</v>
          </cell>
        </row>
        <row r="150">
          <cell r="A150" t="str">
            <v>14336</v>
          </cell>
          <cell r="B150" t="str">
            <v>INTERCHG RECV SOUTHERN COMPAN</v>
          </cell>
          <cell r="C150">
            <v>0</v>
          </cell>
          <cell r="D150">
            <v>0</v>
          </cell>
        </row>
        <row r="151">
          <cell r="A151" t="str">
            <v>14337</v>
          </cell>
          <cell r="B151" t="str">
            <v>INTERCHG RECV GEORGIA POWER</v>
          </cell>
          <cell r="C151">
            <v>0</v>
          </cell>
          <cell r="D151">
            <v>0</v>
          </cell>
        </row>
        <row r="152">
          <cell r="A152" t="str">
            <v>14338</v>
          </cell>
          <cell r="B152" t="str">
            <v>INTERCHG RECV AUBURNDALE PWR</v>
          </cell>
          <cell r="C152">
            <v>400893.66</v>
          </cell>
          <cell r="D152">
            <v>622516.81000000006</v>
          </cell>
        </row>
        <row r="153">
          <cell r="A153" t="str">
            <v>14339</v>
          </cell>
          <cell r="B153" t="str">
            <v>INTERCHANGE RECV. SONAT POWER</v>
          </cell>
          <cell r="C153">
            <v>0</v>
          </cell>
          <cell r="D153">
            <v>0</v>
          </cell>
        </row>
        <row r="154">
          <cell r="A154" t="str">
            <v>14340</v>
          </cell>
          <cell r="B154" t="str">
            <v>A/R EMPLOYEE PAYROLL ADVANCES</v>
          </cell>
          <cell r="C154">
            <v>0</v>
          </cell>
          <cell r="D154">
            <v>-2098</v>
          </cell>
        </row>
        <row r="155">
          <cell r="A155" t="str">
            <v>14341</v>
          </cell>
          <cell r="B155" t="str">
            <v>INTERCHG RECV KOCH.</v>
          </cell>
          <cell r="C155">
            <v>0</v>
          </cell>
          <cell r="D155">
            <v>0</v>
          </cell>
        </row>
        <row r="156">
          <cell r="A156" t="str">
            <v>14342</v>
          </cell>
          <cell r="B156" t="str">
            <v>INTERCHG RECV MORGAN STANLEY</v>
          </cell>
          <cell r="C156">
            <v>0</v>
          </cell>
          <cell r="D156">
            <v>0</v>
          </cell>
        </row>
        <row r="157">
          <cell r="A157" t="str">
            <v>14343</v>
          </cell>
          <cell r="B157" t="str">
            <v>INTERCHG RECV AQUILA ENERGY M</v>
          </cell>
          <cell r="C157">
            <v>0</v>
          </cell>
          <cell r="D157">
            <v>0</v>
          </cell>
        </row>
        <row r="158">
          <cell r="A158" t="str">
            <v>14344</v>
          </cell>
          <cell r="B158" t="str">
            <v>INTERCHG RECV RELIANT ENERGY</v>
          </cell>
          <cell r="C158">
            <v>0</v>
          </cell>
          <cell r="D158">
            <v>0</v>
          </cell>
        </row>
        <row r="159">
          <cell r="A159" t="str">
            <v>14345</v>
          </cell>
          <cell r="B159" t="str">
            <v>INTERCHG RECV CARGIL-ALLIANT,</v>
          </cell>
          <cell r="C159">
            <v>0</v>
          </cell>
          <cell r="D159">
            <v>-36843.74</v>
          </cell>
        </row>
        <row r="160">
          <cell r="A160" t="str">
            <v>14346</v>
          </cell>
          <cell r="B160" t="str">
            <v>A/R CARGILL FERTILIZER</v>
          </cell>
          <cell r="C160">
            <v>0</v>
          </cell>
          <cell r="D160">
            <v>0</v>
          </cell>
        </row>
        <row r="161">
          <cell r="A161" t="str">
            <v>14347</v>
          </cell>
          <cell r="B161" t="str">
            <v>INTERCHG RECV DUKE</v>
          </cell>
          <cell r="C161">
            <v>0</v>
          </cell>
          <cell r="D161">
            <v>0</v>
          </cell>
        </row>
        <row r="162">
          <cell r="A162" t="str">
            <v>14348</v>
          </cell>
          <cell r="B162" t="str">
            <v>INTERCHG RECV CORAL ENERGY</v>
          </cell>
          <cell r="C162">
            <v>0</v>
          </cell>
          <cell r="D162">
            <v>0</v>
          </cell>
        </row>
        <row r="163">
          <cell r="A163" t="str">
            <v>14349</v>
          </cell>
          <cell r="B163" t="str">
            <v>INTERCHG RECV ENRON</v>
          </cell>
          <cell r="C163">
            <v>0</v>
          </cell>
          <cell r="D163">
            <v>0</v>
          </cell>
        </row>
        <row r="164">
          <cell r="A164" t="str">
            <v>14350</v>
          </cell>
          <cell r="B164" t="str">
            <v>INTERCHANGE RECV IMC</v>
          </cell>
          <cell r="C164">
            <v>-69.400000000000006</v>
          </cell>
          <cell r="D164">
            <v>0</v>
          </cell>
        </row>
        <row r="165">
          <cell r="A165" t="str">
            <v>14352</v>
          </cell>
          <cell r="B165" t="str">
            <v>M &amp; S RETURNED TO VENDOR</v>
          </cell>
          <cell r="C165">
            <v>6577.01</v>
          </cell>
          <cell r="D165">
            <v>33933.199999999997</v>
          </cell>
        </row>
        <row r="166">
          <cell r="A166" t="str">
            <v>14360</v>
          </cell>
          <cell r="B166" t="str">
            <v>INTERCHANGE RECV EL PASO</v>
          </cell>
          <cell r="C166">
            <v>0</v>
          </cell>
          <cell r="D166">
            <v>0</v>
          </cell>
        </row>
        <row r="167">
          <cell r="A167" t="str">
            <v>14364</v>
          </cell>
          <cell r="B167" t="str">
            <v>NATURAL GAS - BOOK OUT REC.</v>
          </cell>
          <cell r="C167">
            <v>0</v>
          </cell>
          <cell r="D167">
            <v>0</v>
          </cell>
        </row>
        <row r="168">
          <cell r="A168" t="str">
            <v>14365</v>
          </cell>
          <cell r="B168" t="str">
            <v>INTERCHG RECV CAROLINA POWER</v>
          </cell>
          <cell r="C168">
            <v>0</v>
          </cell>
          <cell r="D168">
            <v>0</v>
          </cell>
        </row>
        <row r="169">
          <cell r="A169" t="str">
            <v>14366</v>
          </cell>
          <cell r="B169" t="str">
            <v>INTERCHG RECV CONOCO</v>
          </cell>
          <cell r="C169">
            <v>0</v>
          </cell>
          <cell r="D169">
            <v>0</v>
          </cell>
        </row>
        <row r="170">
          <cell r="A170" t="str">
            <v>14367</v>
          </cell>
          <cell r="B170" t="str">
            <v>INTERCHG RECV DYNEGY POWER</v>
          </cell>
          <cell r="C170">
            <v>0</v>
          </cell>
          <cell r="D170">
            <v>0</v>
          </cell>
        </row>
        <row r="171">
          <cell r="A171" t="str">
            <v>143</v>
          </cell>
          <cell r="B171" t="str">
            <v>ACCOUNT TOTAL</v>
          </cell>
          <cell r="C171">
            <v>369933.17</v>
          </cell>
          <cell r="D171">
            <v>7761085.1399999997</v>
          </cell>
        </row>
        <row r="172">
          <cell r="A172" t="str">
            <v>14400</v>
          </cell>
          <cell r="B172" t="str">
            <v>ACCUM PROV FOR UNCOLL ACCTS</v>
          </cell>
          <cell r="C172">
            <v>-103281.83</v>
          </cell>
          <cell r="D172">
            <v>-758596.84</v>
          </cell>
        </row>
        <row r="173">
          <cell r="A173" t="str">
            <v>14422</v>
          </cell>
          <cell r="B173" t="str">
            <v>BAD DEBT RESERVE ADJUSTMENT</v>
          </cell>
          <cell r="C173">
            <v>0</v>
          </cell>
          <cell r="D173">
            <v>-159740.74</v>
          </cell>
        </row>
        <row r="174">
          <cell r="A174" t="str">
            <v>144</v>
          </cell>
          <cell r="B174" t="str">
            <v>ACCOUNT TOTAL</v>
          </cell>
          <cell r="C174">
            <v>-103281.83</v>
          </cell>
          <cell r="D174">
            <v>-918337.58</v>
          </cell>
        </row>
        <row r="175">
          <cell r="A175" t="str">
            <v>14603</v>
          </cell>
          <cell r="B175" t="str">
            <v>A/R ASSOC CO TECO PROPERTIES</v>
          </cell>
          <cell r="C175">
            <v>2907.21</v>
          </cell>
          <cell r="D175">
            <v>8356.57</v>
          </cell>
        </row>
        <row r="176">
          <cell r="A176" t="str">
            <v>14604</v>
          </cell>
          <cell r="B176" t="str">
            <v>A/R ASSOC CO TECO BULK TERMIN</v>
          </cell>
          <cell r="C176">
            <v>32.229999999999997</v>
          </cell>
          <cell r="D176">
            <v>928.61</v>
          </cell>
        </row>
        <row r="177">
          <cell r="A177" t="str">
            <v>14605</v>
          </cell>
          <cell r="B177" t="str">
            <v>A/R ASSOC CO TECO BARGE LINE</v>
          </cell>
          <cell r="C177">
            <v>11</v>
          </cell>
          <cell r="D177">
            <v>108.5</v>
          </cell>
        </row>
        <row r="178">
          <cell r="A178" t="str">
            <v>14606</v>
          </cell>
          <cell r="B178" t="str">
            <v>A/R ASSOC CO TECO OCEAN SHIPP</v>
          </cell>
          <cell r="C178">
            <v>10007.780000000001</v>
          </cell>
          <cell r="D178">
            <v>101066.96</v>
          </cell>
        </row>
        <row r="179">
          <cell r="A179" t="str">
            <v>14608</v>
          </cell>
          <cell r="B179" t="str">
            <v>A/R ASSOC CO TECO STEVEDORING</v>
          </cell>
          <cell r="C179">
            <v>0</v>
          </cell>
          <cell r="D179">
            <v>0</v>
          </cell>
        </row>
        <row r="180">
          <cell r="A180" t="str">
            <v>14609</v>
          </cell>
          <cell r="B180" t="str">
            <v>A/R ASSOC CO TECO ENERGY</v>
          </cell>
          <cell r="C180">
            <v>-28854.29</v>
          </cell>
          <cell r="D180">
            <v>730966.31</v>
          </cell>
        </row>
        <row r="181">
          <cell r="A181" t="str">
            <v>14610</v>
          </cell>
          <cell r="B181" t="str">
            <v>A/R ASSOC CO TECO TRANS &amp; TRA</v>
          </cell>
          <cell r="C181">
            <v>10595.94</v>
          </cell>
          <cell r="D181">
            <v>243316.7</v>
          </cell>
        </row>
        <row r="182">
          <cell r="A182" t="str">
            <v>14611</v>
          </cell>
          <cell r="B182" t="str">
            <v>A/R ASSOC CO TECO COAL CORP</v>
          </cell>
          <cell r="C182">
            <v>15247.3</v>
          </cell>
          <cell r="D182">
            <v>30576.04</v>
          </cell>
        </row>
        <row r="183">
          <cell r="A183" t="str">
            <v>14615</v>
          </cell>
          <cell r="B183" t="str">
            <v>A/R TECO PROP BUS DEV COSTS</v>
          </cell>
          <cell r="C183">
            <v>0</v>
          </cell>
          <cell r="D183">
            <v>0</v>
          </cell>
        </row>
        <row r="184">
          <cell r="A184" t="str">
            <v>14616</v>
          </cell>
          <cell r="B184" t="str">
            <v>A/R ASSOC CO  P.E.C</v>
          </cell>
          <cell r="C184">
            <v>87678.96</v>
          </cell>
          <cell r="D184">
            <v>96288.58</v>
          </cell>
        </row>
        <row r="185">
          <cell r="A185" t="str">
            <v>14618</v>
          </cell>
          <cell r="B185" t="str">
            <v>A/R ASSOC CO TECO FINANCE</v>
          </cell>
          <cell r="C185">
            <v>0</v>
          </cell>
          <cell r="D185">
            <v>0</v>
          </cell>
        </row>
        <row r="186">
          <cell r="A186" t="str">
            <v>14620</v>
          </cell>
          <cell r="B186" t="str">
            <v>A/R TECO ENERGY DONATIONS</v>
          </cell>
          <cell r="C186">
            <v>0</v>
          </cell>
          <cell r="D186">
            <v>0</v>
          </cell>
        </row>
        <row r="187">
          <cell r="A187" t="str">
            <v>14621</v>
          </cell>
          <cell r="B187" t="str">
            <v>A/R HPP INTERCHANGE</v>
          </cell>
          <cell r="C187">
            <v>0</v>
          </cell>
          <cell r="D187">
            <v>-2483.64</v>
          </cell>
        </row>
        <row r="188">
          <cell r="A188" t="str">
            <v>14622</v>
          </cell>
          <cell r="B188" t="str">
            <v>A/R ASSOC CO TPS - SAN JOSE P</v>
          </cell>
          <cell r="C188">
            <v>0</v>
          </cell>
          <cell r="D188">
            <v>0</v>
          </cell>
        </row>
        <row r="189">
          <cell r="A189" t="str">
            <v>14623</v>
          </cell>
          <cell r="B189" t="str">
            <v>A/R ASSOC CO TECO POWER SERVI</v>
          </cell>
          <cell r="C189">
            <v>-478422.72</v>
          </cell>
          <cell r="D189">
            <v>126434.03</v>
          </cell>
        </row>
        <row r="190">
          <cell r="A190" t="str">
            <v>14624</v>
          </cell>
          <cell r="B190" t="str">
            <v>A/R TERMCO</v>
          </cell>
          <cell r="C190">
            <v>0</v>
          </cell>
          <cell r="D190">
            <v>30</v>
          </cell>
        </row>
        <row r="191">
          <cell r="A191" t="str">
            <v>14625</v>
          </cell>
          <cell r="B191" t="str">
            <v>A/R TECO ENERGY SOURCE</v>
          </cell>
          <cell r="C191">
            <v>860.4</v>
          </cell>
          <cell r="D191">
            <v>1280.97</v>
          </cell>
        </row>
        <row r="192">
          <cell r="A192" t="str">
            <v>14626</v>
          </cell>
          <cell r="B192" t="str">
            <v>A/R ENERGY NONALLOCABLE COSTS</v>
          </cell>
          <cell r="C192">
            <v>0</v>
          </cell>
          <cell r="D192">
            <v>0</v>
          </cell>
        </row>
        <row r="193">
          <cell r="A193" t="str">
            <v>14627</v>
          </cell>
          <cell r="B193" t="str">
            <v>A/R TWG - MERCHANT</v>
          </cell>
          <cell r="C193">
            <v>351915.21</v>
          </cell>
          <cell r="D193">
            <v>581943.68999999994</v>
          </cell>
        </row>
        <row r="194">
          <cell r="A194" t="str">
            <v>14628</v>
          </cell>
          <cell r="B194" t="str">
            <v>A/R HPP OPERATIONS</v>
          </cell>
          <cell r="C194">
            <v>-33992.33</v>
          </cell>
          <cell r="D194">
            <v>13681.09</v>
          </cell>
        </row>
        <row r="195">
          <cell r="A195" t="str">
            <v>14629</v>
          </cell>
          <cell r="B195" t="str">
            <v>A/R TWG - NON-MERCHANT</v>
          </cell>
          <cell r="C195">
            <v>41961.37</v>
          </cell>
          <cell r="D195">
            <v>50289.67</v>
          </cell>
        </row>
        <row r="196">
          <cell r="A196" t="str">
            <v>14630</v>
          </cell>
          <cell r="B196" t="str">
            <v>A/R ASSOC CO TPS DELL OPERATI</v>
          </cell>
          <cell r="C196">
            <v>0</v>
          </cell>
          <cell r="D196">
            <v>0</v>
          </cell>
        </row>
        <row r="197">
          <cell r="A197" t="str">
            <v>14631</v>
          </cell>
          <cell r="B197" t="str">
            <v>A/R ASSOC CO TPS MCADAMS OPER</v>
          </cell>
          <cell r="C197">
            <v>0</v>
          </cell>
          <cell r="D197">
            <v>0</v>
          </cell>
        </row>
        <row r="198">
          <cell r="A198" t="str">
            <v>14632</v>
          </cell>
          <cell r="B198" t="str">
            <v>A/R ASSOC CO TPS ARKANSAS OPE</v>
          </cell>
          <cell r="C198">
            <v>0</v>
          </cell>
          <cell r="D198">
            <v>0</v>
          </cell>
        </row>
        <row r="199">
          <cell r="A199" t="str">
            <v>14633</v>
          </cell>
          <cell r="B199" t="str">
            <v>A/R ASSOC CO TPS ARIZONA OPER</v>
          </cell>
          <cell r="C199">
            <v>0</v>
          </cell>
          <cell r="D199">
            <v>0</v>
          </cell>
        </row>
        <row r="200">
          <cell r="A200" t="str">
            <v>14634</v>
          </cell>
          <cell r="B200" t="str">
            <v>A/R PRIOR ENERGY</v>
          </cell>
          <cell r="C200">
            <v>0</v>
          </cell>
          <cell r="D200">
            <v>1389.81</v>
          </cell>
        </row>
        <row r="201">
          <cell r="A201" t="str">
            <v>14635</v>
          </cell>
          <cell r="B201" t="str">
            <v>A/R TCAE PROJECT/GUATEMALA</v>
          </cell>
          <cell r="C201">
            <v>0</v>
          </cell>
          <cell r="D201">
            <v>-1400.63</v>
          </cell>
        </row>
        <row r="202">
          <cell r="A202" t="str">
            <v>14636</v>
          </cell>
          <cell r="B202" t="str">
            <v>A/R TECO ENERGY SERVICES</v>
          </cell>
          <cell r="C202">
            <v>-25189.93</v>
          </cell>
          <cell r="D202">
            <v>51.03</v>
          </cell>
        </row>
        <row r="203">
          <cell r="A203" t="str">
            <v>14637</v>
          </cell>
          <cell r="B203" t="str">
            <v>BCH O &amp; M</v>
          </cell>
          <cell r="C203">
            <v>13066.54</v>
          </cell>
          <cell r="D203">
            <v>38090.400000000001</v>
          </cell>
        </row>
        <row r="204">
          <cell r="A204" t="str">
            <v>14638</v>
          </cell>
          <cell r="B204" t="str">
            <v>CONSERV - COCOA BEACH</v>
          </cell>
          <cell r="C204">
            <v>0</v>
          </cell>
          <cell r="D204">
            <v>0</v>
          </cell>
        </row>
        <row r="205">
          <cell r="A205" t="str">
            <v>14639</v>
          </cell>
          <cell r="B205" t="str">
            <v>CONSERV - SUNRISE</v>
          </cell>
          <cell r="C205">
            <v>0</v>
          </cell>
          <cell r="D205">
            <v>0</v>
          </cell>
        </row>
        <row r="206">
          <cell r="A206" t="str">
            <v>14641</v>
          </cell>
          <cell r="B206" t="str">
            <v>A/R ASSOC CO TECO SOLUTIONS</v>
          </cell>
          <cell r="C206">
            <v>1800</v>
          </cell>
          <cell r="D206">
            <v>5400</v>
          </cell>
        </row>
        <row r="207">
          <cell r="A207" t="str">
            <v>14642</v>
          </cell>
          <cell r="B207" t="str">
            <v>A/R TWG - PERKIOMEN TURBINES</v>
          </cell>
          <cell r="C207">
            <v>75.150000000000006</v>
          </cell>
          <cell r="D207">
            <v>75.150000000000006</v>
          </cell>
        </row>
        <row r="208">
          <cell r="A208" t="str">
            <v>14650</v>
          </cell>
          <cell r="B208" t="str">
            <v>A/R PEOPLES GAS SYSTEM (NATUR</v>
          </cell>
          <cell r="C208">
            <v>-536640.1</v>
          </cell>
          <cell r="D208">
            <v>5242832.3099999996</v>
          </cell>
        </row>
        <row r="209">
          <cell r="A209" t="str">
            <v>14653</v>
          </cell>
          <cell r="B209" t="str">
            <v>A/R PEOPLES GAS METER READING</v>
          </cell>
          <cell r="C209">
            <v>-35277.230000000003</v>
          </cell>
          <cell r="D209">
            <v>-102639.96</v>
          </cell>
        </row>
        <row r="210">
          <cell r="A210" t="str">
            <v>14654</v>
          </cell>
          <cell r="B210" t="str">
            <v>A/R PEOPLES GAS METER READING</v>
          </cell>
          <cell r="C210">
            <v>-4626.82</v>
          </cell>
          <cell r="D210">
            <v>23613.5</v>
          </cell>
        </row>
        <row r="211">
          <cell r="A211" t="str">
            <v>14655</v>
          </cell>
          <cell r="B211" t="str">
            <v>A/R PEOPLES GAS COMPANY (PROP</v>
          </cell>
          <cell r="C211">
            <v>0</v>
          </cell>
          <cell r="D211">
            <v>0</v>
          </cell>
        </row>
        <row r="212">
          <cell r="A212" t="str">
            <v>14657</v>
          </cell>
          <cell r="B212" t="str">
            <v>A/R TECO GAS SERVICES</v>
          </cell>
          <cell r="C212">
            <v>-4318</v>
          </cell>
          <cell r="D212">
            <v>-3751.28</v>
          </cell>
        </row>
        <row r="213">
          <cell r="A213" t="str">
            <v>14658</v>
          </cell>
          <cell r="B213" t="str">
            <v>TECO PARTNERS O&amp;M EXPENDITURE</v>
          </cell>
          <cell r="C213">
            <v>-21496.880000000001</v>
          </cell>
          <cell r="D213">
            <v>12316.25</v>
          </cell>
        </row>
        <row r="214">
          <cell r="A214" t="str">
            <v>14660</v>
          </cell>
          <cell r="B214" t="str">
            <v>A/R ASSOC COMPANY-PGS CAPITAL</v>
          </cell>
          <cell r="C214">
            <v>-10186.76</v>
          </cell>
          <cell r="D214">
            <v>56730.07</v>
          </cell>
        </row>
        <row r="215">
          <cell r="A215" t="str">
            <v>14662</v>
          </cell>
          <cell r="B215" t="str">
            <v>TECO POWER SERVICES - CAPITAL</v>
          </cell>
          <cell r="C215">
            <v>0</v>
          </cell>
          <cell r="D215">
            <v>-357.92</v>
          </cell>
        </row>
        <row r="216">
          <cell r="A216" t="str">
            <v>14663</v>
          </cell>
          <cell r="B216" t="str">
            <v>TECO COAL - CAPITAL</v>
          </cell>
          <cell r="C216">
            <v>0</v>
          </cell>
          <cell r="D216">
            <v>0</v>
          </cell>
        </row>
        <row r="217">
          <cell r="A217" t="str">
            <v>14664</v>
          </cell>
          <cell r="B217" t="str">
            <v>TECO ENERGY SERVICES CAPITAL</v>
          </cell>
          <cell r="C217">
            <v>0</v>
          </cell>
          <cell r="D217">
            <v>51.03</v>
          </cell>
        </row>
        <row r="218">
          <cell r="A218" t="str">
            <v>14665</v>
          </cell>
          <cell r="B218" t="str">
            <v>PRIOR ENERGY - CAPITAL</v>
          </cell>
          <cell r="C218">
            <v>0</v>
          </cell>
          <cell r="D218">
            <v>-9.6300000000000008</v>
          </cell>
        </row>
        <row r="219">
          <cell r="A219" t="str">
            <v>14667</v>
          </cell>
          <cell r="B219" t="str">
            <v>SDB LEASING</v>
          </cell>
          <cell r="C219">
            <v>0</v>
          </cell>
          <cell r="D219">
            <v>0</v>
          </cell>
        </row>
        <row r="220">
          <cell r="A220" t="str">
            <v>14669</v>
          </cell>
          <cell r="B220" t="str">
            <v>TECO ENERGY CAPITAL</v>
          </cell>
          <cell r="C220">
            <v>0</v>
          </cell>
          <cell r="D220">
            <v>0</v>
          </cell>
        </row>
        <row r="221">
          <cell r="A221" t="str">
            <v>14699</v>
          </cell>
          <cell r="B221" t="str">
            <v>JOB ORDER CLEARING</v>
          </cell>
          <cell r="C221">
            <v>0</v>
          </cell>
          <cell r="D221">
            <v>0</v>
          </cell>
        </row>
        <row r="222">
          <cell r="A222" t="str">
            <v>146</v>
          </cell>
          <cell r="B222" t="str">
            <v>ACCOUNT TOTAL</v>
          </cell>
          <cell r="C222">
            <v>-642845.97</v>
          </cell>
          <cell r="D222">
            <v>7255174.21</v>
          </cell>
        </row>
        <row r="223">
          <cell r="A223" t="str">
            <v>15110</v>
          </cell>
          <cell r="B223" t="str">
            <v>FUEL STOCK COAL</v>
          </cell>
          <cell r="C223">
            <v>-4745084.87</v>
          </cell>
          <cell r="D223">
            <v>52677699.189999998</v>
          </cell>
        </row>
        <row r="224">
          <cell r="A224" t="str">
            <v>15111</v>
          </cell>
          <cell r="B224" t="str">
            <v>FUEL STOCK OIL #6</v>
          </cell>
          <cell r="C224">
            <v>205712.38</v>
          </cell>
          <cell r="D224">
            <v>393464.68</v>
          </cell>
        </row>
        <row r="225">
          <cell r="A225" t="str">
            <v>15112</v>
          </cell>
          <cell r="B225" t="str">
            <v>FUEL STOCK OIL #2</v>
          </cell>
          <cell r="C225">
            <v>735476.63</v>
          </cell>
          <cell r="D225">
            <v>3595164.74</v>
          </cell>
        </row>
        <row r="226">
          <cell r="A226" t="str">
            <v>15113</v>
          </cell>
          <cell r="B226" t="str">
            <v>FUEL STOCK COAL ADDITIVE</v>
          </cell>
          <cell r="C226">
            <v>0</v>
          </cell>
          <cell r="D226">
            <v>0</v>
          </cell>
        </row>
        <row r="227">
          <cell r="A227" t="str">
            <v>15114</v>
          </cell>
          <cell r="B227" t="str">
            <v>FUEL STOCK OIL ADDITIVE #6</v>
          </cell>
          <cell r="C227">
            <v>0</v>
          </cell>
          <cell r="D227">
            <v>0</v>
          </cell>
        </row>
        <row r="228">
          <cell r="A228" t="str">
            <v>15117</v>
          </cell>
          <cell r="B228" t="str">
            <v>FUEL STOCK NATURAL GAS</v>
          </cell>
          <cell r="C228">
            <v>-61753.74</v>
          </cell>
          <cell r="D228">
            <v>-61753.73</v>
          </cell>
        </row>
        <row r="229">
          <cell r="A229" t="str">
            <v>15118</v>
          </cell>
          <cell r="B229" t="str">
            <v>FUEL STOCK PROPANE</v>
          </cell>
          <cell r="C229">
            <v>-752.51</v>
          </cell>
          <cell r="D229">
            <v>13724.74</v>
          </cell>
        </row>
        <row r="230">
          <cell r="A230" t="str">
            <v>15119</v>
          </cell>
          <cell r="B230" t="str">
            <v>FUEL STOCK METHANE</v>
          </cell>
          <cell r="C230">
            <v>0</v>
          </cell>
          <cell r="D230">
            <v>0</v>
          </cell>
        </row>
        <row r="231">
          <cell r="A231" t="str">
            <v>151</v>
          </cell>
          <cell r="B231" t="str">
            <v>ACCOUNT TOTAL</v>
          </cell>
          <cell r="C231">
            <v>-3866402.11</v>
          </cell>
          <cell r="D231">
            <v>56618299.619999997</v>
          </cell>
        </row>
        <row r="232">
          <cell r="A232" t="str">
            <v>15207</v>
          </cell>
          <cell r="B232" t="str">
            <v>FUEL STOCK EXP #6 OIL-LEGAL</v>
          </cell>
          <cell r="C232">
            <v>0</v>
          </cell>
          <cell r="D232">
            <v>0</v>
          </cell>
        </row>
        <row r="233">
          <cell r="A233" t="str">
            <v>15209</v>
          </cell>
          <cell r="B233" t="str">
            <v>FUEL STOCK EXP LEGAL</v>
          </cell>
          <cell r="C233">
            <v>0</v>
          </cell>
          <cell r="D233">
            <v>0</v>
          </cell>
        </row>
        <row r="234">
          <cell r="A234" t="str">
            <v>15214</v>
          </cell>
          <cell r="B234" t="str">
            <v>FUEL STOCK EXPENSE OIL #6</v>
          </cell>
          <cell r="C234">
            <v>0</v>
          </cell>
          <cell r="D234">
            <v>0</v>
          </cell>
        </row>
        <row r="235">
          <cell r="A235" t="str">
            <v>15215</v>
          </cell>
          <cell r="B235" t="str">
            <v>FUEL STOCK EXPENSE OIL #2</v>
          </cell>
          <cell r="C235">
            <v>-8.8699999999999992</v>
          </cell>
          <cell r="D235">
            <v>67.55</v>
          </cell>
        </row>
        <row r="236">
          <cell r="A236" t="str">
            <v>15216</v>
          </cell>
          <cell r="B236" t="str">
            <v>FUEL STOCK EXPENSE COAL</v>
          </cell>
          <cell r="C236">
            <v>0</v>
          </cell>
          <cell r="D236">
            <v>1173.22</v>
          </cell>
        </row>
        <row r="237">
          <cell r="A237" t="str">
            <v>15217</v>
          </cell>
          <cell r="B237" t="str">
            <v>FUEL STOCK EXPENSE-PROPANE</v>
          </cell>
          <cell r="C237">
            <v>0</v>
          </cell>
          <cell r="D237">
            <v>0</v>
          </cell>
        </row>
        <row r="238">
          <cell r="A238" t="str">
            <v>15218</v>
          </cell>
          <cell r="B238" t="str">
            <v>FUEL STOCK EXPENSE - NATURAL</v>
          </cell>
          <cell r="C238">
            <v>0</v>
          </cell>
          <cell r="D238">
            <v>0</v>
          </cell>
        </row>
        <row r="239">
          <cell r="A239" t="str">
            <v>15234</v>
          </cell>
          <cell r="B239" t="str">
            <v>FUEL STOCK EXPENSE #6.</v>
          </cell>
          <cell r="C239">
            <v>0</v>
          </cell>
          <cell r="D239">
            <v>0</v>
          </cell>
        </row>
        <row r="240">
          <cell r="A240" t="str">
            <v>15235</v>
          </cell>
          <cell r="B240" t="str">
            <v>FUEL STOCK EXPENSE #2 OIL.</v>
          </cell>
          <cell r="C240">
            <v>0</v>
          </cell>
          <cell r="D240">
            <v>0</v>
          </cell>
        </row>
        <row r="241">
          <cell r="A241" t="str">
            <v>15236</v>
          </cell>
          <cell r="B241" t="str">
            <v>FUEL STOCK EXPENSE COAL.</v>
          </cell>
          <cell r="C241">
            <v>0</v>
          </cell>
          <cell r="D241">
            <v>0</v>
          </cell>
        </row>
        <row r="242">
          <cell r="A242" t="str">
            <v>152</v>
          </cell>
          <cell r="B242" t="str">
            <v>ACCOUNT TOTAL</v>
          </cell>
          <cell r="C242">
            <v>-8.8699999999999992</v>
          </cell>
          <cell r="D242">
            <v>1240.77</v>
          </cell>
        </row>
        <row r="243">
          <cell r="A243" t="str">
            <v>15301</v>
          </cell>
          <cell r="B243" t="str">
            <v>RESIDUALS FLY ASH GN</v>
          </cell>
          <cell r="C243">
            <v>0</v>
          </cell>
          <cell r="D243">
            <v>0</v>
          </cell>
        </row>
        <row r="244">
          <cell r="A244" t="str">
            <v>15302</v>
          </cell>
          <cell r="B244" t="str">
            <v>RESIDUALS FLY ASH BB</v>
          </cell>
          <cell r="C244">
            <v>0</v>
          </cell>
          <cell r="D244">
            <v>0</v>
          </cell>
        </row>
        <row r="245">
          <cell r="A245" t="str">
            <v>15306</v>
          </cell>
          <cell r="B245" t="str">
            <v>RESIDUALS BOTTOM ASH OTHER BB</v>
          </cell>
          <cell r="C245">
            <v>0</v>
          </cell>
          <cell r="D245">
            <v>0</v>
          </cell>
        </row>
        <row r="246">
          <cell r="A246" t="str">
            <v>15311</v>
          </cell>
          <cell r="B246" t="str">
            <v>RESIDUALS SLAG  GN</v>
          </cell>
          <cell r="C246">
            <v>0</v>
          </cell>
          <cell r="D246">
            <v>0</v>
          </cell>
        </row>
        <row r="247">
          <cell r="A247" t="str">
            <v>15312</v>
          </cell>
          <cell r="B247" t="str">
            <v>RESIDUALS SLAG  BB</v>
          </cell>
          <cell r="C247">
            <v>0</v>
          </cell>
          <cell r="D247">
            <v>0</v>
          </cell>
        </row>
        <row r="248">
          <cell r="A248" t="str">
            <v>15314</v>
          </cell>
          <cell r="B248" t="str">
            <v>RESIDUALS SLAG-POLK #1</v>
          </cell>
          <cell r="C248">
            <v>-34.07</v>
          </cell>
          <cell r="D248">
            <v>98.01</v>
          </cell>
        </row>
        <row r="249">
          <cell r="A249" t="str">
            <v>15320</v>
          </cell>
          <cell r="B249" t="str">
            <v>RESID BRINE CONCENTRATE POLK</v>
          </cell>
          <cell r="C249">
            <v>0</v>
          </cell>
          <cell r="D249">
            <v>0</v>
          </cell>
        </row>
        <row r="250">
          <cell r="A250" t="str">
            <v>15324</v>
          </cell>
          <cell r="B250" t="str">
            <v>RESIDUALS SULFURIC ACID POLK</v>
          </cell>
          <cell r="C250">
            <v>0</v>
          </cell>
          <cell r="D250">
            <v>0</v>
          </cell>
        </row>
        <row r="251">
          <cell r="A251" t="str">
            <v>153</v>
          </cell>
          <cell r="B251" t="str">
            <v>ACCOUNT TOTAL</v>
          </cell>
          <cell r="C251">
            <v>-34.07</v>
          </cell>
          <cell r="D251">
            <v>98.01</v>
          </cell>
        </row>
        <row r="252">
          <cell r="A252" t="str">
            <v>15401</v>
          </cell>
          <cell r="B252" t="str">
            <v>MATL &amp; SUPP GEN STORES ISSUE</v>
          </cell>
          <cell r="C252">
            <v>-901523.47</v>
          </cell>
          <cell r="D252">
            <v>41137324.049999997</v>
          </cell>
        </row>
        <row r="253">
          <cell r="A253" t="str">
            <v>15421</v>
          </cell>
          <cell r="B253" t="str">
            <v>MATL &amp; SUPP RNB</v>
          </cell>
          <cell r="C253">
            <v>807642.25</v>
          </cell>
          <cell r="D253">
            <v>1971613</v>
          </cell>
        </row>
        <row r="254">
          <cell r="A254" t="str">
            <v>15425</v>
          </cell>
          <cell r="B254" t="str">
            <v>MATL &amp; SUPP OBSOLETE RESERVE</v>
          </cell>
          <cell r="C254">
            <v>0</v>
          </cell>
          <cell r="D254">
            <v>0</v>
          </cell>
        </row>
        <row r="255">
          <cell r="A255" t="str">
            <v>15449</v>
          </cell>
          <cell r="B255" t="str">
            <v>MATL &amp; SUPP ADDITIVES-BIG BEN</v>
          </cell>
          <cell r="C255">
            <v>0</v>
          </cell>
          <cell r="D255">
            <v>0</v>
          </cell>
        </row>
        <row r="256">
          <cell r="A256" t="str">
            <v>15459</v>
          </cell>
          <cell r="B256" t="str">
            <v>MATL &amp; SUPP-ADDITIVES-GANNON</v>
          </cell>
          <cell r="C256">
            <v>0</v>
          </cell>
          <cell r="D256">
            <v>0</v>
          </cell>
        </row>
        <row r="257">
          <cell r="A257" t="str">
            <v>15470</v>
          </cell>
          <cell r="B257" t="str">
            <v>MATL&amp;SUPP-ADDITIVES-POLK</v>
          </cell>
          <cell r="C257">
            <v>0</v>
          </cell>
          <cell r="D257">
            <v>0</v>
          </cell>
        </row>
        <row r="258">
          <cell r="A258" t="str">
            <v>154</v>
          </cell>
          <cell r="B258" t="str">
            <v>ACCOUNT TOTAL</v>
          </cell>
          <cell r="C258">
            <v>-93881.22</v>
          </cell>
          <cell r="D258">
            <v>43108937.049999997</v>
          </cell>
        </row>
        <row r="259">
          <cell r="A259" t="str">
            <v>15810</v>
          </cell>
          <cell r="B259" t="str">
            <v>CAAA ALLOWANCES</v>
          </cell>
          <cell r="C259">
            <v>0</v>
          </cell>
          <cell r="D259">
            <v>0</v>
          </cell>
        </row>
        <row r="260">
          <cell r="A260" t="str">
            <v>158</v>
          </cell>
          <cell r="B260" t="str">
            <v>ACCOUNT TOTAL</v>
          </cell>
          <cell r="C260">
            <v>0</v>
          </cell>
          <cell r="D260">
            <v>0</v>
          </cell>
        </row>
        <row r="261">
          <cell r="A261" t="str">
            <v>16300</v>
          </cell>
          <cell r="B261" t="str">
            <v>T&amp;D STORES CLEARING ACCOUNT</v>
          </cell>
          <cell r="C261">
            <v>0</v>
          </cell>
          <cell r="D261">
            <v>0</v>
          </cell>
        </row>
        <row r="262">
          <cell r="A262" t="str">
            <v>16301</v>
          </cell>
          <cell r="B262" t="str">
            <v>EXPENSES T&amp;D STOREROOM</v>
          </cell>
          <cell r="C262">
            <v>0</v>
          </cell>
          <cell r="D262">
            <v>0</v>
          </cell>
        </row>
        <row r="263">
          <cell r="A263" t="str">
            <v>16302</v>
          </cell>
          <cell r="B263" t="str">
            <v>EXPENSES SALVAGE</v>
          </cell>
          <cell r="C263">
            <v>0</v>
          </cell>
          <cell r="D263">
            <v>0</v>
          </cell>
        </row>
        <row r="264">
          <cell r="A264" t="str">
            <v>16303</v>
          </cell>
          <cell r="B264" t="str">
            <v>EXPENSES MATERIAL MGMT SYS</v>
          </cell>
          <cell r="C264">
            <v>0</v>
          </cell>
          <cell r="D264">
            <v>0</v>
          </cell>
        </row>
        <row r="265">
          <cell r="A265" t="str">
            <v>16304</v>
          </cell>
          <cell r="B265" t="str">
            <v>EXPENSES PRODUCTION STOREROOM</v>
          </cell>
          <cell r="C265">
            <v>0</v>
          </cell>
          <cell r="D265">
            <v>0</v>
          </cell>
        </row>
        <row r="266">
          <cell r="A266" t="str">
            <v>16305</v>
          </cell>
          <cell r="B266" t="str">
            <v>FREIGHT &amp; OTHER PRODUCTION</v>
          </cell>
          <cell r="C266">
            <v>0</v>
          </cell>
          <cell r="D266">
            <v>0</v>
          </cell>
        </row>
        <row r="267">
          <cell r="A267" t="str">
            <v>16306</v>
          </cell>
          <cell r="B267" t="str">
            <v>FREIGHT &amp; OTHER T&amp;D GENERAL</v>
          </cell>
          <cell r="C267">
            <v>0</v>
          </cell>
          <cell r="D267">
            <v>0</v>
          </cell>
        </row>
        <row r="268">
          <cell r="A268" t="str">
            <v>16307</v>
          </cell>
          <cell r="B268" t="str">
            <v>SALE OF STOCK MATERIALS</v>
          </cell>
          <cell r="C268">
            <v>0</v>
          </cell>
          <cell r="D268">
            <v>0</v>
          </cell>
        </row>
        <row r="269">
          <cell r="A269" t="str">
            <v>16310</v>
          </cell>
          <cell r="B269" t="str">
            <v>STORES CLEARING GANNON STATIO</v>
          </cell>
          <cell r="C269">
            <v>0</v>
          </cell>
          <cell r="D269">
            <v>0</v>
          </cell>
        </row>
        <row r="270">
          <cell r="A270" t="str">
            <v>16311</v>
          </cell>
          <cell r="B270" t="str">
            <v>STORES CLEARING BIG BEND STAT</v>
          </cell>
          <cell r="C270">
            <v>0</v>
          </cell>
          <cell r="D270">
            <v>0</v>
          </cell>
        </row>
        <row r="271">
          <cell r="A271" t="str">
            <v>16312</v>
          </cell>
          <cell r="B271" t="str">
            <v>STORES CLEARING POLK POWER ST</v>
          </cell>
          <cell r="C271">
            <v>0</v>
          </cell>
          <cell r="D271">
            <v>0</v>
          </cell>
        </row>
        <row r="272">
          <cell r="A272" t="str">
            <v>16340</v>
          </cell>
          <cell r="B272" t="str">
            <v>IT STANDARD CLEARING</v>
          </cell>
          <cell r="C272">
            <v>285770.73</v>
          </cell>
          <cell r="D272">
            <v>1097786.81</v>
          </cell>
        </row>
        <row r="273">
          <cell r="A273" t="str">
            <v>16341</v>
          </cell>
          <cell r="B273" t="str">
            <v>IT SVC-TEC CORP COMM</v>
          </cell>
          <cell r="C273">
            <v>3983.26</v>
          </cell>
          <cell r="D273">
            <v>16854.3</v>
          </cell>
        </row>
        <row r="274">
          <cell r="A274" t="str">
            <v>16342</v>
          </cell>
          <cell r="B274" t="str">
            <v>IT SVC-TEC ENERGY SVC &amp; MKTG</v>
          </cell>
          <cell r="C274">
            <v>-85323.13</v>
          </cell>
          <cell r="D274">
            <v>-262802.09000000003</v>
          </cell>
        </row>
        <row r="275">
          <cell r="A275" t="str">
            <v>16343</v>
          </cell>
          <cell r="B275" t="str">
            <v>IT SVC-TEC FINANCE</v>
          </cell>
          <cell r="C275">
            <v>-14007.89</v>
          </cell>
          <cell r="D275">
            <v>-39813.19</v>
          </cell>
        </row>
        <row r="276">
          <cell r="A276" t="str">
            <v>16344</v>
          </cell>
          <cell r="B276" t="str">
            <v>IT SVC-TEC ENERGY SUPPLY ENGR</v>
          </cell>
          <cell r="C276">
            <v>-3092.23</v>
          </cell>
          <cell r="D276">
            <v>-31420</v>
          </cell>
        </row>
        <row r="277">
          <cell r="A277" t="str">
            <v>16345</v>
          </cell>
          <cell r="B277" t="str">
            <v>IT SVC-TEC REG AFFAIRS</v>
          </cell>
          <cell r="C277">
            <v>3285.64</v>
          </cell>
          <cell r="D277">
            <v>20997.39</v>
          </cell>
        </row>
        <row r="278">
          <cell r="A278" t="str">
            <v>16346</v>
          </cell>
          <cell r="B278" t="str">
            <v>IT SVC-TEC HUMAN RESOURCES</v>
          </cell>
          <cell r="C278">
            <v>-8925.25</v>
          </cell>
          <cell r="D278">
            <v>-67883.06</v>
          </cell>
        </row>
        <row r="279">
          <cell r="A279" t="str">
            <v>16347</v>
          </cell>
          <cell r="B279" t="str">
            <v>IT SVC-SERVICES</v>
          </cell>
          <cell r="C279">
            <v>11803.56</v>
          </cell>
          <cell r="D279">
            <v>70829.240000000005</v>
          </cell>
        </row>
        <row r="280">
          <cell r="A280" t="str">
            <v>16348</v>
          </cell>
          <cell r="B280" t="str">
            <v>IT SVC-TEC INFO TECHNOLOGY</v>
          </cell>
          <cell r="C280">
            <v>0</v>
          </cell>
          <cell r="D280">
            <v>0</v>
          </cell>
        </row>
        <row r="281">
          <cell r="A281" t="str">
            <v>16349</v>
          </cell>
          <cell r="B281" t="str">
            <v>IT SVC-TEC ENERGY DELIVERY</v>
          </cell>
          <cell r="C281">
            <v>-44169.9</v>
          </cell>
          <cell r="D281">
            <v>-260069.05</v>
          </cell>
        </row>
        <row r="282">
          <cell r="A282" t="str">
            <v>16350</v>
          </cell>
          <cell r="B282" t="str">
            <v>IT SVC-TEC CORP COMM</v>
          </cell>
          <cell r="C282">
            <v>-7442.52</v>
          </cell>
          <cell r="D282">
            <v>-38738.74</v>
          </cell>
        </row>
        <row r="283">
          <cell r="A283" t="str">
            <v>16351</v>
          </cell>
          <cell r="B283" t="str">
            <v>IT SVC-TEC COMMUNITY AFFAIRS</v>
          </cell>
          <cell r="C283">
            <v>3.36</v>
          </cell>
          <cell r="D283">
            <v>5816.65</v>
          </cell>
        </row>
        <row r="284">
          <cell r="A284" t="str">
            <v>16352</v>
          </cell>
          <cell r="B284" t="str">
            <v>IT SVC-TEC ENERGY SUPPLY TRAD</v>
          </cell>
          <cell r="C284">
            <v>-29193.040000000001</v>
          </cell>
          <cell r="D284">
            <v>-130388.68</v>
          </cell>
        </row>
        <row r="285">
          <cell r="A285" t="str">
            <v>16353</v>
          </cell>
          <cell r="B285" t="str">
            <v>IT SVC-TEC ENERGY SUPPLY OPS</v>
          </cell>
          <cell r="C285">
            <v>-16856.79</v>
          </cell>
          <cell r="D285">
            <v>-14452.64</v>
          </cell>
        </row>
        <row r="286">
          <cell r="A286" t="str">
            <v>16354</v>
          </cell>
          <cell r="B286" t="str">
            <v>IT SVC-TECO ENERGY CORPORATE</v>
          </cell>
          <cell r="C286">
            <v>554.46</v>
          </cell>
          <cell r="D286">
            <v>-14525.19</v>
          </cell>
        </row>
        <row r="287">
          <cell r="A287" t="str">
            <v>16355</v>
          </cell>
          <cell r="B287" t="str">
            <v>IT SVC-TECO ENERGY BUS DEVEL</v>
          </cell>
          <cell r="C287">
            <v>0</v>
          </cell>
          <cell r="D287">
            <v>1014.31</v>
          </cell>
        </row>
        <row r="288">
          <cell r="A288" t="str">
            <v>16356</v>
          </cell>
          <cell r="B288" t="str">
            <v>IT SVC-TECO ENERGY FINANCE CF</v>
          </cell>
          <cell r="C288">
            <v>-11.61</v>
          </cell>
          <cell r="D288">
            <v>3366.83</v>
          </cell>
        </row>
        <row r="289">
          <cell r="A289" t="str">
            <v>16357</v>
          </cell>
          <cell r="B289" t="str">
            <v>IT SVC-TECO ENERGY EXTRNL AFF</v>
          </cell>
          <cell r="C289">
            <v>-213.62</v>
          </cell>
          <cell r="D289">
            <v>-13644.96</v>
          </cell>
        </row>
        <row r="290">
          <cell r="A290" t="str">
            <v>16358</v>
          </cell>
          <cell r="B290" t="str">
            <v>IT SVC-TECO ENERGY LEGAL</v>
          </cell>
          <cell r="C290">
            <v>1551.19</v>
          </cell>
          <cell r="D290">
            <v>-11459.79</v>
          </cell>
        </row>
        <row r="291">
          <cell r="A291" t="str">
            <v>16359</v>
          </cell>
          <cell r="B291" t="str">
            <v>IT SVC-TECO ENERGY PGS</v>
          </cell>
          <cell r="C291">
            <v>-84028.81</v>
          </cell>
          <cell r="D291">
            <v>-271726.75</v>
          </cell>
        </row>
        <row r="292">
          <cell r="A292" t="str">
            <v>16360</v>
          </cell>
          <cell r="B292" t="str">
            <v>IT SVC-TECO ENERGY PROPERTIES</v>
          </cell>
          <cell r="C292">
            <v>0</v>
          </cell>
          <cell r="D292">
            <v>0</v>
          </cell>
        </row>
        <row r="293">
          <cell r="A293" t="str">
            <v>16361</v>
          </cell>
          <cell r="B293" t="str">
            <v>IT SVC-TECO ENERGY TPS</v>
          </cell>
          <cell r="C293">
            <v>-10609.29</v>
          </cell>
          <cell r="D293">
            <v>-29319.97</v>
          </cell>
        </row>
        <row r="294">
          <cell r="A294" t="str">
            <v>16362</v>
          </cell>
          <cell r="B294" t="str">
            <v>IT SVC-TECO ENERGY TRANSPORT</v>
          </cell>
          <cell r="C294">
            <v>-7874.34</v>
          </cell>
          <cell r="D294">
            <v>-31272.74</v>
          </cell>
        </row>
        <row r="295">
          <cell r="A295" t="str">
            <v>16363</v>
          </cell>
          <cell r="B295" t="str">
            <v>IT SVC-TECO ENERGY COAL</v>
          </cell>
          <cell r="C295">
            <v>-1908.2</v>
          </cell>
          <cell r="D295">
            <v>-15175.86</v>
          </cell>
        </row>
        <row r="296">
          <cell r="A296" t="str">
            <v>16364</v>
          </cell>
          <cell r="B296" t="str">
            <v>IT SVC-TECO ENERGY PARTNERS</v>
          </cell>
          <cell r="C296">
            <v>-1122.3800000000001</v>
          </cell>
          <cell r="D296">
            <v>-3086.82</v>
          </cell>
        </row>
        <row r="297">
          <cell r="A297" t="str">
            <v>16365</v>
          </cell>
          <cell r="B297" t="str">
            <v>IT SVC-TECO BCH</v>
          </cell>
          <cell r="C297">
            <v>-1069.74</v>
          </cell>
          <cell r="D297">
            <v>-6139.87</v>
          </cell>
        </row>
        <row r="298">
          <cell r="A298" t="str">
            <v>16366</v>
          </cell>
          <cell r="B298" t="str">
            <v>IT SVC-TECO BGA</v>
          </cell>
          <cell r="C298">
            <v>8633.61</v>
          </cell>
          <cell r="D298">
            <v>23678.86</v>
          </cell>
        </row>
        <row r="299">
          <cell r="A299" t="str">
            <v>16367</v>
          </cell>
          <cell r="B299" t="str">
            <v>IT SVC-TECO ENERGY GAS SERVIC</v>
          </cell>
          <cell r="C299">
            <v>0</v>
          </cell>
          <cell r="D299">
            <v>0</v>
          </cell>
        </row>
        <row r="300">
          <cell r="A300" t="str">
            <v>16368</v>
          </cell>
          <cell r="B300" t="str">
            <v>ITC SVC - PRIOR</v>
          </cell>
          <cell r="C300">
            <v>263.45999999999998</v>
          </cell>
          <cell r="D300">
            <v>1574.73</v>
          </cell>
        </row>
        <row r="301">
          <cell r="A301" t="str">
            <v>16369</v>
          </cell>
          <cell r="B301" t="str">
            <v>IT SVC-TECO STEVEDORING</v>
          </cell>
          <cell r="C301">
            <v>-0.53</v>
          </cell>
          <cell r="D301">
            <v>0.28000000000000003</v>
          </cell>
        </row>
        <row r="302">
          <cell r="A302" t="str">
            <v>16370</v>
          </cell>
          <cell r="B302" t="str">
            <v>DESKTOP CENTRAL SERVICES</v>
          </cell>
          <cell r="C302">
            <v>0</v>
          </cell>
          <cell r="D302">
            <v>0</v>
          </cell>
        </row>
        <row r="303">
          <cell r="A303" t="str">
            <v>16371</v>
          </cell>
          <cell r="B303" t="str">
            <v>DIRECTS</v>
          </cell>
          <cell r="C303">
            <v>0</v>
          </cell>
          <cell r="D303">
            <v>0</v>
          </cell>
        </row>
        <row r="304">
          <cell r="A304" t="str">
            <v>16372</v>
          </cell>
          <cell r="B304" t="str">
            <v>DISASTER RECOVERY</v>
          </cell>
          <cell r="C304">
            <v>0</v>
          </cell>
          <cell r="D304">
            <v>0</v>
          </cell>
        </row>
        <row r="305">
          <cell r="A305" t="str">
            <v>16373</v>
          </cell>
          <cell r="B305" t="str">
            <v>DISASTER RECOVERY FOR DISTRIB</v>
          </cell>
          <cell r="C305">
            <v>0</v>
          </cell>
          <cell r="D305">
            <v>0</v>
          </cell>
        </row>
        <row r="306">
          <cell r="A306" t="str">
            <v>16374</v>
          </cell>
          <cell r="B306" t="str">
            <v>GROUPWISE</v>
          </cell>
          <cell r="C306">
            <v>0</v>
          </cell>
          <cell r="D306">
            <v>0</v>
          </cell>
        </row>
        <row r="307">
          <cell r="A307" t="str">
            <v>16375</v>
          </cell>
          <cell r="B307" t="str">
            <v>HELP DESK SERVICES</v>
          </cell>
          <cell r="C307">
            <v>0</v>
          </cell>
          <cell r="D307">
            <v>0</v>
          </cell>
        </row>
        <row r="308">
          <cell r="A308" t="str">
            <v>16376</v>
          </cell>
          <cell r="B308" t="str">
            <v>INTERNET CONNECTIVITY</v>
          </cell>
          <cell r="C308">
            <v>0</v>
          </cell>
          <cell r="D308">
            <v>0</v>
          </cell>
        </row>
        <row r="309">
          <cell r="A309" t="str">
            <v>16377</v>
          </cell>
          <cell r="B309" t="str">
            <v>INTRANET SERVICES</v>
          </cell>
          <cell r="C309">
            <v>0</v>
          </cell>
          <cell r="D309">
            <v>0</v>
          </cell>
        </row>
        <row r="310">
          <cell r="A310" t="str">
            <v>16378</v>
          </cell>
          <cell r="B310" t="str">
            <v>MAINFRAME (GENERAL)</v>
          </cell>
          <cell r="C310">
            <v>0</v>
          </cell>
          <cell r="D310">
            <v>0</v>
          </cell>
        </row>
        <row r="311">
          <cell r="A311" t="str">
            <v>16379</v>
          </cell>
          <cell r="B311" t="str">
            <v>MAINFRAME CD USAGE</v>
          </cell>
          <cell r="C311">
            <v>0</v>
          </cell>
          <cell r="D311">
            <v>0</v>
          </cell>
        </row>
        <row r="312">
          <cell r="A312" t="str">
            <v>16380</v>
          </cell>
          <cell r="B312" t="str">
            <v>MAINFRAME CPU USAGE</v>
          </cell>
          <cell r="C312">
            <v>0</v>
          </cell>
          <cell r="D312">
            <v>0</v>
          </cell>
        </row>
        <row r="313">
          <cell r="A313" t="str">
            <v>16381</v>
          </cell>
          <cell r="B313" t="str">
            <v>MAINFRAME DISK STORAGE</v>
          </cell>
          <cell r="C313">
            <v>0</v>
          </cell>
          <cell r="D313">
            <v>0</v>
          </cell>
        </row>
        <row r="314">
          <cell r="A314" t="str">
            <v>16382</v>
          </cell>
          <cell r="B314" t="str">
            <v>MAINFRAME PRINT LINES</v>
          </cell>
          <cell r="C314">
            <v>0</v>
          </cell>
          <cell r="D314">
            <v>0</v>
          </cell>
        </row>
        <row r="315">
          <cell r="A315" t="str">
            <v>16383</v>
          </cell>
          <cell r="B315" t="str">
            <v>MAINFRAME TAPE CARTRIDGES</v>
          </cell>
          <cell r="C315">
            <v>0</v>
          </cell>
          <cell r="D315">
            <v>0</v>
          </cell>
        </row>
        <row r="316">
          <cell r="A316" t="str">
            <v>16384</v>
          </cell>
          <cell r="B316" t="str">
            <v>MAINFRAME TAPE MOUNTS</v>
          </cell>
          <cell r="C316">
            <v>0</v>
          </cell>
          <cell r="D316">
            <v>0</v>
          </cell>
        </row>
        <row r="317">
          <cell r="A317" t="str">
            <v>16385</v>
          </cell>
          <cell r="B317" t="str">
            <v>NETWARE HARDWARE &amp; SOFTWARE S</v>
          </cell>
          <cell r="C317">
            <v>0</v>
          </cell>
          <cell r="D317">
            <v>0</v>
          </cell>
        </row>
        <row r="318">
          <cell r="A318" t="str">
            <v>16386</v>
          </cell>
          <cell r="B318" t="str">
            <v>NETWORK TRANSPORT HARDWARE &amp;</v>
          </cell>
          <cell r="C318">
            <v>0</v>
          </cell>
          <cell r="D318">
            <v>0</v>
          </cell>
        </row>
        <row r="319">
          <cell r="A319" t="str">
            <v>16387</v>
          </cell>
          <cell r="B319" t="str">
            <v>NT SERVER HARDWARE &amp; SOFTWARE</v>
          </cell>
          <cell r="C319">
            <v>0</v>
          </cell>
          <cell r="D319">
            <v>0</v>
          </cell>
        </row>
        <row r="320">
          <cell r="A320" t="str">
            <v>16388</v>
          </cell>
          <cell r="B320" t="str">
            <v>OVERHEAD ALLOCATION</v>
          </cell>
          <cell r="C320">
            <v>0</v>
          </cell>
          <cell r="D320">
            <v>-0.01</v>
          </cell>
        </row>
        <row r="321">
          <cell r="A321" t="str">
            <v>16389</v>
          </cell>
          <cell r="B321" t="str">
            <v>SECURITY ACCESS</v>
          </cell>
          <cell r="C321">
            <v>0</v>
          </cell>
          <cell r="D321">
            <v>0</v>
          </cell>
        </row>
        <row r="322">
          <cell r="A322" t="str">
            <v>16390</v>
          </cell>
          <cell r="B322" t="str">
            <v>UNIX SERVER HARDWARE &amp; SOFTWA</v>
          </cell>
          <cell r="C322">
            <v>0</v>
          </cell>
          <cell r="D322">
            <v>0.01</v>
          </cell>
        </row>
        <row r="323">
          <cell r="A323" t="str">
            <v>163</v>
          </cell>
          <cell r="B323" t="str">
            <v>ACCOUNT TOTAL</v>
          </cell>
          <cell r="C323">
            <v>0</v>
          </cell>
          <cell r="D323">
            <v>0</v>
          </cell>
        </row>
        <row r="324">
          <cell r="A324" t="str">
            <v>16501</v>
          </cell>
          <cell r="B324" t="str">
            <v>PREPAID INSUR PROPERTY DAMAGE</v>
          </cell>
          <cell r="C324">
            <v>-109497.46</v>
          </cell>
          <cell r="D324">
            <v>2100357.58</v>
          </cell>
        </row>
        <row r="325">
          <cell r="A325" t="str">
            <v>16502</v>
          </cell>
          <cell r="B325" t="str">
            <v>PREP INSUR CRIME/BONDING</v>
          </cell>
          <cell r="C325">
            <v>-2197.92</v>
          </cell>
          <cell r="D325">
            <v>13187.52</v>
          </cell>
        </row>
        <row r="326">
          <cell r="A326" t="str">
            <v>16503</v>
          </cell>
          <cell r="B326" t="str">
            <v>PREP INSUR TECO PLAZA PROPERT</v>
          </cell>
          <cell r="C326">
            <v>0</v>
          </cell>
          <cell r="D326">
            <v>0</v>
          </cell>
        </row>
        <row r="327">
          <cell r="A327" t="str">
            <v>16504</v>
          </cell>
          <cell r="B327" t="str">
            <v>PREP INSUR BLANKET ACCIDENT</v>
          </cell>
          <cell r="C327">
            <v>-166.27</v>
          </cell>
          <cell r="D327">
            <v>4988.1000000000004</v>
          </cell>
        </row>
        <row r="328">
          <cell r="A328" t="str">
            <v>16505</v>
          </cell>
          <cell r="B328" t="str">
            <v>PREP INSUR AUTO LIABILITY</v>
          </cell>
          <cell r="C328">
            <v>-12753.94</v>
          </cell>
          <cell r="D328">
            <v>2191.3000000000002</v>
          </cell>
        </row>
        <row r="329">
          <cell r="A329" t="str">
            <v>16508</v>
          </cell>
          <cell r="B329" t="str">
            <v>PREP INSUR GENERAL LIABILITY</v>
          </cell>
          <cell r="C329">
            <v>-158177.78</v>
          </cell>
          <cell r="D329">
            <v>6573.91</v>
          </cell>
        </row>
        <row r="330">
          <cell r="A330" t="str">
            <v>16509</v>
          </cell>
          <cell r="B330" t="str">
            <v>PREP INSUR WORKERS COMPENSATI</v>
          </cell>
          <cell r="C330">
            <v>-8396.0499999999993</v>
          </cell>
          <cell r="D330">
            <v>421.66</v>
          </cell>
        </row>
        <row r="331">
          <cell r="A331" t="str">
            <v>16510</v>
          </cell>
          <cell r="B331" t="str">
            <v>PREP INSUR FIDUCIARY</v>
          </cell>
          <cell r="C331">
            <v>101501.52</v>
          </cell>
          <cell r="D331">
            <v>101501.52</v>
          </cell>
        </row>
        <row r="332">
          <cell r="A332" t="str">
            <v>16511</v>
          </cell>
          <cell r="B332" t="str">
            <v>PREP INS-ERRORS &amp; OMISSIONS</v>
          </cell>
          <cell r="C332">
            <v>0</v>
          </cell>
          <cell r="D332">
            <v>0</v>
          </cell>
        </row>
        <row r="333">
          <cell r="A333" t="str">
            <v>16513</v>
          </cell>
          <cell r="B333" t="str">
            <v>PREPAID INS-OFFICERS UMBRELLA</v>
          </cell>
          <cell r="C333">
            <v>-511.83</v>
          </cell>
          <cell r="D333">
            <v>6962.89</v>
          </cell>
        </row>
        <row r="334">
          <cell r="A334" t="str">
            <v>16514</v>
          </cell>
          <cell r="B334" t="str">
            <v>PREP INSUR DIR &amp; OFFICER LIAB</v>
          </cell>
          <cell r="C334">
            <v>1235686.1499999999</v>
          </cell>
          <cell r="D334">
            <v>1235686.1499999999</v>
          </cell>
        </row>
        <row r="335">
          <cell r="A335" t="str">
            <v>16516</v>
          </cell>
          <cell r="B335" t="str">
            <v>TECO PLAZA INSURANCE BLDG</v>
          </cell>
          <cell r="C335">
            <v>0</v>
          </cell>
          <cell r="D335">
            <v>0</v>
          </cell>
        </row>
        <row r="336">
          <cell r="A336" t="str">
            <v>16518</v>
          </cell>
          <cell r="B336" t="str">
            <v>PREP INSUR SPECIAL RISK</v>
          </cell>
          <cell r="C336">
            <v>-43.43</v>
          </cell>
          <cell r="D336">
            <v>651.49</v>
          </cell>
        </row>
        <row r="337">
          <cell r="A337" t="str">
            <v>16550</v>
          </cell>
          <cell r="B337" t="str">
            <v>MISCELLANEOUS PREPAID ITEMS</v>
          </cell>
          <cell r="C337">
            <v>0</v>
          </cell>
          <cell r="D337">
            <v>0</v>
          </cell>
        </row>
        <row r="338">
          <cell r="A338" t="str">
            <v>16551</v>
          </cell>
          <cell r="B338" t="str">
            <v>PREPAID PENSION-QUALIFIED PLA</v>
          </cell>
          <cell r="C338">
            <v>-286398</v>
          </cell>
          <cell r="D338">
            <v>10614807.57</v>
          </cell>
        </row>
        <row r="339">
          <cell r="A339" t="str">
            <v>16552</v>
          </cell>
          <cell r="B339" t="str">
            <v>PREPAID WATER</v>
          </cell>
          <cell r="C339">
            <v>-1629.34</v>
          </cell>
          <cell r="D339">
            <v>314461.53000000003</v>
          </cell>
        </row>
        <row r="340">
          <cell r="A340" t="str">
            <v>16553</v>
          </cell>
          <cell r="B340" t="str">
            <v>SYNDICATED LINE OF CREDIT FAC</v>
          </cell>
          <cell r="C340">
            <v>-2574.16</v>
          </cell>
          <cell r="D340">
            <v>836919.53</v>
          </cell>
        </row>
        <row r="341">
          <cell r="A341" t="str">
            <v>16560</v>
          </cell>
          <cell r="B341" t="str">
            <v>PREP INTEREST COMM PAPER</v>
          </cell>
          <cell r="C341">
            <v>0</v>
          </cell>
          <cell r="D341">
            <v>0</v>
          </cell>
        </row>
        <row r="342">
          <cell r="A342" t="str">
            <v>16570</v>
          </cell>
          <cell r="B342" t="str">
            <v>POLK UNIT#1 G.E. CONTRACT/GAS</v>
          </cell>
          <cell r="C342">
            <v>0</v>
          </cell>
          <cell r="D342">
            <v>0</v>
          </cell>
        </row>
        <row r="343">
          <cell r="A343" t="str">
            <v>16571</v>
          </cell>
          <cell r="B343" t="str">
            <v>LTSA PREPAID - POLK UNIT #1</v>
          </cell>
          <cell r="C343">
            <v>-246601</v>
          </cell>
          <cell r="D343">
            <v>2048514</v>
          </cell>
        </row>
        <row r="344">
          <cell r="A344" t="str">
            <v>16572</v>
          </cell>
          <cell r="B344" t="str">
            <v>CSA PREPAID - POLK UNIT #2</v>
          </cell>
          <cell r="C344">
            <v>168334</v>
          </cell>
          <cell r="D344">
            <v>0</v>
          </cell>
        </row>
        <row r="345">
          <cell r="A345" t="str">
            <v>16573</v>
          </cell>
          <cell r="B345" t="str">
            <v>CSA PREPAID - POLK UNIT #3</v>
          </cell>
          <cell r="C345">
            <v>287483</v>
          </cell>
          <cell r="D345">
            <v>0</v>
          </cell>
        </row>
        <row r="346">
          <cell r="A346" t="str">
            <v>16580</v>
          </cell>
          <cell r="B346" t="str">
            <v>CSA PREPAID - BAYSIDE #1</v>
          </cell>
          <cell r="C346">
            <v>1655962.26</v>
          </cell>
          <cell r="D346">
            <v>1655962.26</v>
          </cell>
        </row>
        <row r="347">
          <cell r="A347" t="str">
            <v>16581</v>
          </cell>
          <cell r="B347" t="str">
            <v>CSA PREPAID - BAYSIDE #2</v>
          </cell>
          <cell r="C347">
            <v>1459030.54</v>
          </cell>
          <cell r="D347">
            <v>1459030.54</v>
          </cell>
        </row>
        <row r="348">
          <cell r="A348" t="str">
            <v>165</v>
          </cell>
          <cell r="B348" t="str">
            <v>ACCOUNT TOTAL</v>
          </cell>
          <cell r="C348">
            <v>4079050.29</v>
          </cell>
          <cell r="D348">
            <v>20402217.550000001</v>
          </cell>
        </row>
        <row r="349">
          <cell r="A349" t="str">
            <v>17103</v>
          </cell>
          <cell r="B349" t="str">
            <v>INT REC</v>
          </cell>
          <cell r="C349">
            <v>-8371.2000000000007</v>
          </cell>
          <cell r="D349">
            <v>-2042.66</v>
          </cell>
        </row>
        <row r="350">
          <cell r="A350" t="str">
            <v>17141</v>
          </cell>
          <cell r="B350" t="str">
            <v>INTEREST RECEIVABLE - RTO</v>
          </cell>
          <cell r="C350">
            <v>1815</v>
          </cell>
          <cell r="D350">
            <v>12165</v>
          </cell>
        </row>
        <row r="351">
          <cell r="A351" t="str">
            <v>171</v>
          </cell>
          <cell r="B351" t="str">
            <v>ACCOUNT TOTAL</v>
          </cell>
          <cell r="C351">
            <v>-6556.2</v>
          </cell>
          <cell r="D351">
            <v>10122.34</v>
          </cell>
        </row>
        <row r="352">
          <cell r="A352" t="str">
            <v>17301</v>
          </cell>
          <cell r="B352" t="str">
            <v>ACCRUED UTILITY REVENUE</v>
          </cell>
          <cell r="C352">
            <v>440990</v>
          </cell>
          <cell r="D352">
            <v>37475458</v>
          </cell>
        </row>
        <row r="353">
          <cell r="A353" t="str">
            <v>17303</v>
          </cell>
          <cell r="B353" t="str">
            <v>GTE POLE ATTACHMENT ACCRUAL</v>
          </cell>
          <cell r="C353">
            <v>0</v>
          </cell>
          <cell r="D353">
            <v>381000</v>
          </cell>
        </row>
        <row r="354">
          <cell r="A354" t="str">
            <v>173</v>
          </cell>
          <cell r="B354" t="str">
            <v>ACCOUNT TOTAL</v>
          </cell>
          <cell r="C354">
            <v>440990</v>
          </cell>
          <cell r="D354">
            <v>37856458</v>
          </cell>
        </row>
        <row r="355">
          <cell r="A355" t="str">
            <v>17601</v>
          </cell>
          <cell r="B355" t="str">
            <v>DEFERRED DEBIT - DERIVATIVE A</v>
          </cell>
          <cell r="C355">
            <v>-2790550</v>
          </cell>
          <cell r="D355">
            <v>2682700</v>
          </cell>
        </row>
        <row r="356">
          <cell r="A356" t="str">
            <v>17602</v>
          </cell>
          <cell r="B356" t="str">
            <v>DEFERRED DEBIT - REGULATORY D</v>
          </cell>
          <cell r="C356">
            <v>0</v>
          </cell>
          <cell r="D356">
            <v>0</v>
          </cell>
        </row>
        <row r="357">
          <cell r="A357" t="str">
            <v>17603</v>
          </cell>
          <cell r="B357" t="str">
            <v>DEFERRED DEBIT - REGULATORY T</v>
          </cell>
          <cell r="C357">
            <v>-346133.47</v>
          </cell>
          <cell r="D357">
            <v>1034851.53</v>
          </cell>
        </row>
        <row r="358">
          <cell r="A358" t="str">
            <v>176</v>
          </cell>
          <cell r="B358" t="str">
            <v>ACCOUNT TOTAL</v>
          </cell>
          <cell r="C358">
            <v>-3136683.47</v>
          </cell>
          <cell r="D358">
            <v>3717551.53</v>
          </cell>
        </row>
        <row r="359">
          <cell r="A359" t="str">
            <v>18109</v>
          </cell>
          <cell r="B359" t="str">
            <v>UNAM DEBT EXP 2007 BONDS</v>
          </cell>
          <cell r="C359">
            <v>0</v>
          </cell>
          <cell r="D359">
            <v>0</v>
          </cell>
        </row>
        <row r="360">
          <cell r="A360" t="str">
            <v>18127</v>
          </cell>
          <cell r="B360" t="str">
            <v>UNAM DEBT EXP 2021 REFUNDED B</v>
          </cell>
          <cell r="C360">
            <v>0</v>
          </cell>
          <cell r="D360">
            <v>0</v>
          </cell>
        </row>
        <row r="361">
          <cell r="A361" t="str">
            <v>18128</v>
          </cell>
          <cell r="B361" t="str">
            <v>UNAM DEBT EXP 2021 REFUNDED B</v>
          </cell>
          <cell r="C361">
            <v>0</v>
          </cell>
          <cell r="D361">
            <v>0</v>
          </cell>
        </row>
        <row r="362">
          <cell r="A362" t="str">
            <v>18129</v>
          </cell>
          <cell r="B362" t="str">
            <v>UNAM DEBT EXP 2022 REFUNDED B</v>
          </cell>
          <cell r="C362">
            <v>0</v>
          </cell>
          <cell r="D362">
            <v>0</v>
          </cell>
        </row>
        <row r="363">
          <cell r="A363" t="str">
            <v>18130</v>
          </cell>
          <cell r="B363" t="str">
            <v>UNAM DEBT EXP 2022 REFUNDED B</v>
          </cell>
          <cell r="C363">
            <v>0</v>
          </cell>
          <cell r="D363">
            <v>0</v>
          </cell>
        </row>
        <row r="364">
          <cell r="A364" t="str">
            <v>18131</v>
          </cell>
          <cell r="B364" t="str">
            <v>UNAM DEBT EXP 2025 BONDS</v>
          </cell>
          <cell r="C364">
            <v>-6878.09</v>
          </cell>
          <cell r="D364">
            <v>475681.93</v>
          </cell>
        </row>
        <row r="365">
          <cell r="A365" t="str">
            <v>18133</v>
          </cell>
          <cell r="B365" t="str">
            <v>UNAM DEBT EXP 2022 BONDS</v>
          </cell>
          <cell r="C365">
            <v>0</v>
          </cell>
          <cell r="D365">
            <v>0</v>
          </cell>
        </row>
        <row r="366">
          <cell r="A366" t="str">
            <v>18136</v>
          </cell>
          <cell r="B366" t="str">
            <v>UNAM DEBT EXP 2020 BONDS</v>
          </cell>
          <cell r="C366">
            <v>-3128.29</v>
          </cell>
          <cell r="D366">
            <v>252100.11</v>
          </cell>
        </row>
        <row r="367">
          <cell r="A367" t="str">
            <v>18137</v>
          </cell>
          <cell r="B367" t="str">
            <v>UNAM DEBT EXP 2030 BONDS</v>
          </cell>
          <cell r="C367">
            <v>-1780.13</v>
          </cell>
          <cell r="D367">
            <v>565190.93999999994</v>
          </cell>
        </row>
        <row r="368">
          <cell r="A368" t="str">
            <v>18139</v>
          </cell>
          <cell r="B368" t="str">
            <v>UNAM DEBT EXP 2018 BONDS</v>
          </cell>
          <cell r="C368">
            <v>-7332.5</v>
          </cell>
          <cell r="D368">
            <v>424600.33</v>
          </cell>
        </row>
        <row r="369">
          <cell r="A369" t="str">
            <v>18141</v>
          </cell>
          <cell r="B369" t="str">
            <v>UNAM DEBT EXP 2034 BONDS</v>
          </cell>
          <cell r="C369">
            <v>-2230.71</v>
          </cell>
          <cell r="D369">
            <v>814210.76</v>
          </cell>
        </row>
        <row r="370">
          <cell r="A370" t="str">
            <v>18143</v>
          </cell>
          <cell r="B370" t="str">
            <v>UNAM DEBT EXP 2003 BONDS</v>
          </cell>
          <cell r="C370">
            <v>0</v>
          </cell>
          <cell r="D370">
            <v>0</v>
          </cell>
        </row>
        <row r="371">
          <cell r="A371" t="str">
            <v>18144</v>
          </cell>
          <cell r="B371" t="str">
            <v>UNAM DEBT EXP 2001 BONDS.</v>
          </cell>
          <cell r="C371">
            <v>0</v>
          </cell>
          <cell r="D371">
            <v>0</v>
          </cell>
        </row>
        <row r="372">
          <cell r="A372" t="str">
            <v>18145</v>
          </cell>
          <cell r="B372" t="str">
            <v>UNAM DEBT EXP 2002 BONDS</v>
          </cell>
          <cell r="C372">
            <v>0</v>
          </cell>
          <cell r="D372">
            <v>0</v>
          </cell>
        </row>
        <row r="373">
          <cell r="A373" t="str">
            <v>18146</v>
          </cell>
          <cell r="B373" t="str">
            <v>UNAM DEBT EXP - 2012 BONDS</v>
          </cell>
          <cell r="C373">
            <v>-11405.55</v>
          </cell>
          <cell r="D373">
            <v>1092651.18</v>
          </cell>
        </row>
        <row r="374">
          <cell r="A374" t="str">
            <v>18147</v>
          </cell>
          <cell r="B374" t="str">
            <v>UNAM FEES &amp; EXPENSES - 2013 B</v>
          </cell>
          <cell r="C374">
            <v>-4422.05</v>
          </cell>
          <cell r="D374">
            <v>490847.93</v>
          </cell>
        </row>
        <row r="375">
          <cell r="A375" t="str">
            <v>18148</v>
          </cell>
          <cell r="B375" t="str">
            <v>UNAM FEES AND EXPENSES - 2023</v>
          </cell>
          <cell r="C375">
            <v>-3340.78</v>
          </cell>
          <cell r="D375">
            <v>771720.15</v>
          </cell>
        </row>
        <row r="376">
          <cell r="A376" t="str">
            <v>18149</v>
          </cell>
          <cell r="B376" t="str">
            <v>UNAM FEES &amp; EXPENSES - 2012 B</v>
          </cell>
          <cell r="C376">
            <v>-112812.3</v>
          </cell>
          <cell r="D376">
            <v>10995433.189999999</v>
          </cell>
        </row>
        <row r="377">
          <cell r="A377" t="str">
            <v>18150</v>
          </cell>
          <cell r="B377" t="str">
            <v>UNAM FEES &amp; EXPENSES - 2007 B</v>
          </cell>
          <cell r="C377">
            <v>-14185.2</v>
          </cell>
          <cell r="D377">
            <v>531474.99</v>
          </cell>
        </row>
        <row r="378">
          <cell r="A378" t="str">
            <v>18151</v>
          </cell>
          <cell r="B378" t="str">
            <v>UNAM FEES &amp; EXPENSES - 2016 S</v>
          </cell>
          <cell r="C378">
            <v>-12467.89</v>
          </cell>
          <cell r="D378">
            <v>1762128.76</v>
          </cell>
        </row>
        <row r="379">
          <cell r="A379" t="str">
            <v>18152</v>
          </cell>
          <cell r="B379" t="str">
            <v>UNAM DEBT EXP BONDS TO BE ISS</v>
          </cell>
          <cell r="C379">
            <v>0</v>
          </cell>
          <cell r="D379">
            <v>7891.5</v>
          </cell>
        </row>
        <row r="380">
          <cell r="A380" t="str">
            <v>181</v>
          </cell>
          <cell r="B380" t="str">
            <v>ACCOUNT TOTAL</v>
          </cell>
          <cell r="C380">
            <v>-179983.49</v>
          </cell>
          <cell r="D380">
            <v>18183931.77</v>
          </cell>
        </row>
        <row r="381">
          <cell r="A381" t="str">
            <v>18201</v>
          </cell>
          <cell r="B381" t="str">
            <v>ARO REGULATORY ASSET</v>
          </cell>
          <cell r="C381">
            <v>928.46</v>
          </cell>
          <cell r="D381">
            <v>244775.48</v>
          </cell>
        </row>
        <row r="382">
          <cell r="A382" t="str">
            <v>18230</v>
          </cell>
          <cell r="B382" t="str">
            <v>OTHER REG ASSET-FAS109 INC TA</v>
          </cell>
          <cell r="C382">
            <v>-315834</v>
          </cell>
          <cell r="D382">
            <v>59985433.799999997</v>
          </cell>
        </row>
        <row r="383">
          <cell r="A383" t="str">
            <v>18231</v>
          </cell>
          <cell r="B383" t="str">
            <v>DEFERRED DEBIT - REGULATORY T</v>
          </cell>
          <cell r="C383">
            <v>0</v>
          </cell>
          <cell r="D383">
            <v>0</v>
          </cell>
        </row>
        <row r="384">
          <cell r="A384" t="str">
            <v>18232</v>
          </cell>
          <cell r="B384" t="str">
            <v>DEFERRED DEBIT CONSERVATION</v>
          </cell>
          <cell r="C384">
            <v>0</v>
          </cell>
          <cell r="D384">
            <v>0</v>
          </cell>
        </row>
        <row r="385">
          <cell r="A385" t="str">
            <v>18233</v>
          </cell>
          <cell r="B385" t="str">
            <v>DEFERRED DEBIT FUEL - RETAIL</v>
          </cell>
          <cell r="C385">
            <v>9640040</v>
          </cell>
          <cell r="D385">
            <v>35856960.799999997</v>
          </cell>
        </row>
        <row r="386">
          <cell r="A386" t="str">
            <v>18234</v>
          </cell>
          <cell r="B386" t="str">
            <v>DEFERRED DEBIT CAPACITY</v>
          </cell>
          <cell r="C386">
            <v>554305</v>
          </cell>
          <cell r="D386">
            <v>4681693</v>
          </cell>
        </row>
        <row r="387">
          <cell r="A387" t="str">
            <v>18235</v>
          </cell>
          <cell r="B387" t="str">
            <v>DEFERRED DEBIT FUEL-WHOLESALE</v>
          </cell>
          <cell r="C387">
            <v>428662</v>
          </cell>
          <cell r="D387">
            <v>926092</v>
          </cell>
        </row>
        <row r="388">
          <cell r="A388" t="str">
            <v>18236</v>
          </cell>
          <cell r="B388" t="str">
            <v>UNAMORTIZED PEABODY BUYOUT</v>
          </cell>
          <cell r="C388">
            <v>-225374</v>
          </cell>
          <cell r="D388">
            <v>1352265</v>
          </cell>
        </row>
        <row r="389">
          <cell r="A389" t="str">
            <v>18237</v>
          </cell>
          <cell r="B389" t="str">
            <v>DEFERRED DEBIT - REGULATORY D</v>
          </cell>
          <cell r="C389">
            <v>0</v>
          </cell>
          <cell r="D389">
            <v>0</v>
          </cell>
        </row>
        <row r="390">
          <cell r="A390" t="str">
            <v>18238</v>
          </cell>
          <cell r="B390" t="str">
            <v>DEF DR ECRC</v>
          </cell>
          <cell r="C390">
            <v>-808353</v>
          </cell>
          <cell r="D390">
            <v>920646</v>
          </cell>
        </row>
        <row r="391">
          <cell r="A391" t="str">
            <v>18241</v>
          </cell>
          <cell r="B391" t="str">
            <v>DEF INT 2011-14 BONDS</v>
          </cell>
          <cell r="C391">
            <v>-19430</v>
          </cell>
          <cell r="D391">
            <v>2196997</v>
          </cell>
        </row>
        <row r="392">
          <cell r="A392" t="str">
            <v>18242</v>
          </cell>
          <cell r="B392" t="str">
            <v>DEF INT 2001 BONDS</v>
          </cell>
          <cell r="C392">
            <v>0</v>
          </cell>
          <cell r="D392">
            <v>0</v>
          </cell>
        </row>
        <row r="393">
          <cell r="A393" t="str">
            <v>18243</v>
          </cell>
          <cell r="B393" t="str">
            <v>DEF INT 2011 BONDS</v>
          </cell>
          <cell r="C393">
            <v>-6780.96</v>
          </cell>
          <cell r="D393">
            <v>514178.39</v>
          </cell>
        </row>
        <row r="394">
          <cell r="A394" t="str">
            <v>18244</v>
          </cell>
          <cell r="B394" t="str">
            <v>DEF INT 2012 BONDS</v>
          </cell>
          <cell r="C394">
            <v>-36920.94</v>
          </cell>
          <cell r="D394">
            <v>3028335.37</v>
          </cell>
        </row>
        <row r="395">
          <cell r="A395" t="str">
            <v>18245</v>
          </cell>
          <cell r="B395" t="str">
            <v>DEF INT 2002 BONDS</v>
          </cell>
          <cell r="C395">
            <v>0</v>
          </cell>
          <cell r="D395">
            <v>0</v>
          </cell>
        </row>
        <row r="396">
          <cell r="A396" t="str">
            <v>18246</v>
          </cell>
          <cell r="B396" t="str">
            <v>DEF. PUT OPTION 2011 BONDS</v>
          </cell>
          <cell r="C396">
            <v>0</v>
          </cell>
          <cell r="D396">
            <v>0</v>
          </cell>
        </row>
        <row r="397">
          <cell r="A397" t="str">
            <v>18251</v>
          </cell>
          <cell r="B397" t="str">
            <v>RESIDENTIAL LOAD MANAGEMENT</v>
          </cell>
          <cell r="C397">
            <v>-26847.72</v>
          </cell>
          <cell r="D397">
            <v>3801197.15</v>
          </cell>
        </row>
        <row r="398">
          <cell r="A398" t="str">
            <v>18252</v>
          </cell>
          <cell r="B398" t="str">
            <v>COMM-INDUST LOAD MGT</v>
          </cell>
          <cell r="C398">
            <v>0</v>
          </cell>
          <cell r="D398">
            <v>0</v>
          </cell>
        </row>
        <row r="399">
          <cell r="A399" t="str">
            <v>18261</v>
          </cell>
          <cell r="B399" t="str">
            <v>RATE CASE EXPENSE</v>
          </cell>
          <cell r="C399">
            <v>0</v>
          </cell>
          <cell r="D399">
            <v>0</v>
          </cell>
        </row>
        <row r="400">
          <cell r="A400" t="str">
            <v>18271</v>
          </cell>
          <cell r="B400" t="str">
            <v>DEF AERIAL SURVEY DEBIT</v>
          </cell>
          <cell r="C400">
            <v>0</v>
          </cell>
          <cell r="D400">
            <v>0</v>
          </cell>
        </row>
        <row r="401">
          <cell r="A401" t="str">
            <v>18280</v>
          </cell>
          <cell r="B401" t="str">
            <v>UNAM LOSS-PUT OPT 2011 BONDS</v>
          </cell>
          <cell r="C401">
            <v>-3780.16</v>
          </cell>
          <cell r="D401">
            <v>319297.88</v>
          </cell>
        </row>
        <row r="402">
          <cell r="A402" t="str">
            <v>18283</v>
          </cell>
          <cell r="B402" t="str">
            <v>UNAMORTIZED LOSS - 2022 FIRST</v>
          </cell>
          <cell r="C402">
            <v>-11863.71</v>
          </cell>
          <cell r="D402">
            <v>3881217.79</v>
          </cell>
        </row>
        <row r="403">
          <cell r="A403" t="str">
            <v>18284</v>
          </cell>
          <cell r="B403" t="str">
            <v>UNAMORTIZED LOSS 2022 BONDS</v>
          </cell>
          <cell r="C403">
            <v>-15689.13</v>
          </cell>
          <cell r="D403">
            <v>3357473.32</v>
          </cell>
        </row>
        <row r="404">
          <cell r="A404" t="str">
            <v>18285</v>
          </cell>
          <cell r="B404" t="str">
            <v>UNAMORTIZED LOSS 2022 BONDS</v>
          </cell>
          <cell r="C404">
            <v>-3932.13</v>
          </cell>
          <cell r="D404">
            <v>841474.92</v>
          </cell>
        </row>
        <row r="405">
          <cell r="A405" t="str">
            <v>18286</v>
          </cell>
          <cell r="B405" t="str">
            <v>UNAMORTIZED LOSS 2007 BONDS</v>
          </cell>
          <cell r="C405">
            <v>-874</v>
          </cell>
          <cell r="D405">
            <v>27049.56</v>
          </cell>
        </row>
        <row r="406">
          <cell r="A406" t="str">
            <v>18287</v>
          </cell>
          <cell r="B406" t="str">
            <v>UNAMORTIZED LOSS 2021 BONDS</v>
          </cell>
          <cell r="C406">
            <v>-467.85</v>
          </cell>
          <cell r="D406">
            <v>95910.86</v>
          </cell>
        </row>
        <row r="407">
          <cell r="A407" t="str">
            <v>18288</v>
          </cell>
          <cell r="B407" t="str">
            <v>UNAMORTIZED LOSS 2021 BONDS</v>
          </cell>
          <cell r="C407">
            <v>-3266.81</v>
          </cell>
          <cell r="D407">
            <v>669696.51</v>
          </cell>
        </row>
        <row r="408">
          <cell r="A408" t="str">
            <v>18289</v>
          </cell>
          <cell r="B408" t="str">
            <v>UNAMORTIZED LOSS 2004 BONDS</v>
          </cell>
          <cell r="C408">
            <v>-1177.73</v>
          </cell>
          <cell r="D408">
            <v>2357.5100000000002</v>
          </cell>
        </row>
        <row r="409">
          <cell r="A409" t="str">
            <v>18290</v>
          </cell>
          <cell r="B409" t="str">
            <v>UNAMORTIZED LOSS 2011 BONDS.</v>
          </cell>
          <cell r="C409">
            <v>-2329</v>
          </cell>
          <cell r="D409">
            <v>178656.39</v>
          </cell>
        </row>
        <row r="410">
          <cell r="A410" t="str">
            <v>18291</v>
          </cell>
          <cell r="B410" t="str">
            <v>UNAMORTIZED LOSS 2012 BONDS</v>
          </cell>
          <cell r="C410">
            <v>-6132.59</v>
          </cell>
          <cell r="D410">
            <v>502921.85</v>
          </cell>
        </row>
        <row r="411">
          <cell r="A411" t="str">
            <v>18292</v>
          </cell>
          <cell r="B411" t="str">
            <v>UNAMORTIZED LOSS 2005 BONDS</v>
          </cell>
          <cell r="C411">
            <v>-1110.1500000000001</v>
          </cell>
          <cell r="D411">
            <v>19982.47</v>
          </cell>
        </row>
        <row r="412">
          <cell r="A412" t="str">
            <v>18293</v>
          </cell>
          <cell r="B412" t="str">
            <v>UNAMORTIZED LOSS 2001 BONDS.</v>
          </cell>
          <cell r="C412">
            <v>0</v>
          </cell>
          <cell r="D412">
            <v>0</v>
          </cell>
        </row>
        <row r="413">
          <cell r="A413" t="str">
            <v>18294</v>
          </cell>
          <cell r="B413" t="str">
            <v>UNAMORTIZED LOSS 2011 BONDS</v>
          </cell>
          <cell r="C413">
            <v>-2557.67</v>
          </cell>
          <cell r="D413">
            <v>199279.74</v>
          </cell>
        </row>
        <row r="414">
          <cell r="A414" t="str">
            <v>18295</v>
          </cell>
          <cell r="B414" t="str">
            <v>UNAMORTIZED LOSS 2012 BONDS</v>
          </cell>
          <cell r="C414">
            <v>-8795.7099999999991</v>
          </cell>
          <cell r="D414">
            <v>721339.38</v>
          </cell>
        </row>
        <row r="415">
          <cell r="A415" t="str">
            <v>18296</v>
          </cell>
          <cell r="B415" t="str">
            <v>UNAMORTIZED LOSS 2002 BONDS.</v>
          </cell>
          <cell r="C415">
            <v>0</v>
          </cell>
          <cell r="D415">
            <v>0</v>
          </cell>
        </row>
        <row r="416">
          <cell r="A416" t="str">
            <v>18297</v>
          </cell>
          <cell r="B416" t="str">
            <v>UNAM LOSS-PUT OPT 2012 BONDS</v>
          </cell>
          <cell r="C416">
            <v>-132123.9</v>
          </cell>
          <cell r="D416">
            <v>12877660.41</v>
          </cell>
        </row>
        <row r="417">
          <cell r="A417" t="str">
            <v>18298</v>
          </cell>
          <cell r="B417" t="str">
            <v>UNAMORTIZED LOSS 2003 BONDS.</v>
          </cell>
          <cell r="C417">
            <v>0</v>
          </cell>
          <cell r="D417">
            <v>0</v>
          </cell>
        </row>
        <row r="418">
          <cell r="A418" t="str">
            <v>18299</v>
          </cell>
          <cell r="B418" t="str">
            <v>UNAMORTIZED LOSS 2011-14 BOND</v>
          </cell>
          <cell r="C418">
            <v>-18251.22</v>
          </cell>
          <cell r="D418">
            <v>2086296.74</v>
          </cell>
        </row>
        <row r="419">
          <cell r="A419" t="str">
            <v>182</v>
          </cell>
          <cell r="B419" t="str">
            <v>ACCOUNT TOTAL</v>
          </cell>
          <cell r="C419">
            <v>8972043.0800000001</v>
          </cell>
          <cell r="D419">
            <v>139289189.31999999</v>
          </cell>
        </row>
        <row r="420">
          <cell r="A420" t="str">
            <v>18304</v>
          </cell>
          <cell r="B420" t="str">
            <v>GANNON 5 TURBINE SPARE PARTS</v>
          </cell>
          <cell r="C420">
            <v>0</v>
          </cell>
          <cell r="D420">
            <v>0</v>
          </cell>
        </row>
        <row r="421">
          <cell r="A421" t="str">
            <v>18305</v>
          </cell>
          <cell r="B421" t="str">
            <v>BB DISSOLVED OXYGEN STUDY</v>
          </cell>
          <cell r="C421">
            <v>8439.74</v>
          </cell>
          <cell r="D421">
            <v>479518.66</v>
          </cell>
        </row>
        <row r="422">
          <cell r="A422" t="str">
            <v>18306</v>
          </cell>
          <cell r="B422" t="str">
            <v>CALL CENTER IVR PROJECT</v>
          </cell>
          <cell r="C422">
            <v>0</v>
          </cell>
          <cell r="D422">
            <v>0</v>
          </cell>
        </row>
        <row r="423">
          <cell r="A423" t="str">
            <v>18307</v>
          </cell>
          <cell r="B423" t="str">
            <v>CIRC 230005 &amp; 230021 OPERATIO</v>
          </cell>
          <cell r="C423">
            <v>0</v>
          </cell>
          <cell r="D423">
            <v>0</v>
          </cell>
        </row>
        <row r="424">
          <cell r="A424" t="str">
            <v>18308</v>
          </cell>
          <cell r="B424" t="str">
            <v>BIG BEND CONSENT DECREE PLANN</v>
          </cell>
          <cell r="C424">
            <v>213497.96</v>
          </cell>
          <cell r="D424">
            <v>1083942.17</v>
          </cell>
        </row>
        <row r="425">
          <cell r="A425" t="str">
            <v>18309</v>
          </cell>
          <cell r="B425" t="str">
            <v>BIG BEND BALANCE OF PLANT STU</v>
          </cell>
          <cell r="C425">
            <v>16557.810000000001</v>
          </cell>
          <cell r="D425">
            <v>202473.3</v>
          </cell>
        </row>
        <row r="426">
          <cell r="A426" t="str">
            <v>18310</v>
          </cell>
          <cell r="B426" t="str">
            <v>BB SLAG POND SEEPAGE STUDY</v>
          </cell>
          <cell r="C426">
            <v>0</v>
          </cell>
          <cell r="D426">
            <v>14.48</v>
          </cell>
        </row>
        <row r="427">
          <cell r="A427" t="str">
            <v>18311</v>
          </cell>
          <cell r="B427" t="str">
            <v>BB1 HP TURBINE FAILURE</v>
          </cell>
          <cell r="C427">
            <v>-6169.58</v>
          </cell>
          <cell r="D427">
            <v>0</v>
          </cell>
        </row>
        <row r="428">
          <cell r="A428" t="str">
            <v>18317</v>
          </cell>
          <cell r="B428" t="str">
            <v>POLK COS HYDROLYSIS PATENT</v>
          </cell>
          <cell r="C428">
            <v>0</v>
          </cell>
          <cell r="D428">
            <v>0</v>
          </cell>
        </row>
        <row r="429">
          <cell r="A429" t="str">
            <v>18318</v>
          </cell>
          <cell r="B429" t="str">
            <v>BB/BAYSIDE 316 STUDY</v>
          </cell>
          <cell r="C429">
            <v>0</v>
          </cell>
          <cell r="D429">
            <v>0</v>
          </cell>
        </row>
        <row r="430">
          <cell r="A430" t="str">
            <v>18331</v>
          </cell>
          <cell r="B430" t="str">
            <v>BB FGD AVAIL EFFICIENCY</v>
          </cell>
          <cell r="C430">
            <v>0</v>
          </cell>
          <cell r="D430">
            <v>5433.65</v>
          </cell>
        </row>
        <row r="431">
          <cell r="A431" t="str">
            <v>18332</v>
          </cell>
          <cell r="B431" t="str">
            <v>BB PARTICIP BACT ANALYSIS</v>
          </cell>
          <cell r="C431">
            <v>13.13</v>
          </cell>
          <cell r="D431">
            <v>51221.68</v>
          </cell>
        </row>
        <row r="432">
          <cell r="A432" t="str">
            <v>18333</v>
          </cell>
          <cell r="B432" t="str">
            <v>BB NOS REDUCTION STUDY</v>
          </cell>
          <cell r="C432">
            <v>1809.83</v>
          </cell>
          <cell r="D432">
            <v>14132.01</v>
          </cell>
        </row>
        <row r="433">
          <cell r="A433" t="str">
            <v>18335</v>
          </cell>
          <cell r="B433" t="str">
            <v>POLK RESERVOIR TREATMENT PROJ</v>
          </cell>
          <cell r="C433">
            <v>0</v>
          </cell>
          <cell r="D433">
            <v>0</v>
          </cell>
        </row>
        <row r="434">
          <cell r="A434" t="str">
            <v>18337</v>
          </cell>
          <cell r="B434" t="str">
            <v>DAVIS ISLAND UNDERGROUND STUD</v>
          </cell>
          <cell r="C434">
            <v>0</v>
          </cell>
          <cell r="D434">
            <v>0</v>
          </cell>
        </row>
        <row r="435">
          <cell r="A435" t="str">
            <v>18338</v>
          </cell>
          <cell r="B435" t="str">
            <v>POLK POWER - AIR PLANT STUDY</v>
          </cell>
          <cell r="C435">
            <v>0</v>
          </cell>
          <cell r="D435">
            <v>0</v>
          </cell>
        </row>
        <row r="436">
          <cell r="A436" t="str">
            <v>18339</v>
          </cell>
          <cell r="B436" t="str">
            <v>POLK POWER STATION UNIT 1 ROT</v>
          </cell>
          <cell r="C436">
            <v>0</v>
          </cell>
          <cell r="D436">
            <v>0</v>
          </cell>
        </row>
        <row r="437">
          <cell r="A437" t="str">
            <v>18340</v>
          </cell>
          <cell r="B437" t="str">
            <v>PPS FIELD SUPPORT FOR UNIT 1</v>
          </cell>
          <cell r="C437">
            <v>0</v>
          </cell>
          <cell r="D437">
            <v>0</v>
          </cell>
        </row>
        <row r="438">
          <cell r="A438" t="str">
            <v>18341</v>
          </cell>
          <cell r="B438" t="str">
            <v>BB3 BOILER FAILURE</v>
          </cell>
          <cell r="C438">
            <v>0</v>
          </cell>
          <cell r="D438">
            <v>0</v>
          </cell>
        </row>
        <row r="439">
          <cell r="A439" t="str">
            <v>18367</v>
          </cell>
          <cell r="B439" t="str">
            <v>BIG BEND COMPREHENSIVE ENVIRO</v>
          </cell>
          <cell r="C439">
            <v>0</v>
          </cell>
          <cell r="D439">
            <v>0</v>
          </cell>
        </row>
        <row r="440">
          <cell r="A440" t="str">
            <v>183</v>
          </cell>
          <cell r="B440" t="str">
            <v>ACCOUNT TOTAL</v>
          </cell>
          <cell r="C440">
            <v>234148.89</v>
          </cell>
          <cell r="D440">
            <v>1836735.95</v>
          </cell>
        </row>
        <row r="441">
          <cell r="A441" t="str">
            <v>18401</v>
          </cell>
          <cell r="B441" t="str">
            <v>CLEARING ACCOUNT LIGHT VEHICL</v>
          </cell>
          <cell r="C441">
            <v>10470.91</v>
          </cell>
          <cell r="D441">
            <v>51767.21</v>
          </cell>
        </row>
        <row r="442">
          <cell r="A442" t="str">
            <v>18402</v>
          </cell>
          <cell r="B442" t="str">
            <v>CLEARING ACCOUNT MEDIUM VEHIC</v>
          </cell>
          <cell r="C442">
            <v>-9438.92</v>
          </cell>
          <cell r="D442">
            <v>-19740.59</v>
          </cell>
        </row>
        <row r="443">
          <cell r="A443" t="str">
            <v>18403</v>
          </cell>
          <cell r="B443" t="str">
            <v>CLEARING ACCOUNT HEAVY VEHICL</v>
          </cell>
          <cell r="C443">
            <v>-51076.75</v>
          </cell>
          <cell r="D443">
            <v>-95066.86</v>
          </cell>
        </row>
        <row r="444">
          <cell r="A444" t="str">
            <v>18405</v>
          </cell>
          <cell r="B444" t="str">
            <v>SMALL TOOLS DEFAULT / JE 5021</v>
          </cell>
          <cell r="C444">
            <v>-3219.07</v>
          </cell>
          <cell r="D444">
            <v>8134.03</v>
          </cell>
        </row>
        <row r="445">
          <cell r="A445" t="str">
            <v>18409</v>
          </cell>
          <cell r="B445" t="str">
            <v>MEDIUM VEHICLE DIRECT EXPENSE</v>
          </cell>
          <cell r="C445">
            <v>0</v>
          </cell>
          <cell r="D445">
            <v>0</v>
          </cell>
        </row>
        <row r="446">
          <cell r="A446" t="str">
            <v>18410</v>
          </cell>
          <cell r="B446" t="str">
            <v>LIGHT VEHICLE DIRECT EXPENSES</v>
          </cell>
          <cell r="C446">
            <v>-464.58</v>
          </cell>
          <cell r="D446">
            <v>-1019.58</v>
          </cell>
        </row>
        <row r="447">
          <cell r="A447" t="str">
            <v>18411</v>
          </cell>
          <cell r="B447" t="str">
            <v>HEAVY VEHICLE DIRECT EXPENSES</v>
          </cell>
          <cell r="C447">
            <v>0.01</v>
          </cell>
          <cell r="D447">
            <v>-379.03</v>
          </cell>
        </row>
        <row r="448">
          <cell r="A448" t="str">
            <v>18412</v>
          </cell>
          <cell r="B448" t="str">
            <v>HEAVY VEHICLE ASSOCIATED EQUI</v>
          </cell>
          <cell r="C448">
            <v>0</v>
          </cell>
          <cell r="D448">
            <v>0</v>
          </cell>
        </row>
        <row r="449">
          <cell r="A449" t="str">
            <v>18413</v>
          </cell>
          <cell r="B449" t="str">
            <v>LIGHT-MEDIUM-HEAVY VEHICLE AD</v>
          </cell>
          <cell r="C449">
            <v>3228.57</v>
          </cell>
          <cell r="D449">
            <v>5954.71</v>
          </cell>
        </row>
        <row r="450">
          <cell r="A450" t="str">
            <v>18414</v>
          </cell>
          <cell r="B450" t="str">
            <v>VEHICLE GASOLINE, OIL, LUBRIC</v>
          </cell>
          <cell r="C450">
            <v>0</v>
          </cell>
          <cell r="D450">
            <v>0</v>
          </cell>
        </row>
        <row r="451">
          <cell r="A451" t="str">
            <v>18415</v>
          </cell>
          <cell r="B451" t="str">
            <v>CONSTRUCTION/AGRICULTURAL EQU</v>
          </cell>
          <cell r="C451">
            <v>0</v>
          </cell>
          <cell r="D451">
            <v>2689.74</v>
          </cell>
        </row>
        <row r="452">
          <cell r="A452" t="str">
            <v>18416</v>
          </cell>
          <cell r="B452" t="str">
            <v>VEHICLE FUEL - DIESEL</v>
          </cell>
          <cell r="C452">
            <v>0</v>
          </cell>
          <cell r="D452">
            <v>0</v>
          </cell>
        </row>
        <row r="453">
          <cell r="A453" t="str">
            <v>18417</v>
          </cell>
          <cell r="B453" t="str">
            <v>PRODUCTION COAL HANDLING EQUI</v>
          </cell>
          <cell r="C453">
            <v>0</v>
          </cell>
          <cell r="D453">
            <v>0</v>
          </cell>
        </row>
        <row r="454">
          <cell r="A454" t="str">
            <v>18418</v>
          </cell>
          <cell r="B454" t="str">
            <v>TRAILERS</v>
          </cell>
          <cell r="C454">
            <v>0</v>
          </cell>
          <cell r="D454">
            <v>1540.05</v>
          </cell>
        </row>
        <row r="455">
          <cell r="A455" t="str">
            <v>18419</v>
          </cell>
          <cell r="B455" t="str">
            <v>MISC. NON-FLEET RELATED SERVI</v>
          </cell>
          <cell r="C455">
            <v>0</v>
          </cell>
          <cell r="D455">
            <v>0</v>
          </cell>
        </row>
        <row r="456">
          <cell r="A456" t="str">
            <v>18420</v>
          </cell>
          <cell r="B456" t="str">
            <v>SM TOOL PURCH (0-$500)</v>
          </cell>
          <cell r="C456">
            <v>0</v>
          </cell>
          <cell r="D456">
            <v>0</v>
          </cell>
        </row>
        <row r="457">
          <cell r="A457" t="str">
            <v>18421</v>
          </cell>
          <cell r="B457" t="str">
            <v>PROD SM TOOLS CLEARING-NON-PE</v>
          </cell>
          <cell r="C457">
            <v>29025.79</v>
          </cell>
          <cell r="D457">
            <v>1494738.48</v>
          </cell>
        </row>
        <row r="458">
          <cell r="A458" t="str">
            <v>18422</v>
          </cell>
          <cell r="B458" t="str">
            <v>PROD SM HAND TOOLS CLEARING P</v>
          </cell>
          <cell r="C458">
            <v>2498.5</v>
          </cell>
          <cell r="D458">
            <v>373650.7</v>
          </cell>
        </row>
        <row r="459">
          <cell r="A459" t="str">
            <v>18423</v>
          </cell>
          <cell r="B459" t="str">
            <v>PROD CONSUMABLES/EXPENDABLES</v>
          </cell>
          <cell r="C459">
            <v>42547.07</v>
          </cell>
          <cell r="D459">
            <v>7380238.3099999996</v>
          </cell>
        </row>
        <row r="460">
          <cell r="A460" t="str">
            <v>18426</v>
          </cell>
          <cell r="B460" t="str">
            <v>PARKING OPER TECO PLAZA</v>
          </cell>
          <cell r="C460">
            <v>0</v>
          </cell>
          <cell r="D460">
            <v>1640.04</v>
          </cell>
        </row>
        <row r="461">
          <cell r="A461" t="str">
            <v>18429</v>
          </cell>
          <cell r="B461" t="str">
            <v>PROD CLEARING</v>
          </cell>
          <cell r="C461">
            <v>-74071.360000000001</v>
          </cell>
          <cell r="D461">
            <v>-9248134.9800000004</v>
          </cell>
        </row>
        <row r="462">
          <cell r="A462" t="str">
            <v>18430</v>
          </cell>
          <cell r="B462" t="str">
            <v>UNIFORM RENTAL-GARAGE</v>
          </cell>
          <cell r="C462">
            <v>0</v>
          </cell>
          <cell r="D462">
            <v>1754.89</v>
          </cell>
        </row>
        <row r="463">
          <cell r="A463" t="str">
            <v>18431</v>
          </cell>
          <cell r="B463" t="str">
            <v>UNIFORM RENTAL-PRODUCTION</v>
          </cell>
          <cell r="C463">
            <v>-229.11</v>
          </cell>
          <cell r="D463">
            <v>1599.79</v>
          </cell>
        </row>
        <row r="464">
          <cell r="A464" t="str">
            <v>18433</v>
          </cell>
          <cell r="B464" t="str">
            <v>I/TE ALLOCATIONS</v>
          </cell>
          <cell r="C464">
            <v>0</v>
          </cell>
          <cell r="D464">
            <v>0</v>
          </cell>
        </row>
        <row r="465">
          <cell r="A465" t="str">
            <v>18439</v>
          </cell>
          <cell r="B465" t="str">
            <v>TECO PLAZA GARAGE</v>
          </cell>
          <cell r="C465">
            <v>0</v>
          </cell>
          <cell r="D465">
            <v>0</v>
          </cell>
        </row>
        <row r="466">
          <cell r="A466" t="str">
            <v>18440</v>
          </cell>
          <cell r="B466" t="str">
            <v>TECO TRANSPORT &amp; TRADE - PAYR</v>
          </cell>
          <cell r="C466">
            <v>0</v>
          </cell>
          <cell r="D466">
            <v>0</v>
          </cell>
        </row>
        <row r="467">
          <cell r="A467" t="str">
            <v>18441</v>
          </cell>
          <cell r="B467" t="str">
            <v>GENERATION SVCS-COMMON COSTS</v>
          </cell>
          <cell r="C467">
            <v>7974.54</v>
          </cell>
          <cell r="D467">
            <v>33960.400000000001</v>
          </cell>
        </row>
        <row r="468">
          <cell r="A468" t="str">
            <v>18450</v>
          </cell>
          <cell r="B468" t="str">
            <v>PRINT SHOP SUPPLIES AND MAINT</v>
          </cell>
          <cell r="C468">
            <v>-7043.71</v>
          </cell>
          <cell r="D468">
            <v>16104.1</v>
          </cell>
        </row>
        <row r="469">
          <cell r="A469" t="str">
            <v>18451</v>
          </cell>
          <cell r="B469" t="str">
            <v>I/TE DATA SERVICES OVERHEAD</v>
          </cell>
          <cell r="C469">
            <v>0</v>
          </cell>
          <cell r="D469">
            <v>0</v>
          </cell>
        </row>
        <row r="470">
          <cell r="A470" t="str">
            <v>18454</v>
          </cell>
          <cell r="B470" t="str">
            <v>I/TE DATA SERVICES-CPU</v>
          </cell>
          <cell r="C470">
            <v>0</v>
          </cell>
          <cell r="D470">
            <v>0</v>
          </cell>
        </row>
        <row r="471">
          <cell r="A471" t="str">
            <v>18455</v>
          </cell>
          <cell r="B471" t="str">
            <v>I/TE DATA SERVICES-DASD</v>
          </cell>
          <cell r="C471">
            <v>0</v>
          </cell>
          <cell r="D471">
            <v>0</v>
          </cell>
        </row>
        <row r="472">
          <cell r="A472" t="str">
            <v>18456</v>
          </cell>
          <cell r="B472" t="str">
            <v>I/TE DATA SERVICES-TAPE</v>
          </cell>
          <cell r="C472">
            <v>0</v>
          </cell>
          <cell r="D472">
            <v>0</v>
          </cell>
        </row>
        <row r="473">
          <cell r="A473" t="str">
            <v>18457</v>
          </cell>
          <cell r="B473" t="str">
            <v>I/TE DATA SERVICES-LOCAL PRIN</v>
          </cell>
          <cell r="C473">
            <v>0</v>
          </cell>
          <cell r="D473">
            <v>0</v>
          </cell>
        </row>
        <row r="474">
          <cell r="A474" t="str">
            <v>18458</v>
          </cell>
          <cell r="B474" t="str">
            <v>I/TE DATA SERVICES-NETWORK</v>
          </cell>
          <cell r="C474">
            <v>0</v>
          </cell>
          <cell r="D474">
            <v>0</v>
          </cell>
        </row>
        <row r="475">
          <cell r="A475" t="str">
            <v>18465</v>
          </cell>
          <cell r="B475" t="str">
            <v>CTRF-INDIRECT LABOR</v>
          </cell>
          <cell r="C475">
            <v>0</v>
          </cell>
          <cell r="D475">
            <v>0</v>
          </cell>
        </row>
        <row r="476">
          <cell r="A476" t="str">
            <v>18466</v>
          </cell>
          <cell r="B476" t="str">
            <v>CTRF/INDIRECT MATERIALS</v>
          </cell>
          <cell r="C476">
            <v>-3605.97</v>
          </cell>
          <cell r="D476">
            <v>4093.94</v>
          </cell>
        </row>
        <row r="477">
          <cell r="A477" t="str">
            <v>18467</v>
          </cell>
          <cell r="B477" t="str">
            <v>TOOL REPAIR CLEARING</v>
          </cell>
          <cell r="C477">
            <v>0</v>
          </cell>
          <cell r="D477">
            <v>-93.8</v>
          </cell>
        </row>
        <row r="478">
          <cell r="A478" t="str">
            <v>18468</v>
          </cell>
          <cell r="B478" t="str">
            <v>TRANSFORMER REPAIR CLEARING E</v>
          </cell>
          <cell r="C478">
            <v>27730.59</v>
          </cell>
          <cell r="D478">
            <v>61113.32</v>
          </cell>
        </row>
        <row r="479">
          <cell r="A479" t="str">
            <v>18469</v>
          </cell>
          <cell r="B479" t="str">
            <v>IT STANDARD CLEARING</v>
          </cell>
          <cell r="C479">
            <v>260585.07</v>
          </cell>
          <cell r="D479">
            <v>0</v>
          </cell>
        </row>
        <row r="480">
          <cell r="A480" t="str">
            <v>18470</v>
          </cell>
          <cell r="B480" t="str">
            <v>TELECOM STANDARD CLEARING</v>
          </cell>
          <cell r="C480">
            <v>20679.05</v>
          </cell>
          <cell r="D480">
            <v>0</v>
          </cell>
        </row>
        <row r="481">
          <cell r="A481" t="str">
            <v>18471</v>
          </cell>
          <cell r="B481" t="str">
            <v>PBX - MOVES, ADDS, CHANGES</v>
          </cell>
          <cell r="C481">
            <v>0</v>
          </cell>
          <cell r="D481">
            <v>0</v>
          </cell>
        </row>
        <row r="482">
          <cell r="A482" t="str">
            <v>18472</v>
          </cell>
          <cell r="B482" t="str">
            <v>PBX - NETWORK PROJECTS</v>
          </cell>
          <cell r="C482">
            <v>0</v>
          </cell>
          <cell r="D482">
            <v>0</v>
          </cell>
        </row>
        <row r="483">
          <cell r="A483" t="str">
            <v>18473</v>
          </cell>
          <cell r="B483" t="str">
            <v>PBX - NETWORK REPAIRS</v>
          </cell>
          <cell r="C483">
            <v>0</v>
          </cell>
          <cell r="D483">
            <v>0</v>
          </cell>
        </row>
        <row r="484">
          <cell r="A484" t="str">
            <v>18474</v>
          </cell>
          <cell r="B484" t="str">
            <v>BROADBAND - NETWORK PROJECTS</v>
          </cell>
          <cell r="C484">
            <v>0</v>
          </cell>
          <cell r="D484">
            <v>0</v>
          </cell>
        </row>
        <row r="485">
          <cell r="A485" t="str">
            <v>18475</v>
          </cell>
          <cell r="B485" t="str">
            <v>BROADBAND - NETWORK REPAIRS</v>
          </cell>
          <cell r="C485">
            <v>0</v>
          </cell>
          <cell r="D485">
            <v>0</v>
          </cell>
        </row>
        <row r="486">
          <cell r="A486" t="str">
            <v>18476</v>
          </cell>
          <cell r="B486" t="str">
            <v>TELECOM - DIRECTLY ALLOCATED</v>
          </cell>
          <cell r="C486">
            <v>0</v>
          </cell>
          <cell r="D486">
            <v>0</v>
          </cell>
        </row>
        <row r="487">
          <cell r="A487" t="str">
            <v>18477</v>
          </cell>
          <cell r="B487" t="str">
            <v>COMMUNICATIONS INFRASTRUCTURE</v>
          </cell>
          <cell r="C487">
            <v>0</v>
          </cell>
          <cell r="D487">
            <v>0</v>
          </cell>
        </row>
        <row r="488">
          <cell r="A488" t="str">
            <v>18478</v>
          </cell>
          <cell r="B488" t="str">
            <v>COMMUNICATIONS LEASED SERVICE</v>
          </cell>
          <cell r="C488">
            <v>0</v>
          </cell>
          <cell r="D488">
            <v>0</v>
          </cell>
        </row>
        <row r="489">
          <cell r="A489" t="str">
            <v>18479</v>
          </cell>
          <cell r="B489" t="str">
            <v>LONG DISTANCE - DIRECT CHARGE</v>
          </cell>
          <cell r="C489">
            <v>647.76</v>
          </cell>
          <cell r="D489">
            <v>-2463.06</v>
          </cell>
        </row>
        <row r="490">
          <cell r="A490" t="str">
            <v>18480</v>
          </cell>
          <cell r="B490" t="str">
            <v>FACILITY SERVICES - STANDARD</v>
          </cell>
          <cell r="C490">
            <v>89958.8</v>
          </cell>
          <cell r="D490">
            <v>0</v>
          </cell>
        </row>
        <row r="491">
          <cell r="A491" t="str">
            <v>18481</v>
          </cell>
          <cell r="B491" t="str">
            <v>FUTURE USE FOR FACILITY SERVI</v>
          </cell>
          <cell r="C491">
            <v>0</v>
          </cell>
          <cell r="D491">
            <v>0</v>
          </cell>
        </row>
        <row r="492">
          <cell r="A492" t="str">
            <v>18482</v>
          </cell>
          <cell r="B492" t="str">
            <v>FACILITY SERVICES - NONSTANDA</v>
          </cell>
          <cell r="C492">
            <v>0</v>
          </cell>
          <cell r="D492">
            <v>0</v>
          </cell>
        </row>
        <row r="493">
          <cell r="A493" t="str">
            <v>18483</v>
          </cell>
          <cell r="B493" t="str">
            <v>FACILITY SERVICES OVERHEAD</v>
          </cell>
          <cell r="C493">
            <v>0</v>
          </cell>
          <cell r="D493">
            <v>0</v>
          </cell>
        </row>
        <row r="494">
          <cell r="A494" t="str">
            <v>18484</v>
          </cell>
          <cell r="B494" t="str">
            <v>FACILITY - MISCELLANEOUS.</v>
          </cell>
          <cell r="C494">
            <v>0</v>
          </cell>
          <cell r="D494">
            <v>0</v>
          </cell>
        </row>
        <row r="495">
          <cell r="A495" t="str">
            <v>18485</v>
          </cell>
          <cell r="B495" t="str">
            <v>FACILITY - ROOFS.</v>
          </cell>
          <cell r="C495">
            <v>0</v>
          </cell>
          <cell r="D495">
            <v>0</v>
          </cell>
        </row>
        <row r="496">
          <cell r="A496" t="str">
            <v>18486</v>
          </cell>
          <cell r="B496" t="str">
            <v>FACILITY - CONSULTING.</v>
          </cell>
          <cell r="C496">
            <v>0</v>
          </cell>
          <cell r="D496">
            <v>0</v>
          </cell>
        </row>
        <row r="497">
          <cell r="A497" t="str">
            <v>18487</v>
          </cell>
          <cell r="B497" t="str">
            <v>FACILITY - FURNITURE</v>
          </cell>
          <cell r="C497">
            <v>0</v>
          </cell>
          <cell r="D497">
            <v>0</v>
          </cell>
        </row>
        <row r="498">
          <cell r="A498" t="str">
            <v>18488</v>
          </cell>
          <cell r="B498" t="str">
            <v>FACILITY - CARPET CLEANING</v>
          </cell>
          <cell r="C498">
            <v>0</v>
          </cell>
          <cell r="D498">
            <v>0</v>
          </cell>
        </row>
        <row r="499">
          <cell r="A499" t="str">
            <v>18489</v>
          </cell>
          <cell r="B499" t="str">
            <v>FACILITY - GENERAL CLEANING</v>
          </cell>
          <cell r="C499">
            <v>0</v>
          </cell>
          <cell r="D499">
            <v>0</v>
          </cell>
        </row>
        <row r="500">
          <cell r="A500" t="str">
            <v>18490</v>
          </cell>
          <cell r="B500" t="str">
            <v>FACILITY - ELECTRICAL WORK</v>
          </cell>
          <cell r="C500">
            <v>0</v>
          </cell>
          <cell r="D500">
            <v>0</v>
          </cell>
        </row>
        <row r="501">
          <cell r="A501" t="str">
            <v>18491</v>
          </cell>
          <cell r="B501" t="str">
            <v>FACILITY - GROUND MAINTENANCE</v>
          </cell>
          <cell r="C501">
            <v>0</v>
          </cell>
          <cell r="D501">
            <v>0</v>
          </cell>
        </row>
        <row r="502">
          <cell r="A502" t="str">
            <v>18492</v>
          </cell>
          <cell r="B502" t="str">
            <v>FACILITY - HVAC</v>
          </cell>
          <cell r="C502">
            <v>0</v>
          </cell>
          <cell r="D502">
            <v>0</v>
          </cell>
        </row>
        <row r="503">
          <cell r="A503" t="str">
            <v>18493</v>
          </cell>
          <cell r="B503" t="str">
            <v>FACILITY - MISC STRUCTURES</v>
          </cell>
          <cell r="C503">
            <v>0</v>
          </cell>
          <cell r="D503">
            <v>0</v>
          </cell>
        </row>
        <row r="504">
          <cell r="A504" t="str">
            <v>18494</v>
          </cell>
          <cell r="B504" t="str">
            <v>FACILITY - PAINTING</v>
          </cell>
          <cell r="C504">
            <v>0</v>
          </cell>
          <cell r="D504">
            <v>0</v>
          </cell>
        </row>
        <row r="505">
          <cell r="A505" t="str">
            <v>18495</v>
          </cell>
          <cell r="B505" t="str">
            <v>FACILITY - PEST CONTROL</v>
          </cell>
          <cell r="C505">
            <v>0</v>
          </cell>
          <cell r="D505">
            <v>0</v>
          </cell>
        </row>
        <row r="506">
          <cell r="A506" t="str">
            <v>18496</v>
          </cell>
          <cell r="B506" t="str">
            <v>FACILITY - PLUMBING</v>
          </cell>
          <cell r="C506">
            <v>0</v>
          </cell>
          <cell r="D506">
            <v>0</v>
          </cell>
        </row>
        <row r="507">
          <cell r="A507" t="str">
            <v>18497</v>
          </cell>
          <cell r="B507" t="str">
            <v>FACILITY - WASTE - SEWAGE.</v>
          </cell>
          <cell r="C507">
            <v>0</v>
          </cell>
          <cell r="D507">
            <v>0</v>
          </cell>
        </row>
        <row r="508">
          <cell r="A508" t="str">
            <v>18498</v>
          </cell>
          <cell r="B508" t="str">
            <v>FACILITY - TRASH</v>
          </cell>
          <cell r="C508">
            <v>0</v>
          </cell>
          <cell r="D508">
            <v>0</v>
          </cell>
        </row>
        <row r="509">
          <cell r="A509" t="str">
            <v>18499</v>
          </cell>
          <cell r="B509" t="str">
            <v>FACILITY - WATER</v>
          </cell>
          <cell r="C509">
            <v>0</v>
          </cell>
          <cell r="D509">
            <v>0</v>
          </cell>
        </row>
        <row r="510">
          <cell r="A510" t="str">
            <v>184</v>
          </cell>
          <cell r="B510" t="str">
            <v>ACCOUNT TOTAL</v>
          </cell>
          <cell r="C510">
            <v>346197.19</v>
          </cell>
          <cell r="D510">
            <v>72081.81</v>
          </cell>
        </row>
        <row r="511">
          <cell r="A511" t="str">
            <v>18601</v>
          </cell>
          <cell r="B511" t="str">
            <v>MISC DEF DEB OTH WRK IN PROG</v>
          </cell>
          <cell r="C511">
            <v>281661.90999999997</v>
          </cell>
          <cell r="D511">
            <v>402489.01</v>
          </cell>
        </row>
        <row r="512">
          <cell r="A512" t="str">
            <v>18603</v>
          </cell>
          <cell r="B512" t="str">
            <v>A/P TRANS PENDING DISTRIBUTIO</v>
          </cell>
          <cell r="C512">
            <v>-663066.01</v>
          </cell>
          <cell r="D512">
            <v>66555.960000000006</v>
          </cell>
        </row>
        <row r="513">
          <cell r="A513" t="str">
            <v>18608</v>
          </cell>
          <cell r="B513" t="str">
            <v>FCG SYSTEM PLANNING COMMITTEE</v>
          </cell>
          <cell r="C513">
            <v>0</v>
          </cell>
          <cell r="D513">
            <v>0</v>
          </cell>
        </row>
        <row r="514">
          <cell r="A514" t="str">
            <v>18610</v>
          </cell>
          <cell r="B514" t="str">
            <v>PROJECT MGMNT PRELIM ENGINEER</v>
          </cell>
          <cell r="C514">
            <v>-66598.539999999994</v>
          </cell>
          <cell r="D514">
            <v>50593.14</v>
          </cell>
        </row>
        <row r="515">
          <cell r="A515" t="str">
            <v>18611</v>
          </cell>
          <cell r="B515" t="str">
            <v>REMOVAL-RINGHAVER GENERATORS</v>
          </cell>
          <cell r="C515">
            <v>0</v>
          </cell>
          <cell r="D515">
            <v>0</v>
          </cell>
        </row>
        <row r="516">
          <cell r="A516" t="str">
            <v>18613</v>
          </cell>
          <cell r="B516" t="str">
            <v>SALE OF HOOKERS PT PWR STA LA</v>
          </cell>
          <cell r="C516">
            <v>0</v>
          </cell>
          <cell r="D516">
            <v>89937.41</v>
          </cell>
        </row>
        <row r="517">
          <cell r="A517" t="str">
            <v>18614</v>
          </cell>
          <cell r="B517" t="str">
            <v>SALE OF GANNON PWR STA LAND</v>
          </cell>
          <cell r="C517">
            <v>-5.01</v>
          </cell>
          <cell r="D517">
            <v>5838.54</v>
          </cell>
        </row>
        <row r="518">
          <cell r="A518" t="str">
            <v>18616</v>
          </cell>
          <cell r="B518" t="str">
            <v>SALE/TRANSFER DINNER LAKE</v>
          </cell>
          <cell r="C518">
            <v>0</v>
          </cell>
          <cell r="D518">
            <v>0</v>
          </cell>
        </row>
        <row r="519">
          <cell r="A519" t="str">
            <v>18618</v>
          </cell>
          <cell r="B519" t="str">
            <v>INSURANCE PROCEEDS RELATED TO</v>
          </cell>
          <cell r="C519">
            <v>0</v>
          </cell>
          <cell r="D519">
            <v>93345.39</v>
          </cell>
        </row>
        <row r="520">
          <cell r="A520" t="str">
            <v>18619</v>
          </cell>
          <cell r="B520" t="str">
            <v>SHARED SERVICES</v>
          </cell>
          <cell r="C520">
            <v>0</v>
          </cell>
          <cell r="D520">
            <v>0</v>
          </cell>
        </row>
        <row r="521">
          <cell r="A521" t="str">
            <v>18641</v>
          </cell>
          <cell r="B521" t="str">
            <v>DEFERRED DEBIT - RTO</v>
          </cell>
          <cell r="C521">
            <v>3595</v>
          </cell>
          <cell r="D521">
            <v>4223.2700000000004</v>
          </cell>
        </row>
        <row r="522">
          <cell r="A522" t="str">
            <v>18643</v>
          </cell>
          <cell r="B522" t="str">
            <v>BAYSIDE UNIT 1 STEAMER HP EXC</v>
          </cell>
          <cell r="C522">
            <v>-663592.31000000006</v>
          </cell>
          <cell r="D522">
            <v>5101.46</v>
          </cell>
        </row>
        <row r="523">
          <cell r="A523" t="str">
            <v>18645</v>
          </cell>
          <cell r="B523" t="str">
            <v>SUBSTATION PERMITTING, SITE P</v>
          </cell>
          <cell r="C523">
            <v>0</v>
          </cell>
          <cell r="D523">
            <v>0</v>
          </cell>
        </row>
        <row r="524">
          <cell r="A524" t="str">
            <v>18651</v>
          </cell>
          <cell r="B524" t="str">
            <v>DEFERRED DEBIT - DERIVATIVE A</v>
          </cell>
          <cell r="C524">
            <v>0</v>
          </cell>
          <cell r="D524">
            <v>0</v>
          </cell>
        </row>
        <row r="525">
          <cell r="A525" t="str">
            <v>18690</v>
          </cell>
          <cell r="B525" t="str">
            <v>YBOR FIRE</v>
          </cell>
          <cell r="C525">
            <v>0</v>
          </cell>
          <cell r="D525">
            <v>79198.179999999993</v>
          </cell>
        </row>
        <row r="526">
          <cell r="A526" t="str">
            <v>18691</v>
          </cell>
          <cell r="B526" t="str">
            <v>MACDILL BID PROPOSAL</v>
          </cell>
          <cell r="C526">
            <v>0</v>
          </cell>
          <cell r="D526">
            <v>0</v>
          </cell>
        </row>
        <row r="527">
          <cell r="A527" t="str">
            <v>18699</v>
          </cell>
          <cell r="B527" t="str">
            <v>ARM CASH CLEARING ACCOUNT</v>
          </cell>
          <cell r="C527">
            <v>0</v>
          </cell>
          <cell r="D527">
            <v>0</v>
          </cell>
        </row>
        <row r="528">
          <cell r="A528" t="str">
            <v>186</v>
          </cell>
          <cell r="B528" t="str">
            <v>ACCOUNT TOTAL</v>
          </cell>
          <cell r="C528">
            <v>-1108004.96</v>
          </cell>
          <cell r="D528">
            <v>797282.36</v>
          </cell>
        </row>
        <row r="529">
          <cell r="A529" t="str">
            <v>18800</v>
          </cell>
          <cell r="B529" t="str">
            <v>MISC. R &amp; D</v>
          </cell>
          <cell r="C529">
            <v>0</v>
          </cell>
          <cell r="D529">
            <v>0</v>
          </cell>
        </row>
        <row r="530">
          <cell r="A530" t="str">
            <v>188</v>
          </cell>
          <cell r="B530" t="str">
            <v>ACCOUNT TOTAL</v>
          </cell>
          <cell r="C530">
            <v>0</v>
          </cell>
          <cell r="D530">
            <v>0</v>
          </cell>
        </row>
        <row r="531">
          <cell r="A531" t="str">
            <v>19001</v>
          </cell>
          <cell r="B531" t="str">
            <v>DIT ST LEASE UTILITY</v>
          </cell>
          <cell r="C531">
            <v>-2430.67</v>
          </cell>
          <cell r="D531">
            <v>173502.4</v>
          </cell>
        </row>
        <row r="532">
          <cell r="A532" t="str">
            <v>19002</v>
          </cell>
          <cell r="B532" t="str">
            <v>DIT FD LEASE UTILITY</v>
          </cell>
          <cell r="C532">
            <v>-14617.17</v>
          </cell>
          <cell r="D532">
            <v>1886122.67</v>
          </cell>
        </row>
        <row r="533">
          <cell r="A533" t="str">
            <v>19003</v>
          </cell>
          <cell r="B533" t="str">
            <v>DIT ST UBS RESERVE</v>
          </cell>
          <cell r="C533">
            <v>146639.24</v>
          </cell>
          <cell r="D533">
            <v>3163062.28</v>
          </cell>
        </row>
        <row r="534">
          <cell r="A534" t="str">
            <v>19004</v>
          </cell>
          <cell r="B534" t="str">
            <v>DIT FD INS RESERVE</v>
          </cell>
          <cell r="C534">
            <v>881835.07</v>
          </cell>
          <cell r="D534">
            <v>19443644.629999999</v>
          </cell>
        </row>
        <row r="535">
          <cell r="A535" t="str">
            <v>19005</v>
          </cell>
          <cell r="B535" t="str">
            <v>DIT ST PORT MANATEE</v>
          </cell>
          <cell r="C535">
            <v>0</v>
          </cell>
          <cell r="D535">
            <v>0</v>
          </cell>
        </row>
        <row r="536">
          <cell r="A536" t="str">
            <v>19006</v>
          </cell>
          <cell r="B536" t="str">
            <v>DIT FD PORT MANATEE</v>
          </cell>
          <cell r="C536">
            <v>0</v>
          </cell>
          <cell r="D536">
            <v>0</v>
          </cell>
        </row>
        <row r="537">
          <cell r="A537" t="str">
            <v>19007</v>
          </cell>
          <cell r="B537" t="str">
            <v>DIT ST RATE REFUND</v>
          </cell>
          <cell r="C537">
            <v>0</v>
          </cell>
          <cell r="D537">
            <v>0</v>
          </cell>
        </row>
        <row r="538">
          <cell r="A538" t="str">
            <v>19008</v>
          </cell>
          <cell r="B538" t="str">
            <v>DIT FD RATE REFUND</v>
          </cell>
          <cell r="C538">
            <v>0</v>
          </cell>
          <cell r="D538">
            <v>0</v>
          </cell>
        </row>
        <row r="539">
          <cell r="A539" t="str">
            <v>19009</v>
          </cell>
          <cell r="B539" t="str">
            <v>DIT ST CUSTOMER DEPOSITS</v>
          </cell>
          <cell r="C539">
            <v>0</v>
          </cell>
          <cell r="D539">
            <v>0</v>
          </cell>
        </row>
        <row r="540">
          <cell r="A540" t="str">
            <v>19010</v>
          </cell>
          <cell r="B540" t="str">
            <v>DIT FD CUSTOMER DEPOSITS</v>
          </cell>
          <cell r="C540">
            <v>0</v>
          </cell>
          <cell r="D540">
            <v>0</v>
          </cell>
        </row>
        <row r="541">
          <cell r="A541" t="str">
            <v>19012</v>
          </cell>
          <cell r="B541" t="str">
            <v>DIT ST CAPITAL INTEREST</v>
          </cell>
          <cell r="C541">
            <v>0</v>
          </cell>
          <cell r="D541">
            <v>4502824</v>
          </cell>
        </row>
        <row r="542">
          <cell r="A542" t="str">
            <v>19013</v>
          </cell>
          <cell r="B542" t="str">
            <v>DIT FD CAPITAL INTEREST</v>
          </cell>
          <cell r="C542">
            <v>0</v>
          </cell>
          <cell r="D542">
            <v>27096503</v>
          </cell>
        </row>
        <row r="543">
          <cell r="A543" t="str">
            <v>19014</v>
          </cell>
          <cell r="B543" t="str">
            <v>DIT ST CONTRIB IN AID TO CONS</v>
          </cell>
          <cell r="C543">
            <v>42020.74</v>
          </cell>
          <cell r="D543">
            <v>3323731.18</v>
          </cell>
        </row>
        <row r="544">
          <cell r="A544" t="str">
            <v>19015</v>
          </cell>
          <cell r="B544" t="str">
            <v>DIT FD CONTRIB IN AID TO CONS</v>
          </cell>
          <cell r="C544">
            <v>252697.43</v>
          </cell>
          <cell r="D544">
            <v>20326132.210000001</v>
          </cell>
        </row>
        <row r="545">
          <cell r="A545" t="str">
            <v>19016</v>
          </cell>
          <cell r="B545" t="str">
            <v>DIT ST DISMANTLING</v>
          </cell>
          <cell r="C545">
            <v>36608.22</v>
          </cell>
          <cell r="D545">
            <v>5758820.8899999997</v>
          </cell>
        </row>
        <row r="546">
          <cell r="A546" t="str">
            <v>19017</v>
          </cell>
          <cell r="B546" t="str">
            <v>DIT FD DISMANTLING</v>
          </cell>
          <cell r="C546">
            <v>220148.52</v>
          </cell>
          <cell r="D546">
            <v>34631458.5</v>
          </cell>
        </row>
        <row r="547">
          <cell r="A547" t="str">
            <v>19021</v>
          </cell>
          <cell r="B547" t="str">
            <v>DIT ST LEASE NON UTILITY</v>
          </cell>
          <cell r="C547">
            <v>-2396.3000000000002</v>
          </cell>
          <cell r="D547">
            <v>65895.5</v>
          </cell>
        </row>
        <row r="548">
          <cell r="A548" t="str">
            <v>19022</v>
          </cell>
          <cell r="B548" t="str">
            <v>DIT LEASE NON UTILITY</v>
          </cell>
          <cell r="C548">
            <v>-14410.45</v>
          </cell>
          <cell r="D548">
            <v>794478.43</v>
          </cell>
        </row>
        <row r="549">
          <cell r="A549" t="str">
            <v>19023</v>
          </cell>
          <cell r="B549" t="str">
            <v>DIT ST EARLY CAPACITY PAYMENT</v>
          </cell>
          <cell r="C549">
            <v>-4944.67</v>
          </cell>
          <cell r="D549">
            <v>495181.27</v>
          </cell>
        </row>
        <row r="550">
          <cell r="A550" t="str">
            <v>19024</v>
          </cell>
          <cell r="B550" t="str">
            <v>DIT FD EARLY CAPACITY PAYMENT</v>
          </cell>
          <cell r="C550">
            <v>-29735.42</v>
          </cell>
          <cell r="D550">
            <v>2812868.12</v>
          </cell>
        </row>
        <row r="551">
          <cell r="A551" t="str">
            <v>19025</v>
          </cell>
          <cell r="B551" t="str">
            <v>DIT FD ITC-FAS109 INC TAX</v>
          </cell>
          <cell r="C551">
            <v>-130495</v>
          </cell>
          <cell r="D551">
            <v>11950668.41</v>
          </cell>
        </row>
        <row r="552">
          <cell r="A552" t="str">
            <v>190</v>
          </cell>
          <cell r="B552" t="str">
            <v>ACCOUNT TOTAL</v>
          </cell>
          <cell r="C552">
            <v>1380919.54</v>
          </cell>
          <cell r="D552">
            <v>136424893.49000001</v>
          </cell>
        </row>
        <row r="553">
          <cell r="A553" t="str">
            <v>20101</v>
          </cell>
          <cell r="B553" t="str">
            <v>COMMON STOCK NO PAR VALUE</v>
          </cell>
          <cell r="C553">
            <v>0</v>
          </cell>
          <cell r="D553">
            <v>-119696788.17</v>
          </cell>
        </row>
        <row r="554">
          <cell r="A554" t="str">
            <v>201</v>
          </cell>
          <cell r="B554" t="str">
            <v>ACCOUNT TOTAL</v>
          </cell>
          <cell r="C554">
            <v>0</v>
          </cell>
          <cell r="D554">
            <v>-119696788.17</v>
          </cell>
        </row>
        <row r="555">
          <cell r="A555" t="str">
            <v>21101</v>
          </cell>
          <cell r="B555" t="str">
            <v>MISC PAID-IN CAPITAL</v>
          </cell>
          <cell r="C555">
            <v>0</v>
          </cell>
          <cell r="D555">
            <v>-1102240249.49</v>
          </cell>
        </row>
        <row r="556">
          <cell r="A556" t="str">
            <v>211</v>
          </cell>
          <cell r="B556" t="str">
            <v>ACCOUNT TOTAL</v>
          </cell>
          <cell r="C556">
            <v>0</v>
          </cell>
          <cell r="D556">
            <v>-1102240249.49</v>
          </cell>
        </row>
        <row r="557">
          <cell r="A557" t="str">
            <v>21401</v>
          </cell>
          <cell r="B557" t="str">
            <v>CAPTL STOCK EXP COMMON</v>
          </cell>
          <cell r="C557">
            <v>0</v>
          </cell>
          <cell r="D557">
            <v>700920.51</v>
          </cell>
        </row>
        <row r="558">
          <cell r="A558" t="str">
            <v>21402</v>
          </cell>
          <cell r="B558" t="str">
            <v>OCI - DERIVATIVE GAIN/LOSS</v>
          </cell>
          <cell r="C558">
            <v>0</v>
          </cell>
          <cell r="D558">
            <v>0</v>
          </cell>
        </row>
        <row r="559">
          <cell r="A559" t="str">
            <v>21403</v>
          </cell>
          <cell r="B559" t="str">
            <v>OCI - REGULATORY DERIVATIVE G</v>
          </cell>
          <cell r="C559">
            <v>0</v>
          </cell>
          <cell r="D559">
            <v>0</v>
          </cell>
        </row>
        <row r="560">
          <cell r="A560" t="str">
            <v>214</v>
          </cell>
          <cell r="B560" t="str">
            <v>ACCOUNT TOTAL</v>
          </cell>
          <cell r="C560">
            <v>0</v>
          </cell>
          <cell r="D560">
            <v>700920.51</v>
          </cell>
        </row>
        <row r="561">
          <cell r="A561" t="str">
            <v>21601</v>
          </cell>
          <cell r="B561" t="str">
            <v>UNAPP RETAINED EARN TAMPA ELE</v>
          </cell>
          <cell r="C561">
            <v>0</v>
          </cell>
          <cell r="D561">
            <v>-120917878.15000001</v>
          </cell>
        </row>
        <row r="562">
          <cell r="A562" t="str">
            <v>216</v>
          </cell>
          <cell r="B562" t="str">
            <v>ACCOUNT TOTAL</v>
          </cell>
          <cell r="C562">
            <v>0</v>
          </cell>
          <cell r="D562">
            <v>-120917878.15000001</v>
          </cell>
        </row>
        <row r="563">
          <cell r="A563" t="str">
            <v>21901</v>
          </cell>
          <cell r="B563" t="str">
            <v>OCI - DERIVATIVE GAIN/LOSS</v>
          </cell>
          <cell r="C563">
            <v>1714095.34</v>
          </cell>
          <cell r="D563">
            <v>-1647848.47</v>
          </cell>
        </row>
        <row r="564">
          <cell r="A564" t="str">
            <v>21902</v>
          </cell>
          <cell r="B564" t="str">
            <v>OCI - REGULATORY DERIVATIVE G</v>
          </cell>
          <cell r="C564">
            <v>-1714095.34</v>
          </cell>
          <cell r="D564">
            <v>1647848.47</v>
          </cell>
        </row>
        <row r="565">
          <cell r="A565" t="str">
            <v>219</v>
          </cell>
          <cell r="B565" t="str">
            <v>ACCOUNT TOTAL</v>
          </cell>
          <cell r="C565">
            <v>0</v>
          </cell>
          <cell r="D565">
            <v>0</v>
          </cell>
        </row>
        <row r="566">
          <cell r="A566" t="str">
            <v>22112</v>
          </cell>
          <cell r="B566" t="str">
            <v>CURRENT PORTION DUE 2007 BOND</v>
          </cell>
          <cell r="C566">
            <v>0</v>
          </cell>
          <cell r="D566">
            <v>0</v>
          </cell>
        </row>
        <row r="567">
          <cell r="A567" t="str">
            <v>22121</v>
          </cell>
          <cell r="B567" t="str">
            <v>2025 BONDS</v>
          </cell>
          <cell r="C567">
            <v>0</v>
          </cell>
          <cell r="D567">
            <v>-51605000</v>
          </cell>
        </row>
        <row r="568">
          <cell r="A568" t="str">
            <v>22124</v>
          </cell>
          <cell r="B568" t="str">
            <v>CURRENT PORTION DUE 2021 BOND</v>
          </cell>
          <cell r="C568">
            <v>0</v>
          </cell>
          <cell r="D568">
            <v>0</v>
          </cell>
        </row>
        <row r="569">
          <cell r="A569" t="str">
            <v>22125</v>
          </cell>
          <cell r="B569" t="str">
            <v>CURRENT PORTION DUE 2022 BOND</v>
          </cell>
          <cell r="C569">
            <v>0</v>
          </cell>
          <cell r="D569">
            <v>0</v>
          </cell>
        </row>
        <row r="570">
          <cell r="A570" t="str">
            <v>22126</v>
          </cell>
          <cell r="B570" t="str">
            <v>2018 BONDS</v>
          </cell>
          <cell r="C570">
            <v>0</v>
          </cell>
          <cell r="D570">
            <v>-54200000</v>
          </cell>
        </row>
        <row r="571">
          <cell r="A571" t="str">
            <v>22128</v>
          </cell>
          <cell r="B571" t="str">
            <v>2022 BONDS</v>
          </cell>
          <cell r="C571">
            <v>0</v>
          </cell>
          <cell r="D571">
            <v>0</v>
          </cell>
        </row>
        <row r="572">
          <cell r="A572" t="str">
            <v>22130</v>
          </cell>
          <cell r="B572" t="str">
            <v>CURRENT PORTION DUE 2003 BOND</v>
          </cell>
          <cell r="C572">
            <v>0</v>
          </cell>
          <cell r="D572">
            <v>0</v>
          </cell>
        </row>
        <row r="573">
          <cell r="A573" t="str">
            <v>22132</v>
          </cell>
          <cell r="B573" t="str">
            <v>2020 BONDS</v>
          </cell>
          <cell r="C573">
            <v>0</v>
          </cell>
          <cell r="D573">
            <v>-20000000</v>
          </cell>
        </row>
        <row r="574">
          <cell r="A574" t="str">
            <v>22134</v>
          </cell>
          <cell r="B574" t="str">
            <v>2034 BONDS</v>
          </cell>
          <cell r="C574">
            <v>0</v>
          </cell>
          <cell r="D574">
            <v>-85950000</v>
          </cell>
        </row>
        <row r="575">
          <cell r="A575" t="str">
            <v>22137</v>
          </cell>
          <cell r="B575" t="str">
            <v>2030 BONDS</v>
          </cell>
          <cell r="C575">
            <v>0</v>
          </cell>
          <cell r="D575">
            <v>-75000000</v>
          </cell>
        </row>
        <row r="576">
          <cell r="A576" t="str">
            <v>22145</v>
          </cell>
          <cell r="B576" t="str">
            <v>2002 BONDS</v>
          </cell>
          <cell r="C576">
            <v>0</v>
          </cell>
          <cell r="D576">
            <v>0</v>
          </cell>
        </row>
        <row r="577">
          <cell r="A577" t="str">
            <v>22146</v>
          </cell>
          <cell r="B577" t="str">
            <v>2012 BONDS</v>
          </cell>
          <cell r="C577">
            <v>0</v>
          </cell>
          <cell r="D577">
            <v>-210000000</v>
          </cell>
        </row>
        <row r="578">
          <cell r="A578" t="str">
            <v>22147</v>
          </cell>
          <cell r="B578" t="str">
            <v>2013 BONDS</v>
          </cell>
          <cell r="C578">
            <v>0</v>
          </cell>
          <cell r="D578">
            <v>-60685000</v>
          </cell>
        </row>
        <row r="579">
          <cell r="A579" t="str">
            <v>22148</v>
          </cell>
          <cell r="B579" t="str">
            <v>2023 BONDS</v>
          </cell>
          <cell r="C579">
            <v>0</v>
          </cell>
          <cell r="D579">
            <v>-86400000</v>
          </cell>
        </row>
        <row r="580">
          <cell r="A580" t="str">
            <v>22149</v>
          </cell>
          <cell r="B580" t="str">
            <v>2012 BONDS</v>
          </cell>
          <cell r="C580">
            <v>0</v>
          </cell>
          <cell r="D580">
            <v>-330000000</v>
          </cell>
        </row>
        <row r="581">
          <cell r="A581" t="str">
            <v>22150</v>
          </cell>
          <cell r="B581" t="str">
            <v>2007 BONDS</v>
          </cell>
          <cell r="C581">
            <v>0</v>
          </cell>
          <cell r="D581">
            <v>-125000000</v>
          </cell>
        </row>
        <row r="582">
          <cell r="A582" t="str">
            <v>22151</v>
          </cell>
          <cell r="B582" t="str">
            <v>2016 SENIOR NOTES</v>
          </cell>
          <cell r="C582">
            <v>0</v>
          </cell>
          <cell r="D582">
            <v>-250000000</v>
          </cell>
        </row>
        <row r="583">
          <cell r="A583" t="str">
            <v>22158</v>
          </cell>
          <cell r="B583" t="str">
            <v>CURRENT PORTION DUE 2002 BOND</v>
          </cell>
          <cell r="C583">
            <v>0</v>
          </cell>
          <cell r="D583">
            <v>0</v>
          </cell>
        </row>
        <row r="584">
          <cell r="A584" t="str">
            <v>22162</v>
          </cell>
          <cell r="B584" t="str">
            <v>CURRENT PORTION DUE 2007 BOND</v>
          </cell>
          <cell r="C584">
            <v>0</v>
          </cell>
          <cell r="D584">
            <v>0</v>
          </cell>
        </row>
        <row r="585">
          <cell r="A585" t="str">
            <v>22164</v>
          </cell>
          <cell r="B585" t="str">
            <v>CURRENT DUE 2001 BONDS</v>
          </cell>
          <cell r="C585">
            <v>0</v>
          </cell>
          <cell r="D585">
            <v>0</v>
          </cell>
        </row>
        <row r="586">
          <cell r="A586" t="str">
            <v>22168</v>
          </cell>
          <cell r="B586" t="str">
            <v>CURRENT PORTION DUE 2022 BOND</v>
          </cell>
          <cell r="C586">
            <v>0</v>
          </cell>
          <cell r="D586">
            <v>0</v>
          </cell>
        </row>
        <row r="587">
          <cell r="A587" t="str">
            <v>221</v>
          </cell>
          <cell r="B587" t="str">
            <v>ACCOUNT TOTAL</v>
          </cell>
          <cell r="C587">
            <v>0</v>
          </cell>
          <cell r="D587">
            <v>-1348840000</v>
          </cell>
        </row>
        <row r="588">
          <cell r="A588" t="str">
            <v>22544</v>
          </cell>
          <cell r="B588" t="str">
            <v>UNAMORTIZED PREMIUM 2001 BOND</v>
          </cell>
          <cell r="C588">
            <v>0</v>
          </cell>
          <cell r="D588">
            <v>0</v>
          </cell>
        </row>
        <row r="589">
          <cell r="A589" t="str">
            <v>22545</v>
          </cell>
          <cell r="B589" t="str">
            <v>UNAMORTIZED PREMIUM 2002 BOND</v>
          </cell>
          <cell r="C589">
            <v>0</v>
          </cell>
          <cell r="D589">
            <v>0</v>
          </cell>
        </row>
        <row r="590">
          <cell r="A590" t="str">
            <v>22546</v>
          </cell>
          <cell r="B590" t="str">
            <v>UNAMORTIZED PREMIUM 2013 BOND</v>
          </cell>
          <cell r="C590">
            <v>7859.23</v>
          </cell>
          <cell r="D590">
            <v>-872374.53</v>
          </cell>
        </row>
        <row r="591">
          <cell r="A591" t="str">
            <v>225</v>
          </cell>
          <cell r="B591" t="str">
            <v>ACCOUNT TOTAL</v>
          </cell>
          <cell r="C591">
            <v>7859.23</v>
          </cell>
          <cell r="D591">
            <v>-872374.53</v>
          </cell>
        </row>
        <row r="592">
          <cell r="A592" t="str">
            <v>22601</v>
          </cell>
          <cell r="B592" t="str">
            <v>UNAMORT DISC 2022 BONDS</v>
          </cell>
          <cell r="C592">
            <v>0</v>
          </cell>
          <cell r="D592">
            <v>0</v>
          </cell>
        </row>
        <row r="593">
          <cell r="A593" t="str">
            <v>22603</v>
          </cell>
          <cell r="B593" t="str">
            <v>UNAMORT DISC 2003 BOND</v>
          </cell>
          <cell r="C593">
            <v>0</v>
          </cell>
          <cell r="D593">
            <v>0</v>
          </cell>
        </row>
        <row r="594">
          <cell r="A594" t="str">
            <v>22645</v>
          </cell>
          <cell r="B594" t="str">
            <v>UNAMORT DISC 2002 BONDS</v>
          </cell>
          <cell r="C594">
            <v>0</v>
          </cell>
          <cell r="D594">
            <v>0</v>
          </cell>
        </row>
        <row r="595">
          <cell r="A595" t="str">
            <v>22646</v>
          </cell>
          <cell r="B595" t="str">
            <v>UNAMORTIZED DISC 2012 BOND</v>
          </cell>
          <cell r="C595">
            <v>-6713.64</v>
          </cell>
          <cell r="D595">
            <v>643166.23</v>
          </cell>
        </row>
        <row r="596">
          <cell r="A596" t="str">
            <v>22647</v>
          </cell>
          <cell r="B596" t="str">
            <v>UNAMORTIZED DISC. 2023 BONDS</v>
          </cell>
          <cell r="C596">
            <v>-4207.3500000000004</v>
          </cell>
          <cell r="D596">
            <v>971898.6</v>
          </cell>
        </row>
        <row r="597">
          <cell r="A597" t="str">
            <v>22649</v>
          </cell>
          <cell r="B597" t="str">
            <v>UNAMORT DISC 2012 BONDS</v>
          </cell>
          <cell r="C597">
            <v>-22150.2</v>
          </cell>
          <cell r="D597">
            <v>2158903.9</v>
          </cell>
        </row>
        <row r="598">
          <cell r="A598" t="str">
            <v>22650</v>
          </cell>
          <cell r="B598" t="str">
            <v>UNAMORT DISC 2007 BONDS</v>
          </cell>
          <cell r="C598">
            <v>-7986.3</v>
          </cell>
          <cell r="D598">
            <v>299220.34999999998</v>
          </cell>
        </row>
        <row r="599">
          <cell r="A599" t="str">
            <v>226</v>
          </cell>
          <cell r="B599" t="str">
            <v>ACCOUNT TOTAL</v>
          </cell>
          <cell r="C599">
            <v>-41057.49</v>
          </cell>
          <cell r="D599">
            <v>4073189.08</v>
          </cell>
        </row>
        <row r="600">
          <cell r="A600" t="str">
            <v>22812</v>
          </cell>
          <cell r="B600" t="str">
            <v>T&amp;D PROPERTY STORM RESERVE</v>
          </cell>
          <cell r="C600">
            <v>-333333.33</v>
          </cell>
          <cell r="D600">
            <v>-41999999.579999998</v>
          </cell>
        </row>
        <row r="601">
          <cell r="A601" t="str">
            <v>22821</v>
          </cell>
          <cell r="B601" t="str">
            <v>INJ &amp; DAM GEN LIAB RESERVE</v>
          </cell>
          <cell r="C601">
            <v>57428.58</v>
          </cell>
          <cell r="D601">
            <v>-5217304.76</v>
          </cell>
        </row>
        <row r="602">
          <cell r="A602" t="str">
            <v>22822</v>
          </cell>
          <cell r="B602" t="str">
            <v>INJ &amp; DAM WORK COMP RESERVE</v>
          </cell>
          <cell r="C602">
            <v>-2390664.19</v>
          </cell>
          <cell r="D602">
            <v>-9221893.6500000004</v>
          </cell>
        </row>
        <row r="603">
          <cell r="A603" t="str">
            <v>22823</v>
          </cell>
          <cell r="B603" t="str">
            <v>INJ &amp; DAM RESERVE-WORKERS COM</v>
          </cell>
          <cell r="C603">
            <v>400.76</v>
          </cell>
          <cell r="D603">
            <v>340183.71</v>
          </cell>
        </row>
        <row r="604">
          <cell r="A604" t="str">
            <v>22830</v>
          </cell>
          <cell r="B604" t="str">
            <v>ACCUM PROV-PENSION-QUALIFIED</v>
          </cell>
          <cell r="C604">
            <v>0</v>
          </cell>
          <cell r="D604">
            <v>0</v>
          </cell>
        </row>
        <row r="605">
          <cell r="A605" t="str">
            <v>22833</v>
          </cell>
          <cell r="B605" t="str">
            <v>"SERP" ACCUM P&amp;B PROV NON-QUA</v>
          </cell>
          <cell r="C605">
            <v>-32425</v>
          </cell>
          <cell r="D605">
            <v>-4454866</v>
          </cell>
        </row>
        <row r="606">
          <cell r="A606" t="str">
            <v>22834</v>
          </cell>
          <cell r="B606" t="str">
            <v>"FAS 106" ACCUM PROV GROUP HO</v>
          </cell>
          <cell r="C606">
            <v>-305264.88</v>
          </cell>
          <cell r="D606">
            <v>-73443751.269999996</v>
          </cell>
        </row>
        <row r="607">
          <cell r="A607" t="str">
            <v>22835</v>
          </cell>
          <cell r="B607" t="str">
            <v>ACCUM PROV-LT MEDICAL/112</v>
          </cell>
          <cell r="C607">
            <v>260899.6</v>
          </cell>
          <cell r="D607">
            <v>-13516302.310000001</v>
          </cell>
        </row>
        <row r="608">
          <cell r="A608" t="str">
            <v>228</v>
          </cell>
          <cell r="B608" t="str">
            <v>ACCOUNT TOTAL</v>
          </cell>
          <cell r="C608">
            <v>-2742958.46</v>
          </cell>
          <cell r="D608">
            <v>-147513933.86000001</v>
          </cell>
        </row>
        <row r="609">
          <cell r="A609" t="str">
            <v>23004</v>
          </cell>
          <cell r="B609" t="str">
            <v>ARO - POLK PARK</v>
          </cell>
          <cell r="C609">
            <v>0</v>
          </cell>
          <cell r="D609">
            <v>-99250.03</v>
          </cell>
        </row>
        <row r="610">
          <cell r="A610" t="str">
            <v>23005</v>
          </cell>
          <cell r="B610" t="str">
            <v>ARO - TPA BAY SUB #177D</v>
          </cell>
          <cell r="C610">
            <v>-1058.44</v>
          </cell>
          <cell r="D610">
            <v>-165117.04999999999</v>
          </cell>
        </row>
        <row r="611">
          <cell r="A611" t="str">
            <v>230</v>
          </cell>
          <cell r="B611" t="str">
            <v>ACCOUNT TOTAL</v>
          </cell>
          <cell r="C611">
            <v>-1058.44</v>
          </cell>
          <cell r="D611">
            <v>-264367.08</v>
          </cell>
        </row>
        <row r="612">
          <cell r="A612" t="str">
            <v>23175</v>
          </cell>
          <cell r="B612" t="str">
            <v>NOTES PAYABLE COMMERCIAL PAPE</v>
          </cell>
          <cell r="C612">
            <v>0</v>
          </cell>
          <cell r="D612">
            <v>0</v>
          </cell>
        </row>
        <row r="613">
          <cell r="A613" t="str">
            <v>23176</v>
          </cell>
          <cell r="B613" t="str">
            <v>NOTES PAYABLE - BASE RATE LOA</v>
          </cell>
          <cell r="C613">
            <v>0</v>
          </cell>
          <cell r="D613">
            <v>-35000000</v>
          </cell>
        </row>
        <row r="614">
          <cell r="A614" t="str">
            <v>23177</v>
          </cell>
          <cell r="B614" t="str">
            <v>NOTES PAYABLE - LIBOR LOAN</v>
          </cell>
          <cell r="C614">
            <v>22650000</v>
          </cell>
          <cell r="D614">
            <v>7650000</v>
          </cell>
        </row>
        <row r="615">
          <cell r="A615" t="str">
            <v>231</v>
          </cell>
          <cell r="B615" t="str">
            <v>ACCOUNT TOTAL</v>
          </cell>
          <cell r="C615">
            <v>22650000</v>
          </cell>
          <cell r="D615">
            <v>-27350000</v>
          </cell>
        </row>
        <row r="616">
          <cell r="A616" t="str">
            <v>23201</v>
          </cell>
          <cell r="B616" t="str">
            <v>A/P VOUCHERS</v>
          </cell>
          <cell r="C616">
            <v>199078.66</v>
          </cell>
          <cell r="D616">
            <v>-7048551.2699999996</v>
          </cell>
        </row>
        <row r="617">
          <cell r="A617" t="str">
            <v>23202</v>
          </cell>
          <cell r="B617" t="str">
            <v>A/P INTERCHANGE</v>
          </cell>
          <cell r="C617">
            <v>-307642.5</v>
          </cell>
          <cell r="D617">
            <v>-14474956.99</v>
          </cell>
        </row>
        <row r="618">
          <cell r="A618" t="str">
            <v>23203</v>
          </cell>
          <cell r="B618" t="str">
            <v>A/P FUEL</v>
          </cell>
          <cell r="C618">
            <v>112395.84</v>
          </cell>
          <cell r="D618">
            <v>-9680414.2100000009</v>
          </cell>
        </row>
        <row r="619">
          <cell r="A619" t="str">
            <v>23204</v>
          </cell>
          <cell r="B619" t="str">
            <v>A/P P/R RELATED</v>
          </cell>
          <cell r="C619">
            <v>0</v>
          </cell>
          <cell r="D619">
            <v>520.64</v>
          </cell>
        </row>
        <row r="620">
          <cell r="A620" t="str">
            <v>23205</v>
          </cell>
          <cell r="B620" t="str">
            <v>A/P MANUAL ACCRUALS</v>
          </cell>
          <cell r="C620">
            <v>2683764.2599999998</v>
          </cell>
          <cell r="D620">
            <v>-14073052.65</v>
          </cell>
        </row>
        <row r="621">
          <cell r="A621" t="str">
            <v>23206</v>
          </cell>
          <cell r="B621" t="str">
            <v>A/P HARDEE</v>
          </cell>
          <cell r="C621">
            <v>-4104811.82</v>
          </cell>
          <cell r="D621">
            <v>-9228307.3300000001</v>
          </cell>
        </row>
        <row r="622">
          <cell r="A622" t="str">
            <v>23207</v>
          </cell>
          <cell r="B622" t="str">
            <v>ACCRUED FPC WHEELING</v>
          </cell>
          <cell r="C622">
            <v>1193</v>
          </cell>
          <cell r="D622">
            <v>-39966.959999999999</v>
          </cell>
        </row>
        <row r="623">
          <cell r="A623" t="str">
            <v>23208</v>
          </cell>
          <cell r="B623" t="str">
            <v>A/P ESOP 1/2 %</v>
          </cell>
          <cell r="C623">
            <v>0</v>
          </cell>
          <cell r="D623">
            <v>0</v>
          </cell>
        </row>
        <row r="624">
          <cell r="A624" t="str">
            <v>23209</v>
          </cell>
          <cell r="B624" t="str">
            <v>PAYROLL ACCRUAL</v>
          </cell>
          <cell r="C624">
            <v>-647476.92000000004</v>
          </cell>
          <cell r="D624">
            <v>-3369966.52</v>
          </cell>
        </row>
        <row r="625">
          <cell r="A625" t="str">
            <v>23210</v>
          </cell>
          <cell r="B625" t="str">
            <v>A/P M &amp; S RNB</v>
          </cell>
          <cell r="C625">
            <v>-807642.25</v>
          </cell>
          <cell r="D625">
            <v>-1971613</v>
          </cell>
        </row>
        <row r="626">
          <cell r="A626" t="str">
            <v>23211</v>
          </cell>
          <cell r="B626" t="str">
            <v>A/P PAYROLL</v>
          </cell>
          <cell r="C626">
            <v>-870946.91</v>
          </cell>
          <cell r="D626">
            <v>-3060979.96</v>
          </cell>
        </row>
        <row r="627">
          <cell r="A627" t="str">
            <v>23212</v>
          </cell>
          <cell r="B627" t="str">
            <v>A/P MEDICAL REIMBURSEMENT</v>
          </cell>
          <cell r="C627">
            <v>-83087.839999999997</v>
          </cell>
          <cell r="D627">
            <v>-671846.21</v>
          </cell>
        </row>
        <row r="628">
          <cell r="A628" t="str">
            <v>23213</v>
          </cell>
          <cell r="B628" t="str">
            <v>A/P DEPENDENT CARE</v>
          </cell>
          <cell r="C628">
            <v>-21012.23</v>
          </cell>
          <cell r="D628">
            <v>-256411.72</v>
          </cell>
        </row>
        <row r="629">
          <cell r="A629" t="str">
            <v>23214</v>
          </cell>
          <cell r="B629" t="str">
            <v>ACCOUNTS PAYABLE - LONG TERM</v>
          </cell>
          <cell r="C629">
            <v>-290.64999999999998</v>
          </cell>
          <cell r="D629">
            <v>10343.69</v>
          </cell>
        </row>
        <row r="630">
          <cell r="A630" t="str">
            <v>23215</v>
          </cell>
          <cell r="B630" t="str">
            <v>A/P NATURAL GAS</v>
          </cell>
          <cell r="C630">
            <v>-6761605.7000000002</v>
          </cell>
          <cell r="D630">
            <v>-35204369.060000002</v>
          </cell>
        </row>
        <row r="631">
          <cell r="A631" t="str">
            <v>23220</v>
          </cell>
          <cell r="B631" t="str">
            <v>RETIREMENT SAVINGS COMPANY MA</v>
          </cell>
          <cell r="C631">
            <v>0</v>
          </cell>
          <cell r="D631">
            <v>0</v>
          </cell>
        </row>
        <row r="632">
          <cell r="A632" t="str">
            <v>23221</v>
          </cell>
          <cell r="B632" t="str">
            <v>RETIREMENT SAVINGS PERFORMANC</v>
          </cell>
          <cell r="C632">
            <v>0</v>
          </cell>
          <cell r="D632">
            <v>0</v>
          </cell>
        </row>
        <row r="633">
          <cell r="A633" t="str">
            <v>23222</v>
          </cell>
          <cell r="B633" t="str">
            <v>GROUP UNIVERSAL LIFE</v>
          </cell>
          <cell r="C633">
            <v>0</v>
          </cell>
          <cell r="D633">
            <v>0</v>
          </cell>
        </row>
        <row r="634">
          <cell r="A634" t="str">
            <v>23223</v>
          </cell>
          <cell r="B634" t="str">
            <v>SUPPLEMENTAL LIFE INSURANCE.</v>
          </cell>
          <cell r="C634">
            <v>129.21</v>
          </cell>
          <cell r="D634">
            <v>22880.080000000002</v>
          </cell>
        </row>
        <row r="635">
          <cell r="A635" t="str">
            <v>23224</v>
          </cell>
          <cell r="B635" t="str">
            <v>REWARDS PLUS</v>
          </cell>
          <cell r="C635">
            <v>0</v>
          </cell>
          <cell r="D635">
            <v>0</v>
          </cell>
        </row>
        <row r="636">
          <cell r="A636" t="str">
            <v>23229</v>
          </cell>
          <cell r="B636" t="str">
            <v>TECO COMPUTER USERS GROUP</v>
          </cell>
          <cell r="C636">
            <v>0</v>
          </cell>
          <cell r="D636">
            <v>0</v>
          </cell>
        </row>
        <row r="637">
          <cell r="A637" t="str">
            <v>23230</v>
          </cell>
          <cell r="B637" t="str">
            <v>CHILD SUPPORT, LEVY, GARNISHM</v>
          </cell>
          <cell r="C637">
            <v>-230.44</v>
          </cell>
          <cell r="D637">
            <v>-230.44</v>
          </cell>
        </row>
        <row r="638">
          <cell r="A638" t="str">
            <v>23231</v>
          </cell>
          <cell r="B638" t="str">
            <v>A/P TECO BENEFIT ASSN</v>
          </cell>
          <cell r="C638">
            <v>4739</v>
          </cell>
          <cell r="D638">
            <v>0</v>
          </cell>
        </row>
        <row r="639">
          <cell r="A639" t="str">
            <v>23232</v>
          </cell>
          <cell r="B639" t="str">
            <v>A/P U S SAVINGS BONDS</v>
          </cell>
          <cell r="C639">
            <v>-60</v>
          </cell>
          <cell r="D639">
            <v>-60</v>
          </cell>
        </row>
        <row r="640">
          <cell r="A640" t="str">
            <v>23233</v>
          </cell>
          <cell r="B640" t="str">
            <v>A/P GROUP LIFE INSUR</v>
          </cell>
          <cell r="C640">
            <v>95.99</v>
          </cell>
          <cell r="D640">
            <v>16811.77</v>
          </cell>
        </row>
        <row r="641">
          <cell r="A641" t="str">
            <v>23234</v>
          </cell>
          <cell r="B641" t="str">
            <v>A/P GROUP HOSP INSUR-ACTIVE</v>
          </cell>
          <cell r="C641">
            <v>188733.4</v>
          </cell>
          <cell r="D641">
            <v>-2869905.92</v>
          </cell>
        </row>
        <row r="642">
          <cell r="A642" t="str">
            <v>23236</v>
          </cell>
          <cell r="B642" t="str">
            <v>PARKING DEDUCTIONS - TAMPA EL</v>
          </cell>
          <cell r="C642">
            <v>0</v>
          </cell>
          <cell r="D642">
            <v>0</v>
          </cell>
        </row>
        <row r="643">
          <cell r="A643" t="str">
            <v>23240</v>
          </cell>
          <cell r="B643" t="str">
            <v>A/P IBEW UNION DUES</v>
          </cell>
          <cell r="C643">
            <v>49896.97</v>
          </cell>
          <cell r="D643">
            <v>0</v>
          </cell>
        </row>
        <row r="644">
          <cell r="A644" t="str">
            <v>23241</v>
          </cell>
          <cell r="B644" t="str">
            <v>A/P OPEIU UNION DUES</v>
          </cell>
          <cell r="C644">
            <v>1770</v>
          </cell>
          <cell r="D644">
            <v>0</v>
          </cell>
        </row>
        <row r="645">
          <cell r="A645" t="str">
            <v>23242</v>
          </cell>
          <cell r="B645" t="str">
            <v>A/P UNITED WAY</v>
          </cell>
          <cell r="C645">
            <v>34193.81</v>
          </cell>
          <cell r="D645">
            <v>0</v>
          </cell>
        </row>
        <row r="646">
          <cell r="A646" t="str">
            <v>23243</v>
          </cell>
          <cell r="B646" t="str">
            <v>A/P DRIP</v>
          </cell>
          <cell r="C646">
            <v>460</v>
          </cell>
          <cell r="D646">
            <v>-10162.5</v>
          </cell>
        </row>
        <row r="647">
          <cell r="A647" t="str">
            <v>23244</v>
          </cell>
          <cell r="B647" t="str">
            <v>A/P-PUTNAM SAVINGS</v>
          </cell>
          <cell r="C647">
            <v>330</v>
          </cell>
          <cell r="D647">
            <v>1191.43</v>
          </cell>
        </row>
        <row r="648">
          <cell r="A648" t="str">
            <v>23245</v>
          </cell>
          <cell r="B648" t="str">
            <v>A/P TECO NMA CHAPTER</v>
          </cell>
          <cell r="C648">
            <v>0</v>
          </cell>
          <cell r="D648">
            <v>-984.5</v>
          </cell>
        </row>
        <row r="649">
          <cell r="A649" t="str">
            <v>23246</v>
          </cell>
          <cell r="B649" t="str">
            <v>ELEC EMP COMM FR GOOD GOVERN</v>
          </cell>
          <cell r="C649">
            <v>1497.51</v>
          </cell>
          <cell r="D649">
            <v>10.36</v>
          </cell>
        </row>
        <row r="650">
          <cell r="A650" t="str">
            <v>23247</v>
          </cell>
          <cell r="B650" t="str">
            <v>A/P SHARE</v>
          </cell>
          <cell r="C650">
            <v>-538.52</v>
          </cell>
          <cell r="D650">
            <v>-9069.85</v>
          </cell>
        </row>
        <row r="651">
          <cell r="A651" t="str">
            <v>23252</v>
          </cell>
          <cell r="B651" t="str">
            <v>A/P SAR</v>
          </cell>
          <cell r="C651">
            <v>0</v>
          </cell>
          <cell r="D651">
            <v>0</v>
          </cell>
        </row>
        <row r="652">
          <cell r="A652" t="str">
            <v>23253</v>
          </cell>
          <cell r="B652" t="str">
            <v>A/P UTILITY TAX</v>
          </cell>
          <cell r="C652">
            <v>0</v>
          </cell>
          <cell r="D652">
            <v>12593.45</v>
          </cell>
        </row>
        <row r="653">
          <cell r="A653" t="str">
            <v>23256</v>
          </cell>
          <cell r="B653" t="str">
            <v>OBO INCOME TAX</v>
          </cell>
          <cell r="C653">
            <v>0</v>
          </cell>
          <cell r="D653">
            <v>0</v>
          </cell>
        </row>
        <row r="654">
          <cell r="A654" t="str">
            <v>23271</v>
          </cell>
          <cell r="B654" t="str">
            <v>LTSA PAYABLE - POLK UNIT #1</v>
          </cell>
          <cell r="C654">
            <v>0</v>
          </cell>
          <cell r="D654">
            <v>0</v>
          </cell>
        </row>
        <row r="655">
          <cell r="A655" t="str">
            <v>23272</v>
          </cell>
          <cell r="B655" t="str">
            <v>CSA PAYABLE - POLK UNIT #2</v>
          </cell>
          <cell r="C655">
            <v>360276.22</v>
          </cell>
          <cell r="D655">
            <v>-225164.78</v>
          </cell>
        </row>
        <row r="656">
          <cell r="A656" t="str">
            <v>23273</v>
          </cell>
          <cell r="B656" t="str">
            <v>CSA PAYABLE - POLK UNIT #3</v>
          </cell>
          <cell r="C656">
            <v>-655959.22</v>
          </cell>
          <cell r="D656">
            <v>-205724.22</v>
          </cell>
        </row>
        <row r="657">
          <cell r="A657" t="str">
            <v>23280</v>
          </cell>
          <cell r="B657" t="str">
            <v>CSA PAYABLE - BAYSIDE #1</v>
          </cell>
          <cell r="C657">
            <v>-254733.4</v>
          </cell>
          <cell r="D657">
            <v>0</v>
          </cell>
        </row>
        <row r="658">
          <cell r="A658" t="str">
            <v>23281</v>
          </cell>
          <cell r="B658" t="str">
            <v>CSA PAYABLE - BAYSIDE #2</v>
          </cell>
          <cell r="C658">
            <v>193566.73</v>
          </cell>
          <cell r="D658">
            <v>0</v>
          </cell>
        </row>
        <row r="659">
          <cell r="A659" t="str">
            <v>232</v>
          </cell>
          <cell r="B659" t="str">
            <v>ACCOUNT TOTAL</v>
          </cell>
          <cell r="C659">
            <v>-10683917.800000001</v>
          </cell>
          <cell r="D659">
            <v>-102337386.67</v>
          </cell>
        </row>
        <row r="660">
          <cell r="A660" t="str">
            <v>23402</v>
          </cell>
          <cell r="B660" t="str">
            <v>A/P ASSOC CO TECO OCEAN SHIPP</v>
          </cell>
          <cell r="C660">
            <v>-1290157.49</v>
          </cell>
          <cell r="D660">
            <v>-5529562.8499999996</v>
          </cell>
        </row>
        <row r="661">
          <cell r="A661" t="str">
            <v>23403</v>
          </cell>
          <cell r="B661" t="str">
            <v>A/P ASSOC CO TECO BARGE LINE</v>
          </cell>
          <cell r="C661">
            <v>-97414.36</v>
          </cell>
          <cell r="D661">
            <v>-1638935.74</v>
          </cell>
        </row>
        <row r="662">
          <cell r="A662" t="str">
            <v>23404</v>
          </cell>
          <cell r="B662" t="str">
            <v>A/P ASSOC CO TECO PROPERTIES</v>
          </cell>
          <cell r="C662">
            <v>-2728.5</v>
          </cell>
          <cell r="D662">
            <v>-1745.72</v>
          </cell>
        </row>
        <row r="663">
          <cell r="A663" t="str">
            <v>23409</v>
          </cell>
          <cell r="B663" t="str">
            <v>A/P ASSOC CO TECO ENERGY</v>
          </cell>
          <cell r="C663">
            <v>389210.7</v>
          </cell>
          <cell r="D663">
            <v>-5513247.0899999999</v>
          </cell>
        </row>
        <row r="664">
          <cell r="A664" t="str">
            <v>23411</v>
          </cell>
          <cell r="B664" t="str">
            <v>A/P TECO STEVADORING</v>
          </cell>
          <cell r="C664">
            <v>0</v>
          </cell>
          <cell r="D664">
            <v>0</v>
          </cell>
        </row>
        <row r="665">
          <cell r="A665" t="str">
            <v>23416</v>
          </cell>
          <cell r="B665" t="str">
            <v>A/P ASSOC CO P.E.C.</v>
          </cell>
          <cell r="C665">
            <v>0</v>
          </cell>
          <cell r="D665">
            <v>0</v>
          </cell>
        </row>
        <row r="666">
          <cell r="A666" t="str">
            <v>23421</v>
          </cell>
          <cell r="B666" t="str">
            <v>A/P HARDEE POWER PARTNERS LTD</v>
          </cell>
          <cell r="C666">
            <v>0</v>
          </cell>
          <cell r="D666">
            <v>0</v>
          </cell>
        </row>
        <row r="667">
          <cell r="A667" t="str">
            <v>23422</v>
          </cell>
          <cell r="B667" t="str">
            <v>A/P PGS NATURAL GAS</v>
          </cell>
          <cell r="C667">
            <v>0</v>
          </cell>
          <cell r="D667">
            <v>-486858.49</v>
          </cell>
        </row>
        <row r="668">
          <cell r="A668" t="str">
            <v>23424</v>
          </cell>
          <cell r="B668" t="str">
            <v>A/P TERMCO</v>
          </cell>
          <cell r="C668">
            <v>0</v>
          </cell>
          <cell r="D668">
            <v>0</v>
          </cell>
        </row>
        <row r="669">
          <cell r="A669" t="str">
            <v>23425</v>
          </cell>
          <cell r="B669" t="str">
            <v>A/P TPS - BAYSIDE</v>
          </cell>
          <cell r="C669">
            <v>0</v>
          </cell>
          <cell r="D669">
            <v>0</v>
          </cell>
        </row>
        <row r="670">
          <cell r="A670" t="str">
            <v>23426</v>
          </cell>
          <cell r="B670" t="str">
            <v>A/P TPS - BIG BEND</v>
          </cell>
          <cell r="C670">
            <v>0</v>
          </cell>
          <cell r="D670">
            <v>0</v>
          </cell>
        </row>
        <row r="671">
          <cell r="A671" t="str">
            <v>23427</v>
          </cell>
          <cell r="B671" t="str">
            <v>A/P TPS - POLK</v>
          </cell>
          <cell r="C671">
            <v>0</v>
          </cell>
          <cell r="D671">
            <v>0</v>
          </cell>
        </row>
        <row r="672">
          <cell r="A672" t="str">
            <v>23450</v>
          </cell>
          <cell r="B672" t="str">
            <v>A/P PEOPLES GAS SYSTEM (NATUR</v>
          </cell>
          <cell r="C672">
            <v>88172.29</v>
          </cell>
          <cell r="D672">
            <v>-284570.5</v>
          </cell>
        </row>
        <row r="673">
          <cell r="A673" t="str">
            <v>23452</v>
          </cell>
          <cell r="B673" t="str">
            <v>PEOPLES GAS SALES &amp; SERVICES</v>
          </cell>
          <cell r="C673">
            <v>0</v>
          </cell>
          <cell r="D673">
            <v>0</v>
          </cell>
        </row>
        <row r="674">
          <cell r="A674" t="str">
            <v>23455</v>
          </cell>
          <cell r="B674" t="str">
            <v>PEOPLES GAS COMPANY (PROPANE)</v>
          </cell>
          <cell r="C674">
            <v>0</v>
          </cell>
          <cell r="D674">
            <v>0</v>
          </cell>
        </row>
        <row r="675">
          <cell r="A675" t="str">
            <v>234</v>
          </cell>
          <cell r="B675" t="str">
            <v>ACCOUNT TOTAL</v>
          </cell>
          <cell r="C675">
            <v>-912917.36</v>
          </cell>
          <cell r="D675">
            <v>-13454920.390000001</v>
          </cell>
        </row>
        <row r="676">
          <cell r="A676" t="str">
            <v>23500</v>
          </cell>
          <cell r="B676" t="str">
            <v>CUSTOMER DEPOSITS</v>
          </cell>
          <cell r="C676">
            <v>-237780.9</v>
          </cell>
          <cell r="D676">
            <v>-75037212.340000004</v>
          </cell>
        </row>
        <row r="677">
          <cell r="A677" t="str">
            <v>235</v>
          </cell>
          <cell r="B677" t="str">
            <v>ACCOUNT TOTAL</v>
          </cell>
          <cell r="C677">
            <v>-237780.9</v>
          </cell>
          <cell r="D677">
            <v>-75037212.340000004</v>
          </cell>
        </row>
        <row r="678">
          <cell r="A678" t="str">
            <v>23600</v>
          </cell>
          <cell r="B678" t="str">
            <v>TAX ACCR FIT BEF PR YR</v>
          </cell>
          <cell r="C678">
            <v>0</v>
          </cell>
          <cell r="D678">
            <v>-9614546.1199999992</v>
          </cell>
        </row>
        <row r="679">
          <cell r="A679" t="str">
            <v>23601</v>
          </cell>
          <cell r="B679" t="str">
            <v>TAX ACCR FIT PR YEAR</v>
          </cell>
          <cell r="C679">
            <v>0</v>
          </cell>
          <cell r="D679">
            <v>-1582858.94</v>
          </cell>
        </row>
        <row r="680">
          <cell r="A680" t="str">
            <v>23602</v>
          </cell>
          <cell r="B680" t="str">
            <v>TAX ACCR FIT CURR YEAR</v>
          </cell>
          <cell r="C680">
            <v>-437664.97</v>
          </cell>
          <cell r="D680">
            <v>-13011213.369999999</v>
          </cell>
        </row>
        <row r="681">
          <cell r="A681" t="str">
            <v>23603</v>
          </cell>
          <cell r="B681" t="str">
            <v>TAX ACCR FEDERAL UNEMPLOYMENT</v>
          </cell>
          <cell r="C681">
            <v>-283.38</v>
          </cell>
          <cell r="D681">
            <v>-1802.75</v>
          </cell>
        </row>
        <row r="682">
          <cell r="A682" t="str">
            <v>23604</v>
          </cell>
          <cell r="B682" t="str">
            <v>TAX ACCR FEDERAL OLD AGE BENF</v>
          </cell>
          <cell r="C682">
            <v>-46241.65</v>
          </cell>
          <cell r="D682">
            <v>-228091.77</v>
          </cell>
        </row>
        <row r="683">
          <cell r="A683" t="str">
            <v>23605</v>
          </cell>
          <cell r="B683" t="str">
            <v>TAX ACCR FEDERAL VEHICLE USE</v>
          </cell>
          <cell r="C683">
            <v>0</v>
          </cell>
          <cell r="D683">
            <v>0</v>
          </cell>
        </row>
        <row r="684">
          <cell r="A684" t="str">
            <v>23606</v>
          </cell>
          <cell r="B684" t="str">
            <v>TAX ACCR STATE INCOME</v>
          </cell>
          <cell r="C684">
            <v>-1004174.14</v>
          </cell>
          <cell r="D684">
            <v>-691710.22</v>
          </cell>
        </row>
        <row r="685">
          <cell r="A685" t="str">
            <v>23607</v>
          </cell>
          <cell r="B685" t="str">
            <v>TAX ACCR FEDERAL SUPERFUND</v>
          </cell>
          <cell r="C685">
            <v>0</v>
          </cell>
          <cell r="D685">
            <v>-87936</v>
          </cell>
        </row>
        <row r="686">
          <cell r="A686" t="str">
            <v>23608</v>
          </cell>
          <cell r="B686" t="str">
            <v>TAX ACCR DIESEL FUEL #2</v>
          </cell>
          <cell r="C686">
            <v>0</v>
          </cell>
          <cell r="D686">
            <v>-0.93</v>
          </cell>
        </row>
        <row r="687">
          <cell r="A687" t="str">
            <v>23609</v>
          </cell>
          <cell r="B687" t="str">
            <v>FEDERAL EXCISE TAX</v>
          </cell>
          <cell r="C687">
            <v>0</v>
          </cell>
          <cell r="D687">
            <v>0</v>
          </cell>
        </row>
        <row r="688">
          <cell r="A688" t="str">
            <v>23611</v>
          </cell>
          <cell r="B688" t="str">
            <v>TAX ACCRUAL - COUNTY PROPERTY</v>
          </cell>
          <cell r="C688">
            <v>-3800000</v>
          </cell>
          <cell r="D688">
            <v>-22800704.370000001</v>
          </cell>
        </row>
        <row r="689">
          <cell r="A689" t="str">
            <v>23630</v>
          </cell>
          <cell r="B689" t="str">
            <v>TAX ACCR GROSS RECEIPTS</v>
          </cell>
          <cell r="C689">
            <v>2187135</v>
          </cell>
          <cell r="D689">
            <v>-3786540</v>
          </cell>
        </row>
        <row r="690">
          <cell r="A690" t="str">
            <v>23635</v>
          </cell>
          <cell r="B690" t="str">
            <v>SALES TAX COMPANY ELECTRIC US</v>
          </cell>
          <cell r="C690">
            <v>-4000</v>
          </cell>
          <cell r="D690">
            <v>9989.56</v>
          </cell>
        </row>
        <row r="691">
          <cell r="A691" t="str">
            <v>23636</v>
          </cell>
          <cell r="B691" t="str">
            <v>COMMUNICATIONS SERVICE TAX,TE</v>
          </cell>
          <cell r="C691">
            <v>-17000</v>
          </cell>
          <cell r="D691">
            <v>-115576.28</v>
          </cell>
        </row>
        <row r="692">
          <cell r="A692" t="str">
            <v>23640</v>
          </cell>
          <cell r="B692" t="str">
            <v>TAX ACCR STATE UNEMPLOYMENT</v>
          </cell>
          <cell r="C692">
            <v>-570.29999999999995</v>
          </cell>
          <cell r="D692">
            <v>-3629.72</v>
          </cell>
        </row>
        <row r="693">
          <cell r="A693" t="str">
            <v>23645</v>
          </cell>
          <cell r="B693" t="str">
            <v>TAX ACCR STATE INTANGIBLE</v>
          </cell>
          <cell r="C693">
            <v>0</v>
          </cell>
          <cell r="D693">
            <v>0</v>
          </cell>
        </row>
        <row r="694">
          <cell r="A694" t="str">
            <v>23647</v>
          </cell>
          <cell r="B694" t="str">
            <v>STATE COMMISSION TAX</v>
          </cell>
          <cell r="C694">
            <v>-114000</v>
          </cell>
          <cell r="D694">
            <v>-547211.51</v>
          </cell>
        </row>
        <row r="695">
          <cell r="A695" t="str">
            <v>23650</v>
          </cell>
          <cell r="B695" t="str">
            <v>TAX ACCR OC LIC ALL ST CNTY</v>
          </cell>
          <cell r="C695">
            <v>0</v>
          </cell>
          <cell r="D695">
            <v>0</v>
          </cell>
        </row>
        <row r="696">
          <cell r="A696" t="str">
            <v>23670</v>
          </cell>
          <cell r="B696" t="str">
            <v>TAX ACCR FRANCHISE EAGLE LAKE</v>
          </cell>
          <cell r="C696">
            <v>-1128</v>
          </cell>
          <cell r="D696">
            <v>-9200</v>
          </cell>
        </row>
        <row r="697">
          <cell r="A697" t="str">
            <v>23671</v>
          </cell>
          <cell r="B697" t="str">
            <v>TAX ACCR FRANCHISE TEMPLE TER</v>
          </cell>
          <cell r="C697">
            <v>-21410</v>
          </cell>
          <cell r="D697">
            <v>-133003</v>
          </cell>
        </row>
        <row r="698">
          <cell r="A698" t="str">
            <v>23672</v>
          </cell>
          <cell r="B698" t="str">
            <v>TAX ACCR FRANCHISE PLANT CITY</v>
          </cell>
          <cell r="C698">
            <v>-34942</v>
          </cell>
          <cell r="D698">
            <v>-191340</v>
          </cell>
        </row>
        <row r="699">
          <cell r="A699" t="str">
            <v>23673</v>
          </cell>
          <cell r="B699" t="str">
            <v>TAX ACCR FRANCHISE AUBURNDALE</v>
          </cell>
          <cell r="C699">
            <v>-10865</v>
          </cell>
          <cell r="D699">
            <v>-58978</v>
          </cell>
        </row>
        <row r="700">
          <cell r="A700" t="str">
            <v>23674</v>
          </cell>
          <cell r="B700" t="str">
            <v>TAX ACCR FRANCHISE LK ALFRED</v>
          </cell>
          <cell r="C700">
            <v>-4182</v>
          </cell>
          <cell r="D700">
            <v>-17899</v>
          </cell>
        </row>
        <row r="701">
          <cell r="A701" t="str">
            <v>23675</v>
          </cell>
          <cell r="B701" t="str">
            <v>TAX ACCR FRANCHISE DADE CITY</v>
          </cell>
          <cell r="C701">
            <v>-4813</v>
          </cell>
          <cell r="D701">
            <v>-31887</v>
          </cell>
        </row>
        <row r="702">
          <cell r="A702" t="str">
            <v>23676</v>
          </cell>
          <cell r="B702" t="str">
            <v>TAX ACCR FRANCHISE WINT HAVEN</v>
          </cell>
          <cell r="C702">
            <v>-68118</v>
          </cell>
          <cell r="D702">
            <v>-398044</v>
          </cell>
        </row>
        <row r="703">
          <cell r="A703" t="str">
            <v>23677</v>
          </cell>
          <cell r="B703" t="str">
            <v>TAX ACCR FRANCHISE MULBERRY</v>
          </cell>
          <cell r="C703">
            <v>-3304</v>
          </cell>
          <cell r="D703">
            <v>-20330</v>
          </cell>
        </row>
        <row r="704">
          <cell r="A704" t="str">
            <v>23678</v>
          </cell>
          <cell r="B704" t="str">
            <v>TAX ACCR FRANCHISE SAN ANTON</v>
          </cell>
          <cell r="C704">
            <v>-1490</v>
          </cell>
          <cell r="D704">
            <v>-5344</v>
          </cell>
        </row>
        <row r="705">
          <cell r="A705" t="str">
            <v>23679</v>
          </cell>
          <cell r="B705" t="str">
            <v>TAX ACCR FRANCHISE OLDSMAR</v>
          </cell>
          <cell r="C705">
            <v>-23459</v>
          </cell>
          <cell r="D705">
            <v>-116024</v>
          </cell>
        </row>
        <row r="706">
          <cell r="A706" t="str">
            <v>23680</v>
          </cell>
          <cell r="B706" t="str">
            <v>TAX ACCR FRANCHISE TAMPA</v>
          </cell>
          <cell r="C706">
            <v>-310124</v>
          </cell>
          <cell r="D706">
            <v>-2040685</v>
          </cell>
        </row>
        <row r="707">
          <cell r="A707" t="str">
            <v>23681</v>
          </cell>
          <cell r="B707" t="str">
            <v>TAX ACCR FRANCHISE POLK CITY</v>
          </cell>
          <cell r="C707">
            <v>-1098</v>
          </cell>
          <cell r="D707">
            <v>-8541</v>
          </cell>
        </row>
        <row r="708">
          <cell r="A708" t="str">
            <v>23682</v>
          </cell>
          <cell r="B708" t="str">
            <v>TAX ACCR FRANCHISE ST LEO</v>
          </cell>
          <cell r="C708">
            <v>-1335</v>
          </cell>
          <cell r="D708">
            <v>-7230</v>
          </cell>
        </row>
        <row r="709">
          <cell r="A709" t="str">
            <v>236</v>
          </cell>
          <cell r="B709" t="str">
            <v>ACCOUNT TOTAL</v>
          </cell>
          <cell r="C709">
            <v>-3723067.44</v>
          </cell>
          <cell r="D709">
            <v>-55500337.420000002</v>
          </cell>
        </row>
        <row r="710">
          <cell r="A710" t="str">
            <v>23712</v>
          </cell>
          <cell r="B710" t="str">
            <v>INT ACCR 2007 BONDS</v>
          </cell>
          <cell r="C710">
            <v>0</v>
          </cell>
          <cell r="D710">
            <v>0</v>
          </cell>
        </row>
        <row r="711">
          <cell r="A711" t="str">
            <v>23718</v>
          </cell>
          <cell r="B711" t="str">
            <v>INT ACCR CUSTOMER DEPOSITS</v>
          </cell>
          <cell r="C711">
            <v>-351305.51</v>
          </cell>
          <cell r="D711">
            <v>-2919495.01</v>
          </cell>
        </row>
        <row r="712">
          <cell r="A712" t="str">
            <v>23726</v>
          </cell>
          <cell r="B712" t="str">
            <v>INT ACCR 2025 BONDS</v>
          </cell>
          <cell r="C712">
            <v>-172016.67</v>
          </cell>
          <cell r="D712">
            <v>-855441.46</v>
          </cell>
        </row>
        <row r="713">
          <cell r="A713" t="str">
            <v>23729</v>
          </cell>
          <cell r="B713" t="str">
            <v>INT ACCR 2021 BONDS</v>
          </cell>
          <cell r="C713">
            <v>0</v>
          </cell>
          <cell r="D713">
            <v>0</v>
          </cell>
        </row>
        <row r="714">
          <cell r="A714" t="str">
            <v>23730</v>
          </cell>
          <cell r="B714" t="str">
            <v>INT ACCR 2022 BONDS</v>
          </cell>
          <cell r="C714">
            <v>0</v>
          </cell>
          <cell r="D714">
            <v>0</v>
          </cell>
        </row>
        <row r="715">
          <cell r="A715" t="str">
            <v>23731</v>
          </cell>
          <cell r="B715" t="str">
            <v>INT ACCR 2018 BONDS</v>
          </cell>
          <cell r="C715">
            <v>-180666.67</v>
          </cell>
          <cell r="D715">
            <v>-898796.07</v>
          </cell>
        </row>
        <row r="716">
          <cell r="A716" t="str">
            <v>23733</v>
          </cell>
          <cell r="B716" t="str">
            <v>INT ACCR 2022 BONDS</v>
          </cell>
          <cell r="C716">
            <v>0</v>
          </cell>
          <cell r="D716">
            <v>0</v>
          </cell>
        </row>
        <row r="717">
          <cell r="A717" t="str">
            <v>23735</v>
          </cell>
          <cell r="B717" t="str">
            <v>INT ACCR 2003 BONDS</v>
          </cell>
          <cell r="C717">
            <v>0</v>
          </cell>
          <cell r="D717">
            <v>0</v>
          </cell>
        </row>
        <row r="718">
          <cell r="A718" t="str">
            <v>23736</v>
          </cell>
          <cell r="B718" t="str">
            <v>INT ACCR 2020 BONDS</v>
          </cell>
          <cell r="C718">
            <v>-70833.33</v>
          </cell>
          <cell r="D718">
            <v>-352688.33</v>
          </cell>
        </row>
        <row r="719">
          <cell r="A719" t="str">
            <v>23737</v>
          </cell>
          <cell r="B719" t="str">
            <v>INT ACCR 2034 BONDS</v>
          </cell>
          <cell r="C719">
            <v>2238280.89</v>
          </cell>
          <cell r="D719">
            <v>-447901.19</v>
          </cell>
        </row>
        <row r="720">
          <cell r="A720" t="str">
            <v>23739</v>
          </cell>
          <cell r="B720" t="str">
            <v>INT ACCR 2030 BONDS</v>
          </cell>
          <cell r="C720">
            <v>1828125</v>
          </cell>
          <cell r="D720">
            <v>-354267.11</v>
          </cell>
        </row>
        <row r="721">
          <cell r="A721" t="str">
            <v>23740</v>
          </cell>
          <cell r="B721" t="str">
            <v>INT PAY FIT</v>
          </cell>
          <cell r="C721">
            <v>0</v>
          </cell>
          <cell r="D721">
            <v>-713581.99</v>
          </cell>
        </row>
        <row r="722">
          <cell r="A722" t="str">
            <v>23744</v>
          </cell>
          <cell r="B722" t="str">
            <v>INT ACCR 2001 BONDS.</v>
          </cell>
          <cell r="C722">
            <v>0</v>
          </cell>
          <cell r="D722">
            <v>0</v>
          </cell>
        </row>
        <row r="723">
          <cell r="A723" t="str">
            <v>23745</v>
          </cell>
          <cell r="B723" t="str">
            <v>INT ACCR 2002 BONDS</v>
          </cell>
          <cell r="C723">
            <v>0</v>
          </cell>
          <cell r="D723">
            <v>0</v>
          </cell>
        </row>
        <row r="724">
          <cell r="A724" t="str">
            <v>23746</v>
          </cell>
          <cell r="B724" t="str">
            <v>INTEREST ACCR 2012 BONDS</v>
          </cell>
          <cell r="C724">
            <v>6015625</v>
          </cell>
          <cell r="D724">
            <v>-601562.5</v>
          </cell>
        </row>
        <row r="725">
          <cell r="A725" t="str">
            <v>23747</v>
          </cell>
          <cell r="B725" t="str">
            <v>INTEREST ACCR 2013 BONDS</v>
          </cell>
          <cell r="C725">
            <v>-257911.25</v>
          </cell>
          <cell r="D725">
            <v>-773733.75</v>
          </cell>
        </row>
        <row r="726">
          <cell r="A726" t="str">
            <v>23748</v>
          </cell>
          <cell r="B726" t="str">
            <v>INTEREST ACCR 2023 BONDS</v>
          </cell>
          <cell r="C726">
            <v>-396000</v>
          </cell>
          <cell r="D726">
            <v>-1188000</v>
          </cell>
        </row>
        <row r="727">
          <cell r="A727" t="str">
            <v>23749</v>
          </cell>
          <cell r="B727" t="str">
            <v>INTEREST ACCR 2012 BONDS</v>
          </cell>
          <cell r="C727">
            <v>-1753125</v>
          </cell>
          <cell r="D727">
            <v>-7889062.5</v>
          </cell>
        </row>
        <row r="728">
          <cell r="A728" t="str">
            <v>23750</v>
          </cell>
          <cell r="B728" t="str">
            <v>INTEREST ACCR 2007 BONDS</v>
          </cell>
          <cell r="C728">
            <v>-559895.82999999996</v>
          </cell>
          <cell r="D728">
            <v>-2519531.3199999998</v>
          </cell>
        </row>
        <row r="729">
          <cell r="A729" t="str">
            <v>23751</v>
          </cell>
          <cell r="B729" t="str">
            <v>INTEREST ACCR 2016 SENIOR NOT</v>
          </cell>
          <cell r="C729">
            <v>-1302083.33</v>
          </cell>
          <cell r="D729">
            <v>-3255208.31</v>
          </cell>
        </row>
        <row r="730">
          <cell r="A730" t="str">
            <v>23758</v>
          </cell>
          <cell r="B730" t="str">
            <v>MISCELLANEOUS INTEREST PAYABL</v>
          </cell>
          <cell r="C730">
            <v>0</v>
          </cell>
          <cell r="D730">
            <v>0</v>
          </cell>
        </row>
        <row r="731">
          <cell r="A731" t="str">
            <v>23790</v>
          </cell>
          <cell r="B731" t="str">
            <v>INTEREST ACCR BASE RATE LOAN</v>
          </cell>
          <cell r="C731">
            <v>19125.68</v>
          </cell>
          <cell r="D731">
            <v>0</v>
          </cell>
        </row>
        <row r="732">
          <cell r="A732" t="str">
            <v>23791</v>
          </cell>
          <cell r="B732" t="str">
            <v>INTEREST ACCR LIBOR LOAN</v>
          </cell>
          <cell r="C732">
            <v>98513.21</v>
          </cell>
          <cell r="D732">
            <v>-33652.78</v>
          </cell>
        </row>
        <row r="733">
          <cell r="A733" t="str">
            <v>23799</v>
          </cell>
          <cell r="B733" t="str">
            <v>INT ACCR DEF REVENUE 1999</v>
          </cell>
          <cell r="C733">
            <v>0</v>
          </cell>
          <cell r="D733">
            <v>0</v>
          </cell>
        </row>
        <row r="734">
          <cell r="A734" t="str">
            <v>237</v>
          </cell>
          <cell r="B734" t="str">
            <v>ACCOUNT TOTAL</v>
          </cell>
          <cell r="C734">
            <v>5155832.1900000004</v>
          </cell>
          <cell r="D734">
            <v>-22802922.32</v>
          </cell>
        </row>
        <row r="735">
          <cell r="A735" t="str">
            <v>23801</v>
          </cell>
          <cell r="B735" t="str">
            <v>DIVIDEND DECLRD COMMON STOCK</v>
          </cell>
          <cell r="C735">
            <v>0</v>
          </cell>
          <cell r="D735">
            <v>0</v>
          </cell>
        </row>
        <row r="736">
          <cell r="A736" t="str">
            <v>238</v>
          </cell>
          <cell r="B736" t="str">
            <v>ACCOUNT TOTAL</v>
          </cell>
          <cell r="C736">
            <v>0</v>
          </cell>
          <cell r="D736">
            <v>0</v>
          </cell>
        </row>
        <row r="737">
          <cell r="A737" t="str">
            <v>24101</v>
          </cell>
          <cell r="B737" t="str">
            <v>SALES TAX ELEC 6% HILLSBOROUG</v>
          </cell>
          <cell r="C737">
            <v>6133.98</v>
          </cell>
          <cell r="D737">
            <v>-2951.42</v>
          </cell>
        </row>
        <row r="738">
          <cell r="A738" t="str">
            <v>24102</v>
          </cell>
          <cell r="B738" t="str">
            <v>SALES TAX ELEC 6% PASCO</v>
          </cell>
          <cell r="C738">
            <v>-8.1300000000000008</v>
          </cell>
          <cell r="D738">
            <v>-370.16</v>
          </cell>
        </row>
        <row r="739">
          <cell r="A739" t="str">
            <v>24103</v>
          </cell>
          <cell r="B739" t="str">
            <v>SALES TAX ELEC 6% PINELLAS</v>
          </cell>
          <cell r="C739">
            <v>9.1</v>
          </cell>
          <cell r="D739">
            <v>-186.8</v>
          </cell>
        </row>
        <row r="740">
          <cell r="A740" t="str">
            <v>24104</v>
          </cell>
          <cell r="B740" t="str">
            <v>SALES TAX ELEC 6% POLK</v>
          </cell>
          <cell r="C740">
            <v>-243.96</v>
          </cell>
          <cell r="D740">
            <v>-1582.78</v>
          </cell>
        </row>
        <row r="741">
          <cell r="A741" t="str">
            <v>24106</v>
          </cell>
          <cell r="B741" t="str">
            <v>ACCOUNTS PAYABLE USE TAX</v>
          </cell>
          <cell r="C741">
            <v>5514.62</v>
          </cell>
          <cell r="D741">
            <v>-590102.06999999995</v>
          </cell>
        </row>
        <row r="742">
          <cell r="A742" t="str">
            <v>24107</v>
          </cell>
          <cell r="B742" t="str">
            <v>SALES TAX-1% SURTAX-PINELLAS</v>
          </cell>
          <cell r="C742">
            <v>-623.98</v>
          </cell>
          <cell r="D742">
            <v>-6077.81</v>
          </cell>
        </row>
        <row r="743">
          <cell r="A743" t="str">
            <v>24108</v>
          </cell>
          <cell r="B743" t="str">
            <v>1% SURTAX HILLSBOROUGH</v>
          </cell>
          <cell r="C743">
            <v>-21116.6</v>
          </cell>
          <cell r="D743">
            <v>-240947.47</v>
          </cell>
        </row>
        <row r="744">
          <cell r="A744" t="str">
            <v>24109</v>
          </cell>
          <cell r="B744" t="str">
            <v>COMMUNICATIONSSS SERVICE TAX</v>
          </cell>
          <cell r="C744">
            <v>0</v>
          </cell>
          <cell r="D744">
            <v>0</v>
          </cell>
        </row>
        <row r="745">
          <cell r="A745" t="str">
            <v>24110</v>
          </cell>
          <cell r="B745" t="str">
            <v>TAX COL PAY POLK CITY</v>
          </cell>
          <cell r="C745">
            <v>-435.33</v>
          </cell>
          <cell r="D745">
            <v>-1251.4000000000001</v>
          </cell>
        </row>
        <row r="746">
          <cell r="A746" t="str">
            <v>24111</v>
          </cell>
          <cell r="B746" t="str">
            <v>TAX COL PAY UTILITY TAX TAMPA</v>
          </cell>
          <cell r="C746">
            <v>-410810.43</v>
          </cell>
          <cell r="D746">
            <v>-2480422.83</v>
          </cell>
        </row>
        <row r="747">
          <cell r="A747" t="str">
            <v>24112</v>
          </cell>
          <cell r="B747" t="str">
            <v>TAX COL PAY UTIL TX TEMPLE TE</v>
          </cell>
          <cell r="C747">
            <v>-25269.64</v>
          </cell>
          <cell r="D747">
            <v>-147375.04999999999</v>
          </cell>
        </row>
        <row r="748">
          <cell r="A748" t="str">
            <v>24113</v>
          </cell>
          <cell r="B748" t="str">
            <v>TAX COL PAY UTIL TX WINT HAVN</v>
          </cell>
          <cell r="C748">
            <v>-49108.73</v>
          </cell>
          <cell r="D748">
            <v>-218368.7</v>
          </cell>
        </row>
        <row r="749">
          <cell r="A749" t="str">
            <v>24114</v>
          </cell>
          <cell r="B749" t="str">
            <v>TAX COL PAY UTIL TX EAGLE LKE</v>
          </cell>
          <cell r="C749">
            <v>-1448.46</v>
          </cell>
          <cell r="D749">
            <v>-7460.53</v>
          </cell>
        </row>
        <row r="750">
          <cell r="A750" t="str">
            <v>24115</v>
          </cell>
          <cell r="B750" t="str">
            <v>TAX COL PAY UTIL TX AUBURNDAL</v>
          </cell>
          <cell r="C750">
            <v>-12900.11</v>
          </cell>
          <cell r="D750">
            <v>-87590.22</v>
          </cell>
        </row>
        <row r="751">
          <cell r="A751" t="str">
            <v>24116</v>
          </cell>
          <cell r="B751" t="str">
            <v>TAX COL PAY UTIL TX PLANT CIT</v>
          </cell>
          <cell r="C751">
            <v>-35637.919999999998</v>
          </cell>
          <cell r="D751">
            <v>-237220.25</v>
          </cell>
        </row>
        <row r="752">
          <cell r="A752" t="str">
            <v>24117</v>
          </cell>
          <cell r="B752" t="str">
            <v>TAX COL PAY UTIL TX MULBERRY</v>
          </cell>
          <cell r="C752">
            <v>-3504.77</v>
          </cell>
          <cell r="D752">
            <v>-25881.34</v>
          </cell>
        </row>
        <row r="753">
          <cell r="A753" t="str">
            <v>24118</v>
          </cell>
          <cell r="B753" t="str">
            <v>TAX COL PAY UTIL TX DADE CITY</v>
          </cell>
          <cell r="C753">
            <v>-4846.09</v>
          </cell>
          <cell r="D753">
            <v>-36639.300000000003</v>
          </cell>
        </row>
        <row r="754">
          <cell r="A754" t="str">
            <v>24119</v>
          </cell>
          <cell r="B754" t="str">
            <v>TAX COL PAY UTIL TX LAKE ALFD</v>
          </cell>
          <cell r="C754">
            <v>-3949.46</v>
          </cell>
          <cell r="D754">
            <v>-23369.02</v>
          </cell>
        </row>
        <row r="755">
          <cell r="A755" t="str">
            <v>24120</v>
          </cell>
          <cell r="B755" t="str">
            <v>TAX COL PAY UTIL TX OLDSMAR</v>
          </cell>
          <cell r="C755">
            <v>-21790.04</v>
          </cell>
          <cell r="D755">
            <v>-109986.95</v>
          </cell>
        </row>
        <row r="756">
          <cell r="A756" t="str">
            <v>24121</v>
          </cell>
          <cell r="B756" t="str">
            <v>TAX COL PAY UTIL TX POLK COUN</v>
          </cell>
          <cell r="C756">
            <v>-69643.72</v>
          </cell>
          <cell r="D756">
            <v>-516422.03</v>
          </cell>
        </row>
        <row r="757">
          <cell r="A757" t="str">
            <v>24122</v>
          </cell>
          <cell r="B757" t="str">
            <v>TAX COL PAY UTIL TX LAKE WALE</v>
          </cell>
          <cell r="C757">
            <v>-832.5</v>
          </cell>
          <cell r="D757">
            <v>-3850.64</v>
          </cell>
        </row>
        <row r="758">
          <cell r="A758" t="str">
            <v>24123</v>
          </cell>
          <cell r="B758" t="str">
            <v>TAX COL PAY UTIL TX BARTOW</v>
          </cell>
          <cell r="C758">
            <v>0</v>
          </cell>
          <cell r="D758">
            <v>0</v>
          </cell>
        </row>
        <row r="759">
          <cell r="A759" t="str">
            <v>24130</v>
          </cell>
          <cell r="B759" t="str">
            <v>VA. STATE TAX</v>
          </cell>
          <cell r="C759">
            <v>0</v>
          </cell>
          <cell r="D759">
            <v>0</v>
          </cell>
        </row>
        <row r="760">
          <cell r="A760" t="str">
            <v>24134</v>
          </cell>
          <cell r="B760" t="str">
            <v>DISCRETIONARY SALES SURTAX -</v>
          </cell>
          <cell r="C760">
            <v>-1403.07</v>
          </cell>
          <cell r="D760">
            <v>-12452.02</v>
          </cell>
        </row>
        <row r="761">
          <cell r="A761" t="str">
            <v>24135</v>
          </cell>
          <cell r="B761" t="str">
            <v>TAX COL PAY FICA EMP PORTION</v>
          </cell>
          <cell r="C761">
            <v>-361.19</v>
          </cell>
          <cell r="D761">
            <v>0</v>
          </cell>
        </row>
        <row r="762">
          <cell r="A762" t="str">
            <v>24136</v>
          </cell>
          <cell r="B762" t="str">
            <v>TAX COL PAY FED INC TX W/HELD</v>
          </cell>
          <cell r="C762">
            <v>-1217.8800000000001</v>
          </cell>
          <cell r="D762">
            <v>0</v>
          </cell>
        </row>
        <row r="763">
          <cell r="A763" t="str">
            <v>24137</v>
          </cell>
          <cell r="B763" t="str">
            <v>ILLINOIS STATE TAX</v>
          </cell>
          <cell r="C763">
            <v>0</v>
          </cell>
          <cell r="D763">
            <v>0</v>
          </cell>
        </row>
        <row r="764">
          <cell r="A764" t="str">
            <v>24138</v>
          </cell>
          <cell r="B764" t="str">
            <v>TAXES PAY 1099 WITHHOLDING</v>
          </cell>
          <cell r="C764">
            <v>0</v>
          </cell>
          <cell r="D764">
            <v>7387.65</v>
          </cell>
        </row>
        <row r="765">
          <cell r="A765" t="str">
            <v>24141</v>
          </cell>
          <cell r="B765" t="str">
            <v>SALES TAX ELEC 7% HILLSBOROUG</v>
          </cell>
          <cell r="C765">
            <v>-264270.65999999997</v>
          </cell>
          <cell r="D765">
            <v>-897296.19</v>
          </cell>
        </row>
        <row r="766">
          <cell r="A766" t="str">
            <v>24142</v>
          </cell>
          <cell r="B766" t="str">
            <v>SALES TAX ELEC 7% PASCO</v>
          </cell>
          <cell r="C766">
            <v>-5855.32</v>
          </cell>
          <cell r="D766">
            <v>-39240.080000000002</v>
          </cell>
        </row>
        <row r="767">
          <cell r="A767" t="str">
            <v>24143</v>
          </cell>
          <cell r="B767" t="str">
            <v>SALES TAX ELEC 7% PINELLAS</v>
          </cell>
          <cell r="C767">
            <v>-8183.41</v>
          </cell>
          <cell r="D767">
            <v>-60863.72</v>
          </cell>
        </row>
        <row r="768">
          <cell r="A768" t="str">
            <v>24144</v>
          </cell>
          <cell r="B768" t="str">
            <v>SALES TAX ELEC 6% POLK</v>
          </cell>
          <cell r="C768">
            <v>21627.79</v>
          </cell>
          <cell r="D768">
            <v>-191186.43</v>
          </cell>
        </row>
        <row r="769">
          <cell r="A769" t="str">
            <v>24199</v>
          </cell>
          <cell r="B769" t="str">
            <v>SALES TAX PAYABLE 0.0%</v>
          </cell>
          <cell r="C769">
            <v>0</v>
          </cell>
          <cell r="D769">
            <v>0</v>
          </cell>
        </row>
        <row r="770">
          <cell r="A770" t="str">
            <v>241</v>
          </cell>
          <cell r="B770" t="str">
            <v>ACCOUNT TOTAL</v>
          </cell>
          <cell r="C770">
            <v>-910175.91</v>
          </cell>
          <cell r="D770">
            <v>-5931707.5599999996</v>
          </cell>
        </row>
        <row r="771">
          <cell r="A771" t="str">
            <v>24202</v>
          </cell>
          <cell r="B771" t="str">
            <v>CURR LIAB-VACATIONS</v>
          </cell>
          <cell r="C771">
            <v>-26446.12</v>
          </cell>
          <cell r="D771">
            <v>-11339017.779999999</v>
          </cell>
        </row>
        <row r="772">
          <cell r="A772" t="str">
            <v>24296</v>
          </cell>
          <cell r="B772" t="str">
            <v>REVENUE REFUND.</v>
          </cell>
          <cell r="C772">
            <v>0</v>
          </cell>
          <cell r="D772">
            <v>0</v>
          </cell>
        </row>
        <row r="773">
          <cell r="A773" t="str">
            <v>24299</v>
          </cell>
          <cell r="B773" t="str">
            <v>REVENUE REFUND - 1999</v>
          </cell>
          <cell r="C773">
            <v>0</v>
          </cell>
          <cell r="D773">
            <v>0</v>
          </cell>
        </row>
        <row r="774">
          <cell r="A774" t="str">
            <v>242</v>
          </cell>
          <cell r="B774" t="str">
            <v>ACCOUNT TOTAL</v>
          </cell>
          <cell r="C774">
            <v>-26446.12</v>
          </cell>
          <cell r="D774">
            <v>-11339017.779999999</v>
          </cell>
        </row>
        <row r="775">
          <cell r="A775" t="str">
            <v>24501</v>
          </cell>
          <cell r="B775" t="str">
            <v>DEFERRED CREDIT - DERIVATIVE</v>
          </cell>
          <cell r="C775">
            <v>0</v>
          </cell>
          <cell r="D775">
            <v>0</v>
          </cell>
        </row>
        <row r="776">
          <cell r="A776" t="str">
            <v>24502</v>
          </cell>
          <cell r="B776" t="str">
            <v>DEF CREDIT - REG DERIVATIVE L</v>
          </cell>
          <cell r="C776">
            <v>2790550</v>
          </cell>
          <cell r="D776">
            <v>-2682700</v>
          </cell>
        </row>
        <row r="777">
          <cell r="A777" t="str">
            <v>24503</v>
          </cell>
          <cell r="B777" t="str">
            <v>DEF CREDIT - REG TAX LIABILIT</v>
          </cell>
          <cell r="C777">
            <v>0</v>
          </cell>
          <cell r="D777">
            <v>0</v>
          </cell>
        </row>
        <row r="778">
          <cell r="A778" t="str">
            <v>245</v>
          </cell>
          <cell r="B778" t="str">
            <v>ACCOUNT TOTAL</v>
          </cell>
          <cell r="C778">
            <v>2790550</v>
          </cell>
          <cell r="D778">
            <v>-2682700</v>
          </cell>
        </row>
        <row r="779">
          <cell r="A779" t="str">
            <v>24603</v>
          </cell>
          <cell r="B779" t="str">
            <v>USE TAX ACCRUAL</v>
          </cell>
          <cell r="C779">
            <v>0</v>
          </cell>
          <cell r="D779">
            <v>0</v>
          </cell>
        </row>
        <row r="780">
          <cell r="A780" t="str">
            <v>246</v>
          </cell>
          <cell r="B780" t="str">
            <v>ACCOUNT TOTAL</v>
          </cell>
          <cell r="C780">
            <v>0</v>
          </cell>
          <cell r="D780">
            <v>0</v>
          </cell>
        </row>
        <row r="781">
          <cell r="A781" t="str">
            <v>25301</v>
          </cell>
          <cell r="B781" t="str">
            <v>OTHER DEFERRED CREDITS</v>
          </cell>
          <cell r="C781">
            <v>-130734.41</v>
          </cell>
          <cell r="D781">
            <v>-16240119.130000001</v>
          </cell>
        </row>
        <row r="782">
          <cell r="A782" t="str">
            <v>25307</v>
          </cell>
          <cell r="B782" t="str">
            <v>OTH DEF CREDITS- TENANTS RENT</v>
          </cell>
          <cell r="C782">
            <v>0</v>
          </cell>
          <cell r="D782">
            <v>0</v>
          </cell>
        </row>
        <row r="783">
          <cell r="A783" t="str">
            <v>25309</v>
          </cell>
          <cell r="B783" t="str">
            <v>UNCLAIMED ITEMS- A/P CHECKS</v>
          </cell>
          <cell r="C783">
            <v>0</v>
          </cell>
          <cell r="D783">
            <v>64.069999999999993</v>
          </cell>
        </row>
        <row r="784">
          <cell r="A784" t="str">
            <v>25310</v>
          </cell>
          <cell r="B784" t="str">
            <v>UNCLAIMED WAGES</v>
          </cell>
          <cell r="C784">
            <v>-47.61</v>
          </cell>
          <cell r="D784">
            <v>-111.68</v>
          </cell>
        </row>
        <row r="785">
          <cell r="A785" t="str">
            <v>25311</v>
          </cell>
          <cell r="B785" t="str">
            <v>PARAGON CABLE-NO MAKE READY W</v>
          </cell>
          <cell r="C785">
            <v>0</v>
          </cell>
          <cell r="D785">
            <v>0</v>
          </cell>
        </row>
        <row r="786">
          <cell r="A786" t="str">
            <v>25312</v>
          </cell>
          <cell r="B786" t="str">
            <v>JONES CABLE-NO MAKE READY WOR</v>
          </cell>
          <cell r="C786">
            <v>0</v>
          </cell>
          <cell r="D786">
            <v>0</v>
          </cell>
        </row>
        <row r="787">
          <cell r="A787" t="str">
            <v>25313</v>
          </cell>
          <cell r="B787" t="str">
            <v>FL SATELLITE NET CABLE</v>
          </cell>
          <cell r="C787">
            <v>0</v>
          </cell>
          <cell r="D787">
            <v>0</v>
          </cell>
        </row>
        <row r="788">
          <cell r="A788" t="str">
            <v>25315</v>
          </cell>
          <cell r="B788" t="str">
            <v>ADVANCES-TELESAT CATV LN AIT</v>
          </cell>
          <cell r="C788">
            <v>0</v>
          </cell>
          <cell r="D788">
            <v>0</v>
          </cell>
        </row>
        <row r="789">
          <cell r="A789" t="str">
            <v>25316</v>
          </cell>
          <cell r="B789" t="str">
            <v>CATV PROJECT VAR - PARAGON</v>
          </cell>
          <cell r="C789">
            <v>0</v>
          </cell>
          <cell r="D789">
            <v>0</v>
          </cell>
        </row>
        <row r="790">
          <cell r="A790" t="str">
            <v>25317</v>
          </cell>
          <cell r="B790" t="str">
            <v>ADVANCES - PARAGON CATV LN VA</v>
          </cell>
          <cell r="C790">
            <v>0</v>
          </cell>
          <cell r="D790">
            <v>0</v>
          </cell>
        </row>
        <row r="791">
          <cell r="A791" t="str">
            <v>25318</v>
          </cell>
          <cell r="B791" t="str">
            <v>ADVANCES-CATV OTHER-LN ALTR</v>
          </cell>
          <cell r="C791">
            <v>0</v>
          </cell>
          <cell r="D791">
            <v>0</v>
          </cell>
        </row>
        <row r="792">
          <cell r="A792" t="str">
            <v>25321</v>
          </cell>
          <cell r="B792" t="str">
            <v>DEF LEASE PAYMENTS-UTIL</v>
          </cell>
          <cell r="C792">
            <v>44193.68</v>
          </cell>
          <cell r="D792">
            <v>-3697615.45</v>
          </cell>
        </row>
        <row r="793">
          <cell r="A793" t="str">
            <v>25322</v>
          </cell>
          <cell r="B793" t="str">
            <v>DEF LEASE PAYMENTS-NONUTIL</v>
          </cell>
          <cell r="C793">
            <v>43569.46</v>
          </cell>
          <cell r="D793">
            <v>-1315397.22</v>
          </cell>
        </row>
        <row r="794">
          <cell r="A794" t="str">
            <v>25324</v>
          </cell>
          <cell r="B794" t="str">
            <v>CONTRACT RETENTIONS</v>
          </cell>
          <cell r="C794">
            <v>45872</v>
          </cell>
          <cell r="D794">
            <v>-2726863.45</v>
          </cell>
        </row>
        <row r="795">
          <cell r="A795" t="str">
            <v>25327</v>
          </cell>
          <cell r="B795" t="str">
            <v>CATV PROJECT VAR - CABLEVISIO</v>
          </cell>
          <cell r="C795">
            <v>0</v>
          </cell>
          <cell r="D795">
            <v>0</v>
          </cell>
        </row>
        <row r="796">
          <cell r="A796" t="str">
            <v>25328</v>
          </cell>
          <cell r="B796" t="str">
            <v>ADVANCES- CABLEVISION CATV LN</v>
          </cell>
          <cell r="C796">
            <v>0</v>
          </cell>
          <cell r="D796">
            <v>0</v>
          </cell>
        </row>
        <row r="797">
          <cell r="A797" t="str">
            <v>25330</v>
          </cell>
          <cell r="B797" t="str">
            <v>ED CHARGEABLE/CIAC CONST 2004</v>
          </cell>
          <cell r="C797">
            <v>495437.14</v>
          </cell>
          <cell r="D797">
            <v>-285900</v>
          </cell>
        </row>
        <row r="798">
          <cell r="A798" t="str">
            <v>25332</v>
          </cell>
          <cell r="B798" t="str">
            <v>DEFERRED COMPENSATION</v>
          </cell>
          <cell r="C798">
            <v>0</v>
          </cell>
          <cell r="D798">
            <v>-145933.51999999999</v>
          </cell>
        </row>
        <row r="799">
          <cell r="A799" t="str">
            <v>25333</v>
          </cell>
          <cell r="B799" t="str">
            <v>DIRECTORS FEES</v>
          </cell>
          <cell r="C799">
            <v>76600.56</v>
          </cell>
          <cell r="D799">
            <v>-575625.31999999995</v>
          </cell>
        </row>
        <row r="800">
          <cell r="A800" t="str">
            <v>25341</v>
          </cell>
          <cell r="B800" t="str">
            <v>DEFERRED CREDIT - RTO</v>
          </cell>
          <cell r="C800">
            <v>0</v>
          </cell>
          <cell r="D800">
            <v>0</v>
          </cell>
        </row>
        <row r="801">
          <cell r="A801" t="str">
            <v>25350</v>
          </cell>
          <cell r="B801" t="str">
            <v>ADVANCE TRANSMISSION BILLING</v>
          </cell>
          <cell r="C801">
            <v>0</v>
          </cell>
          <cell r="D801">
            <v>0</v>
          </cell>
        </row>
        <row r="802">
          <cell r="A802" t="str">
            <v>25351</v>
          </cell>
          <cell r="B802" t="str">
            <v>DEFERRED CREDIT - DERIVATIVE</v>
          </cell>
          <cell r="C802">
            <v>0</v>
          </cell>
          <cell r="D802">
            <v>0</v>
          </cell>
        </row>
        <row r="803">
          <cell r="A803" t="str">
            <v>25355</v>
          </cell>
          <cell r="B803" t="str">
            <v>DEF CR - ENVIRON COST RECOV.</v>
          </cell>
          <cell r="C803">
            <v>0</v>
          </cell>
          <cell r="D803">
            <v>0</v>
          </cell>
        </row>
        <row r="804">
          <cell r="A804" t="str">
            <v>25361</v>
          </cell>
          <cell r="B804" t="str">
            <v>REEDY CREEK SUMMER DEMAND</v>
          </cell>
          <cell r="C804">
            <v>0</v>
          </cell>
          <cell r="D804">
            <v>0</v>
          </cell>
        </row>
        <row r="805">
          <cell r="A805" t="str">
            <v>25362</v>
          </cell>
          <cell r="B805" t="str">
            <v>CATV SOUTHEAST 1 ADVANCES</v>
          </cell>
          <cell r="C805">
            <v>0</v>
          </cell>
          <cell r="D805">
            <v>0</v>
          </cell>
        </row>
        <row r="806">
          <cell r="A806" t="str">
            <v>25363</v>
          </cell>
          <cell r="B806" t="str">
            <v>CATV SOUTHEAST 1 VARIANCE ACC</v>
          </cell>
          <cell r="C806">
            <v>0</v>
          </cell>
          <cell r="D806">
            <v>0</v>
          </cell>
        </row>
        <row r="807">
          <cell r="A807" t="str">
            <v>25370</v>
          </cell>
          <cell r="B807" t="str">
            <v>INSURANCE PROCEEDS-CLAIM SETT</v>
          </cell>
          <cell r="C807">
            <v>1511762.3</v>
          </cell>
          <cell r="D807">
            <v>0</v>
          </cell>
        </row>
        <row r="808">
          <cell r="A808" t="str">
            <v>25371</v>
          </cell>
          <cell r="B808" t="str">
            <v>LTSA UNDERPAYMENT - POLK UNIT</v>
          </cell>
          <cell r="C808">
            <v>0</v>
          </cell>
          <cell r="D808">
            <v>0</v>
          </cell>
        </row>
        <row r="809">
          <cell r="A809" t="str">
            <v>25372</v>
          </cell>
          <cell r="B809" t="str">
            <v>CSA UNDERPAYMENT - POLK UNIT</v>
          </cell>
          <cell r="C809">
            <v>0</v>
          </cell>
          <cell r="D809">
            <v>0</v>
          </cell>
        </row>
        <row r="810">
          <cell r="A810" t="str">
            <v>25373</v>
          </cell>
          <cell r="B810" t="str">
            <v>CSA UNDERPAYMENT - POLK UNIT</v>
          </cell>
          <cell r="C810">
            <v>0</v>
          </cell>
          <cell r="D810">
            <v>0</v>
          </cell>
        </row>
        <row r="811">
          <cell r="A811" t="str">
            <v>25375</v>
          </cell>
          <cell r="B811" t="str">
            <v>DEF CR-OUC INTEREST IN 69KV</v>
          </cell>
          <cell r="C811">
            <v>0</v>
          </cell>
          <cell r="D811">
            <v>0</v>
          </cell>
        </row>
        <row r="812">
          <cell r="A812" t="str">
            <v>25380</v>
          </cell>
          <cell r="B812" t="str">
            <v>CSA UNDERPAYMENT - BAYSIDE UN</v>
          </cell>
          <cell r="C812">
            <v>0</v>
          </cell>
          <cell r="D812">
            <v>0</v>
          </cell>
        </row>
        <row r="813">
          <cell r="A813" t="str">
            <v>25381</v>
          </cell>
          <cell r="B813" t="str">
            <v>CSA UNDERPAYMENT - BAYSIDE UN</v>
          </cell>
          <cell r="C813">
            <v>0</v>
          </cell>
          <cell r="D813">
            <v>0</v>
          </cell>
        </row>
        <row r="814">
          <cell r="A814" t="str">
            <v>25393</v>
          </cell>
          <cell r="B814" t="str">
            <v>DEF REVENUE-FIBER OPTICS</v>
          </cell>
          <cell r="C814">
            <v>76193.070000000007</v>
          </cell>
          <cell r="D814">
            <v>-1217026.97</v>
          </cell>
        </row>
        <row r="815">
          <cell r="A815" t="str">
            <v>253</v>
          </cell>
          <cell r="B815" t="str">
            <v>ACCOUNT TOTAL</v>
          </cell>
          <cell r="C815">
            <v>2162846.19</v>
          </cell>
          <cell r="D815">
            <v>-26204528.670000002</v>
          </cell>
        </row>
        <row r="816">
          <cell r="A816" t="str">
            <v>25400</v>
          </cell>
          <cell r="B816" t="str">
            <v>OTHER REG LIAB-FAS109 INC TAX</v>
          </cell>
          <cell r="C816">
            <v>442256</v>
          </cell>
          <cell r="D816">
            <v>-27129327.329999998</v>
          </cell>
        </row>
        <row r="817">
          <cell r="A817" t="str">
            <v>25401</v>
          </cell>
          <cell r="B817" t="str">
            <v>OTH REG LIAB ALLOW'S AUCTIONE</v>
          </cell>
          <cell r="C817">
            <v>9696.48</v>
          </cell>
          <cell r="D817">
            <v>-1886664.38</v>
          </cell>
        </row>
        <row r="818">
          <cell r="A818" t="str">
            <v>25431</v>
          </cell>
          <cell r="B818" t="str">
            <v>DEFERRED CREDIT - REGULATORY</v>
          </cell>
          <cell r="C818">
            <v>0</v>
          </cell>
          <cell r="D818">
            <v>0</v>
          </cell>
        </row>
        <row r="819">
          <cell r="A819" t="str">
            <v>25432</v>
          </cell>
          <cell r="B819" t="str">
            <v>DEFERRED CREDIT CONSERVATION</v>
          </cell>
          <cell r="C819">
            <v>-485766</v>
          </cell>
          <cell r="D819">
            <v>-1339684</v>
          </cell>
        </row>
        <row r="820">
          <cell r="A820" t="str">
            <v>25433</v>
          </cell>
          <cell r="B820" t="str">
            <v>DEFERRED CREDIT FUEL-RETAIL</v>
          </cell>
          <cell r="C820">
            <v>0</v>
          </cell>
          <cell r="D820">
            <v>0</v>
          </cell>
        </row>
        <row r="821">
          <cell r="A821" t="str">
            <v>25434</v>
          </cell>
          <cell r="B821" t="str">
            <v>DEFERRED CREDIT CAPACITY</v>
          </cell>
          <cell r="C821">
            <v>0</v>
          </cell>
          <cell r="D821">
            <v>0</v>
          </cell>
        </row>
        <row r="822">
          <cell r="A822" t="str">
            <v>25435</v>
          </cell>
          <cell r="B822" t="str">
            <v>DEFERRED CREDIT-FUEL-WHOLESAL</v>
          </cell>
          <cell r="C822">
            <v>0</v>
          </cell>
          <cell r="D822">
            <v>0</v>
          </cell>
        </row>
        <row r="823">
          <cell r="A823" t="str">
            <v>25438</v>
          </cell>
          <cell r="B823" t="str">
            <v>DEF CR ECRC</v>
          </cell>
          <cell r="C823">
            <v>0</v>
          </cell>
          <cell r="D823">
            <v>0</v>
          </cell>
        </row>
        <row r="824">
          <cell r="A824" t="str">
            <v>25451</v>
          </cell>
          <cell r="B824" t="str">
            <v>DEFERRED CREDIT - REGULATORY</v>
          </cell>
          <cell r="C824">
            <v>0</v>
          </cell>
          <cell r="D824">
            <v>0</v>
          </cell>
        </row>
        <row r="825">
          <cell r="A825" t="str">
            <v>25452</v>
          </cell>
          <cell r="B825" t="str">
            <v>DEF CR SALE OF TRAN LINE-FPC</v>
          </cell>
          <cell r="C825">
            <v>2370.85</v>
          </cell>
          <cell r="D825">
            <v>-116171.65</v>
          </cell>
        </row>
        <row r="826">
          <cell r="A826" t="str">
            <v>25470</v>
          </cell>
          <cell r="B826" t="str">
            <v>DEF. CR - SALE OF TURKEY CREE</v>
          </cell>
          <cell r="C826">
            <v>10465.120000000001</v>
          </cell>
          <cell r="D826">
            <v>-619922.93000000005</v>
          </cell>
        </row>
        <row r="827">
          <cell r="A827" t="str">
            <v>25471</v>
          </cell>
          <cell r="B827" t="str">
            <v>DEF AERIAL SURVEY CREDIT</v>
          </cell>
          <cell r="C827">
            <v>0</v>
          </cell>
          <cell r="D827">
            <v>0</v>
          </cell>
        </row>
        <row r="828">
          <cell r="A828" t="str">
            <v>25472</v>
          </cell>
          <cell r="B828" t="str">
            <v>DEF. CREDIT-SALE OF OLDSMAR B</v>
          </cell>
          <cell r="C828">
            <v>657.72</v>
          </cell>
          <cell r="D828">
            <v>-31545.72</v>
          </cell>
        </row>
        <row r="829">
          <cell r="A829" t="str">
            <v>25473</v>
          </cell>
          <cell r="B829" t="str">
            <v>DEF. CREDIT SALE OF TAYLOR RD</v>
          </cell>
          <cell r="C829">
            <v>309.94</v>
          </cell>
          <cell r="D829">
            <v>-14567.02</v>
          </cell>
        </row>
        <row r="830">
          <cell r="A830" t="str">
            <v>25474</v>
          </cell>
          <cell r="B830" t="str">
            <v>DEF. CR. SALE OF WIMAUMA SUB</v>
          </cell>
          <cell r="C830">
            <v>135.21</v>
          </cell>
          <cell r="D830">
            <v>-4056.3</v>
          </cell>
        </row>
        <row r="831">
          <cell r="A831" t="str">
            <v>25475</v>
          </cell>
          <cell r="B831" t="str">
            <v>DEF CR - SALE OF BERKLEY RD S</v>
          </cell>
          <cell r="C831">
            <v>48.82</v>
          </cell>
          <cell r="D831">
            <v>-2489.8200000000002</v>
          </cell>
        </row>
        <row r="832">
          <cell r="A832" t="str">
            <v>25476</v>
          </cell>
          <cell r="B832" t="str">
            <v>DEF CR SALE OF 36TH ST. WAREH</v>
          </cell>
          <cell r="C832">
            <v>48.36</v>
          </cell>
          <cell r="D832">
            <v>-1257.3599999999999</v>
          </cell>
        </row>
        <row r="833">
          <cell r="A833" t="str">
            <v>25477</v>
          </cell>
          <cell r="B833" t="str">
            <v>DEF CR 2003 SALE OF TT TX ROW</v>
          </cell>
          <cell r="C833">
            <v>60.31</v>
          </cell>
          <cell r="D833">
            <v>-3136.12</v>
          </cell>
        </row>
        <row r="834">
          <cell r="A834" t="str">
            <v>25478</v>
          </cell>
          <cell r="B834" t="str">
            <v>DEF CR - SALE OF 20TH ST TRAN</v>
          </cell>
          <cell r="C834">
            <v>123.72</v>
          </cell>
          <cell r="D834">
            <v>7.0000000000000007E-2</v>
          </cell>
        </row>
        <row r="835">
          <cell r="A835" t="str">
            <v>25479</v>
          </cell>
          <cell r="B835" t="str">
            <v>DEF CR - SALE OF SHELDON RD S</v>
          </cell>
          <cell r="C835">
            <v>4688.8999999999996</v>
          </cell>
          <cell r="D835">
            <v>-9377.7999999999993</v>
          </cell>
        </row>
        <row r="836">
          <cell r="A836" t="str">
            <v>25480</v>
          </cell>
          <cell r="B836" t="str">
            <v>DEF CR - SALE OF PARKWAY SUB</v>
          </cell>
          <cell r="C836">
            <v>0</v>
          </cell>
          <cell r="D836">
            <v>0</v>
          </cell>
        </row>
        <row r="837">
          <cell r="A837" t="str">
            <v>25482</v>
          </cell>
          <cell r="B837" t="str">
            <v>DEF. CR. SALE OF LIVINGSTON</v>
          </cell>
          <cell r="C837">
            <v>552.95000000000005</v>
          </cell>
          <cell r="D837">
            <v>-13823.75</v>
          </cell>
        </row>
        <row r="838">
          <cell r="A838" t="str">
            <v>25483</v>
          </cell>
          <cell r="B838" t="str">
            <v>DEF. CR. SALE OF LITTLE BULLF</v>
          </cell>
          <cell r="C838">
            <v>1119.67</v>
          </cell>
          <cell r="D838">
            <v>-27991.74</v>
          </cell>
        </row>
        <row r="839">
          <cell r="A839" t="str">
            <v>25484</v>
          </cell>
          <cell r="B839" t="str">
            <v>SALE OF WILLOW ST. OFFICE</v>
          </cell>
          <cell r="C839">
            <v>3253.11</v>
          </cell>
          <cell r="D839">
            <v>-74821.53</v>
          </cell>
        </row>
        <row r="840">
          <cell r="A840" t="str">
            <v>25486</v>
          </cell>
          <cell r="B840" t="str">
            <v>SALE OF SO. HILLSBOROUGH OFFI</v>
          </cell>
          <cell r="C840">
            <v>1040.95</v>
          </cell>
          <cell r="D840">
            <v>-20819</v>
          </cell>
        </row>
        <row r="841">
          <cell r="A841" t="str">
            <v>25487</v>
          </cell>
          <cell r="B841" t="str">
            <v>DEF CR SALE OF MANGO SUB</v>
          </cell>
          <cell r="C841">
            <v>5561.03</v>
          </cell>
          <cell r="D841">
            <v>-105659.38</v>
          </cell>
        </row>
        <row r="842">
          <cell r="A842" t="str">
            <v>25489</v>
          </cell>
          <cell r="B842" t="str">
            <v>DEF CR SALE OF PORTION OF SO.</v>
          </cell>
          <cell r="C842">
            <v>38.33</v>
          </cell>
          <cell r="D842">
            <v>-689.94</v>
          </cell>
        </row>
        <row r="843">
          <cell r="A843" t="str">
            <v>25490</v>
          </cell>
          <cell r="B843" t="str">
            <v>DEF CR SALE OF 24TH ST. SUB</v>
          </cell>
          <cell r="C843">
            <v>480.96</v>
          </cell>
          <cell r="D843">
            <v>-3417.84</v>
          </cell>
        </row>
        <row r="844">
          <cell r="A844" t="str">
            <v>25491</v>
          </cell>
          <cell r="B844" t="str">
            <v>DEF CREDIT SALE OF POLK CO LA</v>
          </cell>
          <cell r="C844">
            <v>11.13</v>
          </cell>
          <cell r="D844">
            <v>-178.08</v>
          </cell>
        </row>
        <row r="845">
          <cell r="A845" t="str">
            <v>25492</v>
          </cell>
          <cell r="B845" t="str">
            <v>DEF. CREDIT SALE OF REEVES RO</v>
          </cell>
          <cell r="C845">
            <v>24.46</v>
          </cell>
          <cell r="D845">
            <v>-635.96</v>
          </cell>
        </row>
        <row r="846">
          <cell r="A846" t="str">
            <v>25493</v>
          </cell>
          <cell r="B846" t="str">
            <v>DEF CR. - SALE OF ADJ. PROP-1</v>
          </cell>
          <cell r="C846">
            <v>5685.85</v>
          </cell>
          <cell r="D846">
            <v>-227434.04</v>
          </cell>
        </row>
        <row r="847">
          <cell r="A847" t="str">
            <v>25495</v>
          </cell>
          <cell r="B847" t="str">
            <v>DEF CR. - SALE OF DADE BUS OF</v>
          </cell>
          <cell r="C847">
            <v>367.91</v>
          </cell>
          <cell r="D847">
            <v>-12508.94</v>
          </cell>
        </row>
        <row r="848">
          <cell r="A848" t="str">
            <v>25496</v>
          </cell>
          <cell r="B848" t="str">
            <v>DEF CR. - SALE OF BRANDON BUS</v>
          </cell>
          <cell r="C848">
            <v>3677.7</v>
          </cell>
          <cell r="D848">
            <v>-143430.31</v>
          </cell>
        </row>
        <row r="849">
          <cell r="A849" t="str">
            <v>25497</v>
          </cell>
          <cell r="B849" t="str">
            <v>SALE OF TRANS R/W - TEMPLE TE</v>
          </cell>
          <cell r="C849">
            <v>5053.09</v>
          </cell>
          <cell r="D849">
            <v>-202123.84</v>
          </cell>
        </row>
        <row r="850">
          <cell r="A850" t="str">
            <v>25498</v>
          </cell>
          <cell r="B850" t="str">
            <v>DEF CR. - SALE OF WINTER HAVE</v>
          </cell>
          <cell r="C850">
            <v>589.07000000000005</v>
          </cell>
          <cell r="D850">
            <v>-27686.29</v>
          </cell>
        </row>
        <row r="851">
          <cell r="A851" t="str">
            <v>254</v>
          </cell>
          <cell r="B851" t="str">
            <v>ACCOUNT TOTAL</v>
          </cell>
          <cell r="C851">
            <v>12551.64</v>
          </cell>
          <cell r="D851">
            <v>-32019421</v>
          </cell>
        </row>
        <row r="852">
          <cell r="A852" t="str">
            <v>25501</v>
          </cell>
          <cell r="B852" t="str">
            <v>ACC DEF ITC OBO 10% 1975</v>
          </cell>
          <cell r="C852">
            <v>0</v>
          </cell>
          <cell r="D852">
            <v>8.2799999999999994</v>
          </cell>
        </row>
        <row r="853">
          <cell r="A853" t="str">
            <v>25503</v>
          </cell>
          <cell r="B853" t="str">
            <v>ACC DEF ITC OBO  8% 1983</v>
          </cell>
          <cell r="C853">
            <v>85.22</v>
          </cell>
          <cell r="D853">
            <v>-7158.26</v>
          </cell>
        </row>
        <row r="854">
          <cell r="A854" t="str">
            <v>25504</v>
          </cell>
          <cell r="B854" t="str">
            <v>ACC DEF ITC OBO 10% 1984</v>
          </cell>
          <cell r="C854">
            <v>505.61</v>
          </cell>
          <cell r="D854">
            <v>-48538.95</v>
          </cell>
        </row>
        <row r="855">
          <cell r="A855" t="str">
            <v>25505</v>
          </cell>
          <cell r="B855" t="str">
            <v>ACC DEF ITC OBO 10% 1985</v>
          </cell>
          <cell r="C855">
            <v>113.59</v>
          </cell>
          <cell r="D855">
            <v>-12267.77</v>
          </cell>
        </row>
        <row r="856">
          <cell r="A856" t="str">
            <v>25506</v>
          </cell>
          <cell r="B856" t="str">
            <v>ACC DEF ITC- OBO 10% 1986</v>
          </cell>
          <cell r="C856">
            <v>7.72</v>
          </cell>
          <cell r="D856">
            <v>-926.29</v>
          </cell>
        </row>
        <row r="857">
          <cell r="A857" t="str">
            <v>25517</v>
          </cell>
          <cell r="B857" t="str">
            <v>ACC DEF INVEST TAX CR 3%  67</v>
          </cell>
          <cell r="C857">
            <v>0</v>
          </cell>
          <cell r="D857">
            <v>0</v>
          </cell>
        </row>
        <row r="858">
          <cell r="A858" t="str">
            <v>25518</v>
          </cell>
          <cell r="B858" t="str">
            <v>ACC DEF INVEST TAX CR 3%  68</v>
          </cell>
          <cell r="C858">
            <v>0</v>
          </cell>
          <cell r="D858">
            <v>0</v>
          </cell>
        </row>
        <row r="859">
          <cell r="A859" t="str">
            <v>25519</v>
          </cell>
          <cell r="B859" t="str">
            <v>ACC DEF INVEST TAX CR 3%  69</v>
          </cell>
          <cell r="C859">
            <v>0</v>
          </cell>
          <cell r="D859">
            <v>0</v>
          </cell>
        </row>
        <row r="860">
          <cell r="A860" t="str">
            <v>25520</v>
          </cell>
          <cell r="B860" t="str">
            <v>ACC DEF INVEST TAX CR 3%  70</v>
          </cell>
          <cell r="C860">
            <v>0</v>
          </cell>
          <cell r="D860">
            <v>0</v>
          </cell>
        </row>
        <row r="861">
          <cell r="A861" t="str">
            <v>25521</v>
          </cell>
          <cell r="B861" t="str">
            <v>ACC DEF INVEST TAX CR 3%  71</v>
          </cell>
          <cell r="C861">
            <v>0</v>
          </cell>
          <cell r="D861">
            <v>0</v>
          </cell>
        </row>
        <row r="862">
          <cell r="A862" t="str">
            <v>25522</v>
          </cell>
          <cell r="B862" t="str">
            <v>ACC DEF INVEST TAX CR 4%  71</v>
          </cell>
          <cell r="C862">
            <v>0</v>
          </cell>
          <cell r="D862">
            <v>0</v>
          </cell>
        </row>
        <row r="863">
          <cell r="A863" t="str">
            <v>25523</v>
          </cell>
          <cell r="B863" t="str">
            <v>ACC DEF INVEST TAX CR 4%  72</v>
          </cell>
          <cell r="C863">
            <v>0</v>
          </cell>
          <cell r="D863">
            <v>0</v>
          </cell>
        </row>
        <row r="864">
          <cell r="A864" t="str">
            <v>25524</v>
          </cell>
          <cell r="B864" t="str">
            <v>ACC DEF INVEST TAX CR 4%  73</v>
          </cell>
          <cell r="C864">
            <v>0</v>
          </cell>
          <cell r="D864">
            <v>0</v>
          </cell>
        </row>
        <row r="865">
          <cell r="A865" t="str">
            <v>25525</v>
          </cell>
          <cell r="B865" t="str">
            <v>ACC DEF INVEST TAX CR 4%  74</v>
          </cell>
          <cell r="C865">
            <v>0</v>
          </cell>
          <cell r="D865">
            <v>-0.98</v>
          </cell>
        </row>
        <row r="866">
          <cell r="A866" t="str">
            <v>25526</v>
          </cell>
          <cell r="B866" t="str">
            <v>ACC DEF INVEST TAX CR 4%  75</v>
          </cell>
          <cell r="C866">
            <v>0</v>
          </cell>
          <cell r="D866">
            <v>0</v>
          </cell>
        </row>
        <row r="867">
          <cell r="A867" t="str">
            <v>25527</v>
          </cell>
          <cell r="B867" t="str">
            <v>ACC DEF INVEST TAX CR 10% 75</v>
          </cell>
          <cell r="C867">
            <v>0</v>
          </cell>
          <cell r="D867">
            <v>0</v>
          </cell>
        </row>
        <row r="868">
          <cell r="A868" t="str">
            <v>25528</v>
          </cell>
          <cell r="B868" t="str">
            <v>ACC DEF INVEST TAX CR 4%  76</v>
          </cell>
          <cell r="C868">
            <v>621.51</v>
          </cell>
          <cell r="D868">
            <v>0.03</v>
          </cell>
        </row>
        <row r="869">
          <cell r="A869" t="str">
            <v>25529</v>
          </cell>
          <cell r="B869" t="str">
            <v>ACC DEF INVEST TAX CR 10% 76</v>
          </cell>
          <cell r="C869">
            <v>11739.98</v>
          </cell>
          <cell r="D869">
            <v>0</v>
          </cell>
        </row>
        <row r="870">
          <cell r="A870" t="str">
            <v>25530</v>
          </cell>
          <cell r="B870" t="str">
            <v>ACC DEF INVEST TAX CR 4%  77</v>
          </cell>
          <cell r="C870">
            <v>3664.55</v>
          </cell>
          <cell r="D870">
            <v>-43974.58</v>
          </cell>
        </row>
        <row r="871">
          <cell r="A871" t="str">
            <v>25531</v>
          </cell>
          <cell r="B871" t="str">
            <v>ACC DEF INVEST TAX CR 10% 77</v>
          </cell>
          <cell r="C871">
            <v>5335.49</v>
          </cell>
          <cell r="D871">
            <v>-64025.82</v>
          </cell>
        </row>
        <row r="872">
          <cell r="A872" t="str">
            <v>25532</v>
          </cell>
          <cell r="B872" t="str">
            <v>ACC DEF INVEST TAX CR 4%  78</v>
          </cell>
          <cell r="C872">
            <v>186.19</v>
          </cell>
          <cell r="D872">
            <v>-4468.68</v>
          </cell>
        </row>
        <row r="873">
          <cell r="A873" t="str">
            <v>25533</v>
          </cell>
          <cell r="B873" t="str">
            <v>ACC DEF INVEST TAX CR 10% 78</v>
          </cell>
          <cell r="C873">
            <v>6977.56</v>
          </cell>
          <cell r="D873">
            <v>-167461.56</v>
          </cell>
        </row>
        <row r="874">
          <cell r="A874" t="str">
            <v>25534</v>
          </cell>
          <cell r="B874" t="str">
            <v>ACC DEF INVEST TX CR 4% 79</v>
          </cell>
          <cell r="C874">
            <v>19.87</v>
          </cell>
          <cell r="D874">
            <v>-715.5</v>
          </cell>
        </row>
        <row r="875">
          <cell r="A875" t="str">
            <v>25535</v>
          </cell>
          <cell r="B875" t="str">
            <v>ACC DEF INVEST TX CR 10% 79</v>
          </cell>
          <cell r="C875">
            <v>7510.86</v>
          </cell>
          <cell r="D875">
            <v>-270390.78999999998</v>
          </cell>
        </row>
        <row r="876">
          <cell r="A876" t="str">
            <v>25536</v>
          </cell>
          <cell r="B876" t="str">
            <v>ACC DEF INVEST TX CR 10% 80</v>
          </cell>
          <cell r="C876">
            <v>5255.16</v>
          </cell>
          <cell r="D876">
            <v>-252247.89</v>
          </cell>
        </row>
        <row r="877">
          <cell r="A877" t="str">
            <v>25539</v>
          </cell>
          <cell r="B877" t="str">
            <v>ACC DEF INVEST TX CR10% 81</v>
          </cell>
          <cell r="C877">
            <v>0</v>
          </cell>
          <cell r="D877">
            <v>0</v>
          </cell>
        </row>
        <row r="878">
          <cell r="A878" t="str">
            <v>25540</v>
          </cell>
          <cell r="B878" t="str">
            <v>ACC DEF INVEST TX CR 10% 82</v>
          </cell>
          <cell r="C878">
            <v>12736.25</v>
          </cell>
          <cell r="D878">
            <v>-917010.29</v>
          </cell>
        </row>
        <row r="879">
          <cell r="A879" t="str">
            <v>25541</v>
          </cell>
          <cell r="B879" t="str">
            <v>ACC DEF ITC 8% 1983 UTIL</v>
          </cell>
          <cell r="C879">
            <v>4867.6499999999996</v>
          </cell>
          <cell r="D879">
            <v>-408883.02</v>
          </cell>
        </row>
        <row r="880">
          <cell r="A880" t="str">
            <v>25542</v>
          </cell>
          <cell r="B880" t="str">
            <v>ACC DEF ITC 8% 1984</v>
          </cell>
          <cell r="C880">
            <v>31350.959999999999</v>
          </cell>
          <cell r="D880">
            <v>-3009692.39</v>
          </cell>
        </row>
        <row r="881">
          <cell r="A881" t="str">
            <v>25543</v>
          </cell>
          <cell r="B881" t="str">
            <v>ACC DEF ITC 8% 1985</v>
          </cell>
          <cell r="C881">
            <v>15945.61</v>
          </cell>
          <cell r="D881">
            <v>-1722125.87</v>
          </cell>
        </row>
        <row r="882">
          <cell r="A882" t="str">
            <v>25544</v>
          </cell>
          <cell r="B882" t="str">
            <v>ACC DEF ITC 10% 1984</v>
          </cell>
          <cell r="C882">
            <v>4208.57</v>
          </cell>
          <cell r="D882">
            <v>-404022.71</v>
          </cell>
        </row>
        <row r="883">
          <cell r="A883" t="str">
            <v>25545</v>
          </cell>
          <cell r="B883" t="str">
            <v>ACC DEF ITC 10% 1986</v>
          </cell>
          <cell r="C883">
            <v>5640.89</v>
          </cell>
          <cell r="D883">
            <v>-676906.7</v>
          </cell>
        </row>
        <row r="884">
          <cell r="A884" t="str">
            <v>25550</v>
          </cell>
          <cell r="B884" t="str">
            <v>ACC DEF ITC BB4 10% 1981</v>
          </cell>
          <cell r="C884">
            <v>3829.01</v>
          </cell>
          <cell r="D884">
            <v>-413532.91</v>
          </cell>
        </row>
        <row r="885">
          <cell r="A885" t="str">
            <v>25551</v>
          </cell>
          <cell r="B885" t="str">
            <v>ACC DEF ITC BB4 10% 1982</v>
          </cell>
          <cell r="C885">
            <v>29184.16</v>
          </cell>
          <cell r="D885">
            <v>-3151889.7</v>
          </cell>
        </row>
        <row r="886">
          <cell r="A886" t="str">
            <v>25552</v>
          </cell>
          <cell r="B886" t="str">
            <v>ACC DEF ITC BB4 8% 1983</v>
          </cell>
          <cell r="C886">
            <v>45563.24</v>
          </cell>
          <cell r="D886">
            <v>-4920830.25</v>
          </cell>
        </row>
        <row r="887">
          <cell r="A887" t="str">
            <v>25553</v>
          </cell>
          <cell r="B887" t="str">
            <v>ACC DEF ITC BB4 8% 1984</v>
          </cell>
          <cell r="C887">
            <v>12241.06</v>
          </cell>
          <cell r="D887">
            <v>-1322034.1100000001</v>
          </cell>
        </row>
        <row r="888">
          <cell r="A888" t="str">
            <v>25555</v>
          </cell>
          <cell r="B888" t="str">
            <v>ACC DEF ITC BB4 10% 1984</v>
          </cell>
          <cell r="C888">
            <v>16719.169999999998</v>
          </cell>
          <cell r="D888">
            <v>-1805670.12</v>
          </cell>
        </row>
        <row r="889">
          <cell r="A889" t="str">
            <v>25556</v>
          </cell>
          <cell r="B889" t="str">
            <v>ACC DEF ITC BB4 1985 8%</v>
          </cell>
          <cell r="C889">
            <v>5898.99</v>
          </cell>
          <cell r="D889">
            <v>-637091.31999999995</v>
          </cell>
        </row>
        <row r="890">
          <cell r="A890" t="str">
            <v>25557</v>
          </cell>
          <cell r="B890" t="str">
            <v>ACC DEF ITC BB4 1986 10%</v>
          </cell>
          <cell r="C890">
            <v>530.36</v>
          </cell>
          <cell r="D890">
            <v>-63643.28</v>
          </cell>
        </row>
        <row r="891">
          <cell r="A891" t="str">
            <v>25558</v>
          </cell>
          <cell r="B891" t="str">
            <v>ACC DEF ITC 10% 1985</v>
          </cell>
          <cell r="C891">
            <v>0</v>
          </cell>
          <cell r="D891">
            <v>0</v>
          </cell>
        </row>
        <row r="892">
          <cell r="A892" t="str">
            <v>25570</v>
          </cell>
          <cell r="B892" t="str">
            <v>ACC DEF ITC 10% '81 NONUTILIT</v>
          </cell>
          <cell r="C892">
            <v>35.700000000000003</v>
          </cell>
          <cell r="D892">
            <v>-2141.75</v>
          </cell>
        </row>
        <row r="893">
          <cell r="A893" t="str">
            <v>25571</v>
          </cell>
          <cell r="B893" t="str">
            <v>ACC DEF ITC 10% '82 NONUTILIT</v>
          </cell>
          <cell r="C893">
            <v>40.26</v>
          </cell>
          <cell r="D893">
            <v>-2899.03</v>
          </cell>
        </row>
        <row r="894">
          <cell r="A894" t="str">
            <v>25573</v>
          </cell>
          <cell r="B894" t="str">
            <v>ACC DEF ITC BB4 10% 1987</v>
          </cell>
          <cell r="C894">
            <v>423.9</v>
          </cell>
          <cell r="D894">
            <v>-55955.46</v>
          </cell>
        </row>
        <row r="895">
          <cell r="A895" t="str">
            <v>25574</v>
          </cell>
          <cell r="B895" t="str">
            <v>ACC DEF ITC 10% - 1987</v>
          </cell>
          <cell r="C895">
            <v>2012.77</v>
          </cell>
          <cell r="D895">
            <v>-265685.96999999997</v>
          </cell>
        </row>
        <row r="896">
          <cell r="A896" t="str">
            <v>25575</v>
          </cell>
          <cell r="B896" t="str">
            <v>ACC DEF ITC 10% 1988</v>
          </cell>
          <cell r="C896">
            <v>1661.02</v>
          </cell>
          <cell r="D896">
            <v>-239186.25</v>
          </cell>
        </row>
        <row r="897">
          <cell r="A897" t="str">
            <v>25576</v>
          </cell>
          <cell r="B897" t="str">
            <v>ACC DEF ITC 10% 1989</v>
          </cell>
          <cell r="C897">
            <v>263.27</v>
          </cell>
          <cell r="D897">
            <v>-41069.440000000002</v>
          </cell>
        </row>
        <row r="898">
          <cell r="A898" t="str">
            <v>25577</v>
          </cell>
          <cell r="B898" t="str">
            <v>ACC DEF ITC 10%-1990</v>
          </cell>
          <cell r="C898">
            <v>23.2</v>
          </cell>
          <cell r="D898">
            <v>-3897</v>
          </cell>
        </row>
        <row r="899">
          <cell r="A899" t="str">
            <v>255</v>
          </cell>
          <cell r="B899" t="str">
            <v>ACCOUNT TOTAL</v>
          </cell>
          <cell r="C899">
            <v>235199.35</v>
          </cell>
          <cell r="D899">
            <v>-20936336.329999998</v>
          </cell>
        </row>
        <row r="900">
          <cell r="A900" t="str">
            <v>25601</v>
          </cell>
          <cell r="B900" t="str">
            <v>SALE TO FLA DOT - I-4 WIDENIN</v>
          </cell>
          <cell r="C900">
            <v>0</v>
          </cell>
          <cell r="D900">
            <v>-5880.28</v>
          </cell>
        </row>
        <row r="901">
          <cell r="A901" t="str">
            <v>25602</v>
          </cell>
          <cell r="B901" t="str">
            <v>SALE OF TEMPLE TERRACE VACANT</v>
          </cell>
          <cell r="C901">
            <v>-18.62</v>
          </cell>
          <cell r="D901">
            <v>-12125.87</v>
          </cell>
        </row>
        <row r="902">
          <cell r="A902" t="str">
            <v>25603</v>
          </cell>
          <cell r="B902" t="str">
            <v>SALE OF OLDSMAR BUSINESS OFFI</v>
          </cell>
          <cell r="C902">
            <v>-26.81</v>
          </cell>
          <cell r="D902">
            <v>0</v>
          </cell>
        </row>
        <row r="903">
          <cell r="A903" t="str">
            <v>25606</v>
          </cell>
          <cell r="B903" t="str">
            <v>SALE OF PORT MANATEE PROPERTY</v>
          </cell>
          <cell r="C903">
            <v>-5429.68</v>
          </cell>
          <cell r="D903">
            <v>0</v>
          </cell>
        </row>
        <row r="904">
          <cell r="A904" t="str">
            <v>25607</v>
          </cell>
          <cell r="B904" t="str">
            <v>SALE OF HOOKERS PT PWR STA LA</v>
          </cell>
          <cell r="C904">
            <v>0</v>
          </cell>
          <cell r="D904">
            <v>0</v>
          </cell>
        </row>
        <row r="905">
          <cell r="A905" t="str">
            <v>25608</v>
          </cell>
          <cell r="B905" t="str">
            <v>SALE OF GANNON PWR STA LAND</v>
          </cell>
          <cell r="C905">
            <v>0</v>
          </cell>
          <cell r="D905">
            <v>0</v>
          </cell>
        </row>
        <row r="906">
          <cell r="A906" t="str">
            <v>25609</v>
          </cell>
          <cell r="B906" t="str">
            <v>SALE OF SEFFNER SUB (31D) SUR</v>
          </cell>
          <cell r="C906">
            <v>0</v>
          </cell>
          <cell r="D906">
            <v>0</v>
          </cell>
        </row>
        <row r="907">
          <cell r="A907" t="str">
            <v>25610</v>
          </cell>
          <cell r="B907" t="str">
            <v>SALE OF 50TH ST OFFICE</v>
          </cell>
          <cell r="C907">
            <v>-636427.78</v>
          </cell>
          <cell r="D907">
            <v>-628010.06000000006</v>
          </cell>
        </row>
        <row r="908">
          <cell r="A908" t="str">
            <v>25611</v>
          </cell>
          <cell r="B908" t="str">
            <v>SALE OF BERKLEY RD SUBSTATION</v>
          </cell>
          <cell r="C908">
            <v>0</v>
          </cell>
          <cell r="D908">
            <v>0</v>
          </cell>
        </row>
        <row r="909">
          <cell r="A909" t="str">
            <v>25612</v>
          </cell>
          <cell r="B909" t="str">
            <v>SALE OF TRANSM ROW 10-2003</v>
          </cell>
          <cell r="C909">
            <v>0</v>
          </cell>
          <cell r="D909">
            <v>0</v>
          </cell>
        </row>
        <row r="910">
          <cell r="A910" t="str">
            <v>25615</v>
          </cell>
          <cell r="B910" t="str">
            <v>SALE OF LAND AT GRANADA SUB</v>
          </cell>
          <cell r="C910">
            <v>-129174.96</v>
          </cell>
          <cell r="D910">
            <v>-124190.69</v>
          </cell>
        </row>
        <row r="911">
          <cell r="A911" t="str">
            <v>25616</v>
          </cell>
          <cell r="B911" t="str">
            <v>SALE OF PSC AND ADJACENT PROP</v>
          </cell>
          <cell r="C911">
            <v>-51.53</v>
          </cell>
          <cell r="D911">
            <v>10257.799999999999</v>
          </cell>
        </row>
        <row r="912">
          <cell r="A912" t="str">
            <v>25627</v>
          </cell>
          <cell r="B912" t="str">
            <v>SALE OF TOWN N COUNTRY CUST S</v>
          </cell>
          <cell r="C912">
            <v>0</v>
          </cell>
          <cell r="D912">
            <v>2500</v>
          </cell>
        </row>
        <row r="913">
          <cell r="A913" t="str">
            <v>25638</v>
          </cell>
          <cell r="B913" t="str">
            <v>SALE OF POWER PLANT X LAND</v>
          </cell>
          <cell r="C913">
            <v>1933.34</v>
          </cell>
          <cell r="D913">
            <v>0</v>
          </cell>
        </row>
        <row r="914">
          <cell r="A914" t="str">
            <v>25655</v>
          </cell>
          <cell r="B914" t="str">
            <v>SALE OF BB PEMBROKE RD PARCEL</v>
          </cell>
          <cell r="C914">
            <v>0</v>
          </cell>
          <cell r="D914">
            <v>35.65</v>
          </cell>
        </row>
        <row r="915">
          <cell r="A915" t="str">
            <v>25658</v>
          </cell>
          <cell r="B915" t="str">
            <v>SALE OF LAND-DREW PARK</v>
          </cell>
          <cell r="C915">
            <v>0</v>
          </cell>
          <cell r="D915">
            <v>2500</v>
          </cell>
        </row>
        <row r="916">
          <cell r="A916" t="str">
            <v>25663</v>
          </cell>
          <cell r="B916" t="str">
            <v>SALE OF 24TH ST SUB PROPERTY</v>
          </cell>
          <cell r="C916">
            <v>-349.5</v>
          </cell>
          <cell r="D916">
            <v>0</v>
          </cell>
        </row>
        <row r="917">
          <cell r="A917" t="str">
            <v>25664</v>
          </cell>
          <cell r="B917" t="str">
            <v>SALE OF HYDE PARK TRANSITION</v>
          </cell>
          <cell r="C917">
            <v>0</v>
          </cell>
          <cell r="D917">
            <v>0</v>
          </cell>
        </row>
        <row r="918">
          <cell r="A918" t="str">
            <v>256</v>
          </cell>
          <cell r="B918" t="str">
            <v>ACCOUNT TOTAL</v>
          </cell>
          <cell r="C918">
            <v>-769545.54</v>
          </cell>
          <cell r="D918">
            <v>-754913.45</v>
          </cell>
        </row>
        <row r="919">
          <cell r="A919" t="str">
            <v>25701</v>
          </cell>
          <cell r="B919" t="str">
            <v>UNAMORTIZED GAIN 2007 BONDS</v>
          </cell>
          <cell r="C919">
            <v>169</v>
          </cell>
          <cell r="D919">
            <v>-5408.36</v>
          </cell>
        </row>
        <row r="920">
          <cell r="A920" t="str">
            <v>257</v>
          </cell>
          <cell r="B920" t="str">
            <v>ACCOUNT TOTAL</v>
          </cell>
          <cell r="C920">
            <v>169</v>
          </cell>
          <cell r="D920">
            <v>-5408.36</v>
          </cell>
        </row>
        <row r="921">
          <cell r="A921" t="str">
            <v>28110</v>
          </cell>
          <cell r="B921" t="str">
            <v>DIT ST ACCEL AMORT</v>
          </cell>
          <cell r="C921">
            <v>-42984.74</v>
          </cell>
          <cell r="D921">
            <v>-1125151.54</v>
          </cell>
        </row>
        <row r="922">
          <cell r="A922" t="str">
            <v>28120</v>
          </cell>
          <cell r="B922" t="str">
            <v>DIT FD ACCEL AMORT</v>
          </cell>
          <cell r="C922">
            <v>-266488.27</v>
          </cell>
          <cell r="D922">
            <v>-7344393.1399999997</v>
          </cell>
        </row>
        <row r="923">
          <cell r="A923" t="str">
            <v>281</v>
          </cell>
          <cell r="B923" t="str">
            <v>ACCOUNT TOTAL</v>
          </cell>
          <cell r="C923">
            <v>-309473.01</v>
          </cell>
          <cell r="D923">
            <v>-8469544.6799999997</v>
          </cell>
        </row>
        <row r="924">
          <cell r="A924" t="str">
            <v>28201</v>
          </cell>
          <cell r="B924" t="str">
            <v>DIT ST COST OF REMOVAL</v>
          </cell>
          <cell r="C924">
            <v>0</v>
          </cell>
          <cell r="D924">
            <v>0</v>
          </cell>
        </row>
        <row r="925">
          <cell r="A925" t="str">
            <v>28202</v>
          </cell>
          <cell r="B925" t="str">
            <v>DIT FD COST OF REMOVAL</v>
          </cell>
          <cell r="C925">
            <v>0</v>
          </cell>
          <cell r="D925">
            <v>0</v>
          </cell>
        </row>
        <row r="926">
          <cell r="A926" t="str">
            <v>28203</v>
          </cell>
          <cell r="B926" t="str">
            <v>DIT ST N/B AFUDC RELATED</v>
          </cell>
          <cell r="C926">
            <v>0</v>
          </cell>
          <cell r="D926">
            <v>0</v>
          </cell>
        </row>
        <row r="927">
          <cell r="A927" t="str">
            <v>28204</v>
          </cell>
          <cell r="B927" t="str">
            <v>DIT FD N/B AFUDC RELATED</v>
          </cell>
          <cell r="C927">
            <v>0</v>
          </cell>
          <cell r="D927">
            <v>0</v>
          </cell>
        </row>
        <row r="928">
          <cell r="A928" t="str">
            <v>28205</v>
          </cell>
          <cell r="B928" t="str">
            <v>DIT ST N/B EXCLUDING AFUDC</v>
          </cell>
          <cell r="C928">
            <v>0</v>
          </cell>
          <cell r="D928">
            <v>0</v>
          </cell>
        </row>
        <row r="929">
          <cell r="A929" t="str">
            <v>28206</v>
          </cell>
          <cell r="B929" t="str">
            <v>DIT FD N/B EXCLUDING AFUDC</v>
          </cell>
          <cell r="C929">
            <v>0</v>
          </cell>
          <cell r="D929">
            <v>0</v>
          </cell>
        </row>
        <row r="930">
          <cell r="A930" t="str">
            <v>28207</v>
          </cell>
          <cell r="B930" t="str">
            <v>DIT ST ORDER #5571</v>
          </cell>
          <cell r="C930">
            <v>0</v>
          </cell>
          <cell r="D930">
            <v>0</v>
          </cell>
        </row>
        <row r="931">
          <cell r="A931" t="str">
            <v>28208</v>
          </cell>
          <cell r="B931" t="str">
            <v>DIT FD ORDER #5571</v>
          </cell>
          <cell r="C931">
            <v>0</v>
          </cell>
          <cell r="D931">
            <v>0</v>
          </cell>
        </row>
        <row r="932">
          <cell r="A932" t="str">
            <v>28210</v>
          </cell>
          <cell r="B932" t="str">
            <v>DIT ST ACC TAX SL TAX</v>
          </cell>
          <cell r="C932">
            <v>-283090.89</v>
          </cell>
          <cell r="D932">
            <v>-55325455.630000003</v>
          </cell>
        </row>
        <row r="933">
          <cell r="A933" t="str">
            <v>28211</v>
          </cell>
          <cell r="B933" t="str">
            <v>DIT ST SL TAX SL BOOK</v>
          </cell>
          <cell r="C933">
            <v>0</v>
          </cell>
          <cell r="D933">
            <v>0</v>
          </cell>
        </row>
        <row r="934">
          <cell r="A934" t="str">
            <v>28212</v>
          </cell>
          <cell r="B934" t="str">
            <v>PROVISION FOR 2001</v>
          </cell>
          <cell r="C934">
            <v>0</v>
          </cell>
          <cell r="D934">
            <v>2677045</v>
          </cell>
        </row>
        <row r="935">
          <cell r="A935" t="str">
            <v>28215</v>
          </cell>
          <cell r="B935" t="str">
            <v>PROVISION FOR RAR 1998-1999</v>
          </cell>
          <cell r="C935">
            <v>0</v>
          </cell>
          <cell r="D935">
            <v>0</v>
          </cell>
        </row>
        <row r="936">
          <cell r="A936" t="str">
            <v>28216</v>
          </cell>
          <cell r="B936" t="str">
            <v>PROVISION FOR 2000</v>
          </cell>
          <cell r="C936">
            <v>0</v>
          </cell>
          <cell r="D936">
            <v>3929782</v>
          </cell>
        </row>
        <row r="937">
          <cell r="A937" t="str">
            <v>28217</v>
          </cell>
          <cell r="B937" t="str">
            <v>PROVISION FOR RAR 92-94</v>
          </cell>
          <cell r="C937">
            <v>0</v>
          </cell>
          <cell r="D937">
            <v>0</v>
          </cell>
        </row>
        <row r="938">
          <cell r="A938" t="str">
            <v>28218</v>
          </cell>
          <cell r="B938" t="str">
            <v>PROVISION FOR RAR 1995-1997</v>
          </cell>
          <cell r="C938">
            <v>0</v>
          </cell>
          <cell r="D938">
            <v>0</v>
          </cell>
        </row>
        <row r="939">
          <cell r="A939" t="str">
            <v>28220</v>
          </cell>
          <cell r="B939" t="str">
            <v>DIT FD ACC TAX SL TAX</v>
          </cell>
          <cell r="C939">
            <v>-1206049.1200000001</v>
          </cell>
          <cell r="D939">
            <v>-381641712.31999999</v>
          </cell>
        </row>
        <row r="940">
          <cell r="A940" t="str">
            <v>28221</v>
          </cell>
          <cell r="B940" t="str">
            <v>DIT FD SL TAX SL BOOK</v>
          </cell>
          <cell r="C940">
            <v>0</v>
          </cell>
          <cell r="D940">
            <v>0</v>
          </cell>
        </row>
        <row r="941">
          <cell r="A941" t="str">
            <v>28225</v>
          </cell>
          <cell r="B941" t="str">
            <v>DIT-FAS109 INC TAX</v>
          </cell>
          <cell r="C941">
            <v>2502</v>
          </cell>
          <cell r="D941">
            <v>-27522563.899999999</v>
          </cell>
        </row>
        <row r="942">
          <cell r="A942" t="str">
            <v>28229</v>
          </cell>
          <cell r="B942" t="str">
            <v>DIT FD 48% TO 46%</v>
          </cell>
          <cell r="C942">
            <v>0</v>
          </cell>
          <cell r="D942">
            <v>0</v>
          </cell>
        </row>
        <row r="943">
          <cell r="A943" t="str">
            <v>28230</v>
          </cell>
          <cell r="B943" t="str">
            <v>DIT ST 5% TO %.5%</v>
          </cell>
          <cell r="C943">
            <v>0</v>
          </cell>
          <cell r="D943">
            <v>0</v>
          </cell>
        </row>
        <row r="944">
          <cell r="A944" t="str">
            <v>28231</v>
          </cell>
          <cell r="B944" t="str">
            <v>DIT FD 5% TO %.5%</v>
          </cell>
          <cell r="C944">
            <v>0</v>
          </cell>
          <cell r="D944">
            <v>0</v>
          </cell>
        </row>
        <row r="945">
          <cell r="A945" t="str">
            <v>282</v>
          </cell>
          <cell r="B945" t="str">
            <v>ACCOUNT TOTAL</v>
          </cell>
          <cell r="C945">
            <v>-1486638.01</v>
          </cell>
          <cell r="D945">
            <v>-457882904.85000002</v>
          </cell>
        </row>
        <row r="946">
          <cell r="A946" t="str">
            <v>28313</v>
          </cell>
          <cell r="B946" t="str">
            <v>DIT ST OTHER</v>
          </cell>
          <cell r="C946">
            <v>-9785.8700000000008</v>
          </cell>
          <cell r="D946">
            <v>4975689.9400000004</v>
          </cell>
        </row>
        <row r="947">
          <cell r="A947" t="str">
            <v>28314</v>
          </cell>
          <cell r="B947" t="str">
            <v>DIT ST BAD DEBT RESERVE</v>
          </cell>
          <cell r="C947">
            <v>5680.51</v>
          </cell>
          <cell r="D947">
            <v>136944.22</v>
          </cell>
        </row>
        <row r="948">
          <cell r="A948" t="str">
            <v>28315</v>
          </cell>
          <cell r="B948" t="str">
            <v>DIT ST DEF FUEL/CONS</v>
          </cell>
          <cell r="C948">
            <v>-539805.97</v>
          </cell>
          <cell r="D948">
            <v>-2424897.84</v>
          </cell>
        </row>
        <row r="949">
          <cell r="A949" t="str">
            <v>28316</v>
          </cell>
          <cell r="B949" t="str">
            <v>DIT ST UNBILLED REVENUE</v>
          </cell>
          <cell r="C949">
            <v>31971.759999999998</v>
          </cell>
          <cell r="D949">
            <v>1549707.42</v>
          </cell>
        </row>
        <row r="950">
          <cell r="A950" t="str">
            <v>28323</v>
          </cell>
          <cell r="B950" t="str">
            <v>DIT FD OTHER</v>
          </cell>
          <cell r="C950">
            <v>-58848.7</v>
          </cell>
          <cell r="D950">
            <v>34328807.43</v>
          </cell>
        </row>
        <row r="951">
          <cell r="A951" t="str">
            <v>28324</v>
          </cell>
          <cell r="B951" t="str">
            <v>DIT FD BAD DEBT RESERVE</v>
          </cell>
          <cell r="C951">
            <v>34160.519999999997</v>
          </cell>
          <cell r="D951">
            <v>742149.52</v>
          </cell>
        </row>
        <row r="952">
          <cell r="A952" t="str">
            <v>28325</v>
          </cell>
          <cell r="B952" t="str">
            <v>DIT FD DEF FUEL/CONS</v>
          </cell>
          <cell r="C952">
            <v>-3246196.81</v>
          </cell>
          <cell r="D952">
            <v>-15737333.59</v>
          </cell>
        </row>
        <row r="953">
          <cell r="A953" t="str">
            <v>28326</v>
          </cell>
          <cell r="B953" t="str">
            <v>DIT FD UNBILLED REVENUE</v>
          </cell>
          <cell r="C953">
            <v>192188.78</v>
          </cell>
          <cell r="D953">
            <v>9366647.4399999995</v>
          </cell>
        </row>
        <row r="954">
          <cell r="A954" t="str">
            <v>28330</v>
          </cell>
          <cell r="B954" t="str">
            <v>DIT ST BOND REFINANCING</v>
          </cell>
          <cell r="C954">
            <v>14276.25</v>
          </cell>
          <cell r="D954">
            <v>-1519445.11</v>
          </cell>
        </row>
        <row r="955">
          <cell r="A955" t="str">
            <v>28331</v>
          </cell>
          <cell r="B955" t="str">
            <v>DIT FD BOND REFINANCING</v>
          </cell>
          <cell r="C955">
            <v>85852.12</v>
          </cell>
          <cell r="D955">
            <v>-8993269.6500000004</v>
          </cell>
        </row>
        <row r="956">
          <cell r="A956" t="str">
            <v>28336</v>
          </cell>
          <cell r="B956" t="str">
            <v>DIT ST COAL CONTRACT BUYOUT</v>
          </cell>
          <cell r="C956">
            <v>3045.57</v>
          </cell>
          <cell r="D956">
            <v>-18274.740000000002</v>
          </cell>
        </row>
        <row r="957">
          <cell r="A957" t="str">
            <v>28337</v>
          </cell>
          <cell r="B957" t="str">
            <v>DIT FD COAL CONTRACT BUYOUT</v>
          </cell>
          <cell r="C957">
            <v>18314.95</v>
          </cell>
          <cell r="D957">
            <v>-109896.39</v>
          </cell>
        </row>
        <row r="958">
          <cell r="A958" t="str">
            <v>28338</v>
          </cell>
          <cell r="B958" t="str">
            <v>DIT ST HP START-UP COSTS</v>
          </cell>
          <cell r="C958">
            <v>0</v>
          </cell>
          <cell r="D958">
            <v>0</v>
          </cell>
        </row>
        <row r="959">
          <cell r="A959" t="str">
            <v>28339</v>
          </cell>
          <cell r="B959" t="str">
            <v>DIT FD HP START-UP COSTS</v>
          </cell>
          <cell r="C959">
            <v>0</v>
          </cell>
          <cell r="D959">
            <v>0</v>
          </cell>
        </row>
        <row r="960">
          <cell r="A960" t="str">
            <v>28340</v>
          </cell>
          <cell r="B960" t="str">
            <v>DIT OTHER-FAS109 INC TAX</v>
          </cell>
          <cell r="C960">
            <v>1571</v>
          </cell>
          <cell r="D960">
            <v>-17284210.98</v>
          </cell>
        </row>
        <row r="961">
          <cell r="A961" t="str">
            <v>28341</v>
          </cell>
          <cell r="B961" t="str">
            <v>DIT ST - DEFERRED DERIVATIVE</v>
          </cell>
          <cell r="C961">
            <v>153480.25</v>
          </cell>
          <cell r="D961">
            <v>713075.35</v>
          </cell>
        </row>
        <row r="962">
          <cell r="A962" t="str">
            <v>28342</v>
          </cell>
          <cell r="B962" t="str">
            <v>DIT FD - DEFERRED DERIVATIVE</v>
          </cell>
          <cell r="C962">
            <v>922974.41</v>
          </cell>
          <cell r="D962">
            <v>-1747926.88</v>
          </cell>
        </row>
        <row r="963">
          <cell r="A963" t="str">
            <v>283</v>
          </cell>
          <cell r="B963" t="str">
            <v>ACCOUNT TOTAL</v>
          </cell>
          <cell r="C963">
            <v>-2391121.23</v>
          </cell>
          <cell r="D963">
            <v>3977766.14</v>
          </cell>
        </row>
        <row r="964">
          <cell r="A964" t="str">
            <v>29999</v>
          </cell>
          <cell r="B964" t="str">
            <v>NET INCOME FOR PERIOD</v>
          </cell>
          <cell r="C964">
            <v>-17768042.23</v>
          </cell>
          <cell r="D964">
            <v>-65810315.420000002</v>
          </cell>
        </row>
        <row r="965">
          <cell r="A965" t="str">
            <v>299</v>
          </cell>
          <cell r="B965" t="str">
            <v>ACCOUNT TOTAL</v>
          </cell>
          <cell r="C965">
            <v>-17768042.23</v>
          </cell>
          <cell r="D965">
            <v>-65810315.420000002</v>
          </cell>
        </row>
        <row r="966">
          <cell r="A966" t="str">
            <v>40101</v>
          </cell>
          <cell r="B966" t="str">
            <v>OPERATIONS FUEL</v>
          </cell>
          <cell r="C966">
            <v>60575937.93</v>
          </cell>
          <cell r="D966">
            <v>275696964.50999999</v>
          </cell>
        </row>
        <row r="967">
          <cell r="A967" t="str">
            <v>40102</v>
          </cell>
          <cell r="B967" t="str">
            <v>OPERATIONS OTHER</v>
          </cell>
          <cell r="C967">
            <v>40438105.119999997</v>
          </cell>
          <cell r="D967">
            <v>176510672.06</v>
          </cell>
        </row>
        <row r="968">
          <cell r="A968" t="str">
            <v>401</v>
          </cell>
          <cell r="B968" t="str">
            <v>ACCOUNT TOTAL</v>
          </cell>
          <cell r="C968">
            <v>101014043.05</v>
          </cell>
          <cell r="D968">
            <v>452207636.56999999</v>
          </cell>
        </row>
        <row r="969">
          <cell r="A969" t="str">
            <v>40200</v>
          </cell>
          <cell r="B969" t="str">
            <v>MAINTENANCE EXPENSES TOTAL</v>
          </cell>
          <cell r="C969">
            <v>7911645.6799999997</v>
          </cell>
          <cell r="D969">
            <v>41288955.530000001</v>
          </cell>
        </row>
        <row r="970">
          <cell r="A970" t="str">
            <v>402</v>
          </cell>
          <cell r="B970" t="str">
            <v>ACCOUNT TOTAL</v>
          </cell>
          <cell r="C970">
            <v>7911645.6799999997</v>
          </cell>
          <cell r="D970">
            <v>41288955.530000001</v>
          </cell>
        </row>
        <row r="971">
          <cell r="A971" t="str">
            <v>40300</v>
          </cell>
          <cell r="B971" t="str">
            <v>DEPRECIATION EXPENSE</v>
          </cell>
          <cell r="C971">
            <v>13339807.880000001</v>
          </cell>
          <cell r="D971">
            <v>81542366.659999996</v>
          </cell>
        </row>
        <row r="972">
          <cell r="A972" t="str">
            <v>40303</v>
          </cell>
          <cell r="B972" t="str">
            <v>DISMANTLING ACCRUAL</v>
          </cell>
          <cell r="C972">
            <v>665603.83999999997</v>
          </cell>
          <cell r="D972">
            <v>3993623.04</v>
          </cell>
        </row>
        <row r="973">
          <cell r="A973" t="str">
            <v>40330</v>
          </cell>
          <cell r="B973" t="str">
            <v>DEPRECIATION EXPENSE - ENVIRO</v>
          </cell>
          <cell r="C973">
            <v>383826</v>
          </cell>
          <cell r="D973">
            <v>2302832.16</v>
          </cell>
        </row>
        <row r="974">
          <cell r="A974" t="str">
            <v>403</v>
          </cell>
          <cell r="B974" t="str">
            <v>ACCOUNT TOTAL</v>
          </cell>
          <cell r="C974">
            <v>14389237.720000001</v>
          </cell>
          <cell r="D974">
            <v>87838821.859999999</v>
          </cell>
        </row>
        <row r="975">
          <cell r="A975" t="str">
            <v>40400</v>
          </cell>
          <cell r="B975" t="str">
            <v>AMORT LIMTD TERM UTILITY PLAN</v>
          </cell>
          <cell r="C975">
            <v>578146.86</v>
          </cell>
          <cell r="D975">
            <v>3325727.95</v>
          </cell>
        </row>
        <row r="976">
          <cell r="A976" t="str">
            <v>404</v>
          </cell>
          <cell r="B976" t="str">
            <v>ACCOUNT TOTAL</v>
          </cell>
          <cell r="C976">
            <v>578146.86</v>
          </cell>
          <cell r="D976">
            <v>3325727.95</v>
          </cell>
        </row>
        <row r="977">
          <cell r="A977" t="str">
            <v>40601</v>
          </cell>
          <cell r="B977" t="str">
            <v>MISC AMORT - AQUIS ADJ OUC TR</v>
          </cell>
          <cell r="C977">
            <v>17444.71</v>
          </cell>
          <cell r="D977">
            <v>104668.26</v>
          </cell>
        </row>
        <row r="978">
          <cell r="A978" t="str">
            <v>40604</v>
          </cell>
          <cell r="B978" t="str">
            <v>MISC AMORT - ACQUIS ADJ SEBRI</v>
          </cell>
          <cell r="C978">
            <v>-35284.03</v>
          </cell>
          <cell r="D978">
            <v>-211704.18</v>
          </cell>
        </row>
        <row r="979">
          <cell r="A979" t="str">
            <v>406</v>
          </cell>
          <cell r="B979" t="str">
            <v>ACCOUNT TOTAL</v>
          </cell>
          <cell r="C979">
            <v>-17839.32</v>
          </cell>
          <cell r="D979">
            <v>-107035.92</v>
          </cell>
        </row>
        <row r="980">
          <cell r="A980" t="str">
            <v>40730</v>
          </cell>
          <cell r="B980" t="str">
            <v>REG DEBIT - AMORT DEF FUEL</v>
          </cell>
          <cell r="C980">
            <v>6882554</v>
          </cell>
          <cell r="D980">
            <v>41295324</v>
          </cell>
        </row>
        <row r="981">
          <cell r="A981" t="str">
            <v>40731</v>
          </cell>
          <cell r="B981" t="str">
            <v>REG DR DEF FUEL</v>
          </cell>
          <cell r="C981">
            <v>0</v>
          </cell>
          <cell r="D981">
            <v>9693494</v>
          </cell>
        </row>
        <row r="982">
          <cell r="A982" t="str">
            <v>40732</v>
          </cell>
          <cell r="B982" t="str">
            <v>REG DEBIT-AMORT DEF CAPACITY</v>
          </cell>
          <cell r="C982">
            <v>180126</v>
          </cell>
          <cell r="D982">
            <v>1080756</v>
          </cell>
        </row>
        <row r="983">
          <cell r="A983" t="str">
            <v>40733</v>
          </cell>
          <cell r="B983" t="str">
            <v>REG DR DEF CAPACITY</v>
          </cell>
          <cell r="C983">
            <v>0</v>
          </cell>
          <cell r="D983">
            <v>0</v>
          </cell>
        </row>
        <row r="984">
          <cell r="A984" t="str">
            <v>40734</v>
          </cell>
          <cell r="B984" t="str">
            <v>REG DR-AMORT DEF FUEL WHSL</v>
          </cell>
          <cell r="C984">
            <v>64444</v>
          </cell>
          <cell r="D984">
            <v>386664</v>
          </cell>
        </row>
        <row r="985">
          <cell r="A985" t="str">
            <v>40735</v>
          </cell>
          <cell r="B985" t="str">
            <v>REG DR DEF FUEL WHSL</v>
          </cell>
          <cell r="C985">
            <v>0</v>
          </cell>
          <cell r="D985">
            <v>387098</v>
          </cell>
        </row>
        <row r="986">
          <cell r="A986" t="str">
            <v>40736</v>
          </cell>
          <cell r="B986" t="str">
            <v>REG DR-AMORT OF DEF ECRC</v>
          </cell>
          <cell r="C986">
            <v>13650</v>
          </cell>
          <cell r="D986">
            <v>81900</v>
          </cell>
        </row>
        <row r="987">
          <cell r="A987" t="str">
            <v>40737</v>
          </cell>
          <cell r="B987" t="str">
            <v>REG DR DEF ECRC</v>
          </cell>
          <cell r="C987">
            <v>581617</v>
          </cell>
          <cell r="D987">
            <v>581617</v>
          </cell>
        </row>
        <row r="988">
          <cell r="A988" t="str">
            <v>40740</v>
          </cell>
          <cell r="B988" t="str">
            <v>REG CREDIT DEF FUEL</v>
          </cell>
          <cell r="C988">
            <v>-16491883</v>
          </cell>
          <cell r="D988">
            <v>-34688264</v>
          </cell>
        </row>
        <row r="989">
          <cell r="A989" t="str">
            <v>40741</v>
          </cell>
          <cell r="B989" t="str">
            <v>REG CR-AMORT DEF FUEL</v>
          </cell>
          <cell r="C989">
            <v>0</v>
          </cell>
          <cell r="D989">
            <v>0</v>
          </cell>
        </row>
        <row r="990">
          <cell r="A990" t="str">
            <v>40742</v>
          </cell>
          <cell r="B990" t="str">
            <v>REG CREDIT DEF CAPACITY</v>
          </cell>
          <cell r="C990">
            <v>-730073</v>
          </cell>
          <cell r="D990">
            <v>-3287270</v>
          </cell>
        </row>
        <row r="991">
          <cell r="A991" t="str">
            <v>40743</v>
          </cell>
          <cell r="B991" t="str">
            <v>REG CR-AMORT DEF CAPACITY</v>
          </cell>
          <cell r="C991">
            <v>0</v>
          </cell>
          <cell r="D991">
            <v>0</v>
          </cell>
        </row>
        <row r="992">
          <cell r="A992" t="str">
            <v>40744</v>
          </cell>
          <cell r="B992" t="str">
            <v>REG CR DEF FUEL WHSL</v>
          </cell>
          <cell r="C992">
            <v>-492816</v>
          </cell>
          <cell r="D992">
            <v>-926435</v>
          </cell>
        </row>
        <row r="993">
          <cell r="A993" t="str">
            <v>40745</v>
          </cell>
          <cell r="B993" t="str">
            <v>REG CR-AMORT DEF FUEL WHSL</v>
          </cell>
          <cell r="C993">
            <v>0</v>
          </cell>
          <cell r="D993">
            <v>0</v>
          </cell>
        </row>
        <row r="994">
          <cell r="A994" t="str">
            <v>40746</v>
          </cell>
          <cell r="B994" t="str">
            <v>REG CR DEF ECRC</v>
          </cell>
          <cell r="C994">
            <v>214900</v>
          </cell>
          <cell r="D994">
            <v>-448912</v>
          </cell>
        </row>
        <row r="995">
          <cell r="A995" t="str">
            <v>40747</v>
          </cell>
          <cell r="B995" t="str">
            <v>REG CR-AMORTIZATION OF DEF EC</v>
          </cell>
          <cell r="C995">
            <v>0</v>
          </cell>
          <cell r="D995">
            <v>0</v>
          </cell>
        </row>
        <row r="996">
          <cell r="A996" t="str">
            <v>407</v>
          </cell>
          <cell r="B996" t="str">
            <v>ACCOUNT TOTAL</v>
          </cell>
          <cell r="C996">
            <v>-9777481</v>
          </cell>
          <cell r="D996">
            <v>14155972</v>
          </cell>
        </row>
        <row r="997">
          <cell r="A997" t="str">
            <v>40800</v>
          </cell>
          <cell r="B997" t="str">
            <v>TAXES OTHER THAN INCOME TAXES</v>
          </cell>
          <cell r="C997">
            <v>-233092.53</v>
          </cell>
          <cell r="D997">
            <v>-1475852.48</v>
          </cell>
        </row>
        <row r="998">
          <cell r="A998" t="str">
            <v>40810</v>
          </cell>
          <cell r="B998" t="str">
            <v>TXES OTR THAN INC TXES ABV LN</v>
          </cell>
          <cell r="C998">
            <v>144837</v>
          </cell>
          <cell r="D998">
            <v>738227.44</v>
          </cell>
        </row>
        <row r="999">
          <cell r="A999" t="str">
            <v>40812</v>
          </cell>
          <cell r="B999" t="str">
            <v>PAYROLL TAX ABOVE THE LINE</v>
          </cell>
          <cell r="C999">
            <v>889226.77</v>
          </cell>
          <cell r="D999">
            <v>6222959.9199999999</v>
          </cell>
        </row>
        <row r="1000">
          <cell r="A1000" t="str">
            <v>40813</v>
          </cell>
          <cell r="B1000" t="str">
            <v>PROPERTY TAX ABOVE THE LINE</v>
          </cell>
          <cell r="C1000">
            <v>3794000</v>
          </cell>
          <cell r="D1000">
            <v>22762490.940000001</v>
          </cell>
        </row>
        <row r="1001">
          <cell r="A1001" t="str">
            <v>40814</v>
          </cell>
          <cell r="B1001" t="str">
            <v>FRANCHISE FEE</v>
          </cell>
          <cell r="C1001">
            <v>2822807</v>
          </cell>
          <cell r="D1001">
            <v>13953311</v>
          </cell>
        </row>
        <row r="1002">
          <cell r="A1002" t="str">
            <v>40815</v>
          </cell>
          <cell r="B1002" t="str">
            <v>GROSS RECEIPTS TAX</v>
          </cell>
          <cell r="C1002">
            <v>3786540</v>
          </cell>
          <cell r="D1002">
            <v>18716424</v>
          </cell>
        </row>
        <row r="1003">
          <cell r="A1003" t="str">
            <v>40820</v>
          </cell>
          <cell r="B1003" t="str">
            <v>TXES OTR THAN INC TXES BEL LN</v>
          </cell>
          <cell r="C1003">
            <v>6000</v>
          </cell>
          <cell r="D1003">
            <v>-13980.77</v>
          </cell>
        </row>
        <row r="1004">
          <cell r="A1004" t="str">
            <v>408</v>
          </cell>
          <cell r="B1004" t="str">
            <v>ACCOUNT TOTAL</v>
          </cell>
          <cell r="C1004">
            <v>11210318.24</v>
          </cell>
          <cell r="D1004">
            <v>60903580.049999997</v>
          </cell>
        </row>
        <row r="1005">
          <cell r="A1005" t="str">
            <v>40910</v>
          </cell>
          <cell r="B1005" t="str">
            <v>INC TAXES CURR PAY ADV THE LN</v>
          </cell>
          <cell r="C1005">
            <v>7326800.5499999998</v>
          </cell>
          <cell r="D1005">
            <v>28372717.239999998</v>
          </cell>
        </row>
        <row r="1006">
          <cell r="A1006" t="str">
            <v>40920</v>
          </cell>
          <cell r="B1006" t="str">
            <v>INC TAXES CURR PAY BEL THE LN</v>
          </cell>
          <cell r="C1006">
            <v>26497.56</v>
          </cell>
          <cell r="D1006">
            <v>307825.69</v>
          </cell>
        </row>
        <row r="1007">
          <cell r="A1007" t="str">
            <v>409</v>
          </cell>
          <cell r="B1007" t="str">
            <v>ACCOUNT TOTAL</v>
          </cell>
          <cell r="C1007">
            <v>7353298.1100000003</v>
          </cell>
          <cell r="D1007">
            <v>28680542.93</v>
          </cell>
        </row>
        <row r="1008">
          <cell r="A1008" t="str">
            <v>41001</v>
          </cell>
          <cell r="B1008" t="str">
            <v>DIT ST LEASE UTILITY</v>
          </cell>
          <cell r="C1008">
            <v>2430.67</v>
          </cell>
          <cell r="D1008">
            <v>14005.59</v>
          </cell>
        </row>
        <row r="1009">
          <cell r="A1009" t="str">
            <v>41002</v>
          </cell>
          <cell r="B1009" t="str">
            <v>DIT FD LEASE UTILITY</v>
          </cell>
          <cell r="C1009">
            <v>14617.17</v>
          </cell>
          <cell r="D1009">
            <v>84224.49</v>
          </cell>
        </row>
        <row r="1010">
          <cell r="A1010" t="str">
            <v>41003</v>
          </cell>
          <cell r="B1010" t="str">
            <v>DIT ST INS RESERVE</v>
          </cell>
          <cell r="C1010">
            <v>0</v>
          </cell>
          <cell r="D1010">
            <v>0</v>
          </cell>
        </row>
        <row r="1011">
          <cell r="A1011" t="str">
            <v>41004</v>
          </cell>
          <cell r="B1011" t="str">
            <v>DIT FD INS RESERVE</v>
          </cell>
          <cell r="C1011">
            <v>0</v>
          </cell>
          <cell r="D1011">
            <v>0</v>
          </cell>
        </row>
        <row r="1012">
          <cell r="A1012" t="str">
            <v>41005</v>
          </cell>
          <cell r="B1012" t="str">
            <v>DIT ST PORT MANATEE</v>
          </cell>
          <cell r="C1012">
            <v>0</v>
          </cell>
          <cell r="D1012">
            <v>0</v>
          </cell>
        </row>
        <row r="1013">
          <cell r="A1013" t="str">
            <v>41006</v>
          </cell>
          <cell r="B1013" t="str">
            <v>DIT FD PORT MANATEE</v>
          </cell>
          <cell r="C1013">
            <v>0</v>
          </cell>
          <cell r="D1013">
            <v>0</v>
          </cell>
        </row>
        <row r="1014">
          <cell r="A1014" t="str">
            <v>41007</v>
          </cell>
          <cell r="B1014" t="str">
            <v>DIT ST RATE REFUND</v>
          </cell>
          <cell r="C1014">
            <v>0</v>
          </cell>
          <cell r="D1014">
            <v>0</v>
          </cell>
        </row>
        <row r="1015">
          <cell r="A1015" t="str">
            <v>41008</v>
          </cell>
          <cell r="B1015" t="str">
            <v>DIT FD RETE REFUND</v>
          </cell>
          <cell r="C1015">
            <v>0</v>
          </cell>
          <cell r="D1015">
            <v>0</v>
          </cell>
        </row>
        <row r="1016">
          <cell r="A1016" t="str">
            <v>41009</v>
          </cell>
          <cell r="B1016" t="str">
            <v>DIT ST CUSTOMER DEPOSITS</v>
          </cell>
          <cell r="C1016">
            <v>0</v>
          </cell>
          <cell r="D1016">
            <v>0</v>
          </cell>
        </row>
        <row r="1017">
          <cell r="A1017" t="str">
            <v>41010</v>
          </cell>
          <cell r="B1017" t="str">
            <v>DIT FD CUSTOMER DEPOSITS</v>
          </cell>
          <cell r="C1017">
            <v>0</v>
          </cell>
          <cell r="D1017">
            <v>0</v>
          </cell>
        </row>
        <row r="1018">
          <cell r="A1018" t="str">
            <v>41011</v>
          </cell>
          <cell r="B1018" t="str">
            <v>DIT ST CAPE INTEREST</v>
          </cell>
          <cell r="C1018">
            <v>0</v>
          </cell>
          <cell r="D1018">
            <v>0</v>
          </cell>
        </row>
        <row r="1019">
          <cell r="A1019" t="str">
            <v>41012</v>
          </cell>
          <cell r="B1019" t="str">
            <v>DIT FD CAPT INTEREST</v>
          </cell>
          <cell r="C1019">
            <v>0</v>
          </cell>
          <cell r="D1019">
            <v>0</v>
          </cell>
        </row>
        <row r="1020">
          <cell r="A1020" t="str">
            <v>41013</v>
          </cell>
          <cell r="B1020" t="str">
            <v>DIT ST CONT IN AID OF CONST</v>
          </cell>
          <cell r="C1020">
            <v>0</v>
          </cell>
          <cell r="D1020">
            <v>2866.05</v>
          </cell>
        </row>
        <row r="1021">
          <cell r="A1021" t="str">
            <v>41014</v>
          </cell>
          <cell r="B1021" t="str">
            <v>DIT FD CONT IN AID OF CONST</v>
          </cell>
          <cell r="C1021">
            <v>0</v>
          </cell>
          <cell r="D1021">
            <v>17235.38</v>
          </cell>
        </row>
        <row r="1022">
          <cell r="A1022" t="str">
            <v>41015</v>
          </cell>
          <cell r="B1022" t="str">
            <v>DIT ST LEASE NON UTIL</v>
          </cell>
          <cell r="C1022">
            <v>0</v>
          </cell>
          <cell r="D1022">
            <v>0</v>
          </cell>
        </row>
        <row r="1023">
          <cell r="A1023" t="str">
            <v>41016</v>
          </cell>
          <cell r="B1023" t="str">
            <v>DIT FD LEASE NON UTIL</v>
          </cell>
          <cell r="C1023">
            <v>0</v>
          </cell>
          <cell r="D1023">
            <v>0</v>
          </cell>
        </row>
        <row r="1024">
          <cell r="A1024" t="str">
            <v>41017</v>
          </cell>
          <cell r="B1024" t="str">
            <v>DIT ST ACCEL AMORT</v>
          </cell>
          <cell r="C1024">
            <v>41389.86</v>
          </cell>
          <cell r="D1024">
            <v>248339.04</v>
          </cell>
        </row>
        <row r="1025">
          <cell r="A1025" t="str">
            <v>41018</v>
          </cell>
          <cell r="B1025" t="str">
            <v>DIT FD ACCEL AMORT</v>
          </cell>
          <cell r="C1025">
            <v>258908.58</v>
          </cell>
          <cell r="D1025">
            <v>1553451.38</v>
          </cell>
        </row>
        <row r="1026">
          <cell r="A1026" t="str">
            <v>41019</v>
          </cell>
          <cell r="B1026" t="str">
            <v>DIT ST COST OF REMOVAL</v>
          </cell>
          <cell r="C1026">
            <v>0</v>
          </cell>
          <cell r="D1026">
            <v>0</v>
          </cell>
        </row>
        <row r="1027">
          <cell r="A1027" t="str">
            <v>41020</v>
          </cell>
          <cell r="B1027" t="str">
            <v>DIT FD COST OF REMOVAL</v>
          </cell>
          <cell r="C1027">
            <v>0</v>
          </cell>
          <cell r="D1027">
            <v>0</v>
          </cell>
        </row>
        <row r="1028">
          <cell r="A1028" t="str">
            <v>41021</v>
          </cell>
          <cell r="B1028" t="str">
            <v>DIT ST N/B AFUDC RELATED</v>
          </cell>
          <cell r="C1028">
            <v>0</v>
          </cell>
          <cell r="D1028">
            <v>0</v>
          </cell>
        </row>
        <row r="1029">
          <cell r="A1029" t="str">
            <v>41022</v>
          </cell>
          <cell r="B1029" t="str">
            <v>DIT FD N/B AFUDC RELATED</v>
          </cell>
          <cell r="C1029">
            <v>0</v>
          </cell>
          <cell r="D1029">
            <v>0</v>
          </cell>
        </row>
        <row r="1030">
          <cell r="A1030" t="str">
            <v>41023</v>
          </cell>
          <cell r="B1030" t="str">
            <v>DIT ST N/B EXCLUDING  AFUDC</v>
          </cell>
          <cell r="C1030">
            <v>0</v>
          </cell>
          <cell r="D1030">
            <v>0</v>
          </cell>
        </row>
        <row r="1031">
          <cell r="A1031" t="str">
            <v>41024</v>
          </cell>
          <cell r="B1031" t="str">
            <v>DIT FD N/B EXCLUDING AFUDC</v>
          </cell>
          <cell r="C1031">
            <v>0</v>
          </cell>
          <cell r="D1031">
            <v>0</v>
          </cell>
        </row>
        <row r="1032">
          <cell r="A1032" t="str">
            <v>41025</v>
          </cell>
          <cell r="B1032" t="str">
            <v>DIT ST ORDER #5571</v>
          </cell>
          <cell r="C1032">
            <v>0</v>
          </cell>
          <cell r="D1032">
            <v>0</v>
          </cell>
        </row>
        <row r="1033">
          <cell r="A1033" t="str">
            <v>41026</v>
          </cell>
          <cell r="B1033" t="str">
            <v>DIT FD ORDER #5571</v>
          </cell>
          <cell r="C1033">
            <v>0</v>
          </cell>
          <cell r="D1033">
            <v>0</v>
          </cell>
        </row>
        <row r="1034">
          <cell r="A1034" t="str">
            <v>41027</v>
          </cell>
          <cell r="B1034" t="str">
            <v>DIT FD RATE CHANGES</v>
          </cell>
          <cell r="C1034">
            <v>0</v>
          </cell>
          <cell r="D1034">
            <v>0</v>
          </cell>
        </row>
        <row r="1035">
          <cell r="A1035" t="str">
            <v>41028</v>
          </cell>
          <cell r="B1035" t="str">
            <v>DIT 5% TO %.5%</v>
          </cell>
          <cell r="C1035">
            <v>0</v>
          </cell>
          <cell r="D1035">
            <v>0</v>
          </cell>
        </row>
        <row r="1036">
          <cell r="A1036" t="str">
            <v>41029</v>
          </cell>
          <cell r="B1036" t="str">
            <v>DIT FD 5% TO %.5%</v>
          </cell>
          <cell r="C1036">
            <v>0</v>
          </cell>
          <cell r="D1036">
            <v>0</v>
          </cell>
        </row>
        <row r="1037">
          <cell r="A1037" t="str">
            <v>41031</v>
          </cell>
          <cell r="B1037" t="str">
            <v>LEASE STATE-UTILITY</v>
          </cell>
          <cell r="C1037">
            <v>0</v>
          </cell>
          <cell r="D1037">
            <v>0</v>
          </cell>
        </row>
        <row r="1038">
          <cell r="A1038" t="str">
            <v>41032</v>
          </cell>
          <cell r="B1038" t="str">
            <v>DIT ST OTHER</v>
          </cell>
          <cell r="C1038">
            <v>30391.19</v>
          </cell>
          <cell r="D1038">
            <v>2218118.92</v>
          </cell>
        </row>
        <row r="1039">
          <cell r="A1039" t="str">
            <v>41033</v>
          </cell>
          <cell r="B1039" t="str">
            <v>DIT FD OTHER</v>
          </cell>
          <cell r="C1039">
            <v>182761.54</v>
          </cell>
          <cell r="D1039">
            <v>13338960.300000001</v>
          </cell>
        </row>
        <row r="1040">
          <cell r="A1040" t="str">
            <v>41034</v>
          </cell>
          <cell r="B1040" t="str">
            <v>DIT ST BAD DEBT RESERVE</v>
          </cell>
          <cell r="C1040">
            <v>0</v>
          </cell>
          <cell r="D1040">
            <v>1219.79</v>
          </cell>
        </row>
        <row r="1041">
          <cell r="A1041" t="str">
            <v>41035</v>
          </cell>
          <cell r="B1041" t="str">
            <v>DIT FD BAD DEBT RESERVE</v>
          </cell>
          <cell r="C1041">
            <v>0</v>
          </cell>
          <cell r="D1041">
            <v>7335.37</v>
          </cell>
        </row>
        <row r="1042">
          <cell r="A1042" t="str">
            <v>41036</v>
          </cell>
          <cell r="B1042" t="str">
            <v>DIT ST DEF FUEL/CONS</v>
          </cell>
          <cell r="C1042">
            <v>539805.97</v>
          </cell>
          <cell r="D1042">
            <v>817218.49</v>
          </cell>
        </row>
        <row r="1043">
          <cell r="A1043" t="str">
            <v>41037</v>
          </cell>
          <cell r="B1043" t="str">
            <v>DIT FD DEF FUEL/CONS</v>
          </cell>
          <cell r="C1043">
            <v>3246196.81</v>
          </cell>
          <cell r="D1043">
            <v>4914454.83</v>
          </cell>
        </row>
        <row r="1044">
          <cell r="A1044" t="str">
            <v>41038</v>
          </cell>
          <cell r="B1044" t="str">
            <v>DIT ST UNBILLED REVENUE</v>
          </cell>
          <cell r="C1044">
            <v>222.1</v>
          </cell>
          <cell r="D1044">
            <v>1332.6</v>
          </cell>
        </row>
        <row r="1045">
          <cell r="A1045" t="str">
            <v>41039</v>
          </cell>
          <cell r="B1045" t="str">
            <v>DIT FD UNBILLED REVENUE</v>
          </cell>
          <cell r="C1045">
            <v>1413.36</v>
          </cell>
          <cell r="D1045">
            <v>8480.16</v>
          </cell>
        </row>
        <row r="1046">
          <cell r="A1046" t="str">
            <v>41041</v>
          </cell>
          <cell r="B1046" t="str">
            <v>LEASE FED-UTILITY</v>
          </cell>
          <cell r="C1046">
            <v>0</v>
          </cell>
          <cell r="D1046">
            <v>0</v>
          </cell>
        </row>
        <row r="1047">
          <cell r="A1047" t="str">
            <v>41042</v>
          </cell>
          <cell r="B1047" t="str">
            <v>DIT ST COAL CONTRACT BUYOUT</v>
          </cell>
          <cell r="C1047">
            <v>0</v>
          </cell>
          <cell r="D1047">
            <v>0</v>
          </cell>
        </row>
        <row r="1048">
          <cell r="A1048" t="str">
            <v>41043</v>
          </cell>
          <cell r="B1048" t="str">
            <v>DIT FD COAL CONTRACT BUYOUT</v>
          </cell>
          <cell r="C1048">
            <v>0</v>
          </cell>
          <cell r="D1048">
            <v>0</v>
          </cell>
        </row>
        <row r="1049">
          <cell r="A1049" t="str">
            <v>41044</v>
          </cell>
          <cell r="B1049" t="str">
            <v>DIT ST ACC TAX SL TAX</v>
          </cell>
          <cell r="C1049">
            <v>448362.14</v>
          </cell>
          <cell r="D1049">
            <v>2690170.73</v>
          </cell>
        </row>
        <row r="1050">
          <cell r="A1050" t="str">
            <v>41045</v>
          </cell>
          <cell r="B1050" t="str">
            <v>DIT FD ACC TAX SL TAX</v>
          </cell>
          <cell r="C1050">
            <v>3085144.47</v>
          </cell>
          <cell r="D1050">
            <v>18510864.93</v>
          </cell>
        </row>
        <row r="1051">
          <cell r="A1051" t="str">
            <v>41046</v>
          </cell>
          <cell r="B1051" t="str">
            <v>DIT ST SL TAX SL BOOK</v>
          </cell>
          <cell r="C1051">
            <v>0</v>
          </cell>
          <cell r="D1051">
            <v>0</v>
          </cell>
        </row>
        <row r="1052">
          <cell r="A1052" t="str">
            <v>41047</v>
          </cell>
          <cell r="B1052" t="str">
            <v>DIT FD SL TAX SL BOOK</v>
          </cell>
          <cell r="C1052">
            <v>0</v>
          </cell>
          <cell r="D1052">
            <v>0</v>
          </cell>
        </row>
        <row r="1053">
          <cell r="A1053" t="str">
            <v>41048</v>
          </cell>
          <cell r="B1053" t="str">
            <v>PROVISION FOR 2001</v>
          </cell>
          <cell r="C1053">
            <v>0</v>
          </cell>
          <cell r="D1053">
            <v>0</v>
          </cell>
        </row>
        <row r="1054">
          <cell r="A1054" t="str">
            <v>41050</v>
          </cell>
          <cell r="B1054" t="str">
            <v>DIT ST-DISMANTLING</v>
          </cell>
          <cell r="C1054">
            <v>0</v>
          </cell>
          <cell r="D1054">
            <v>0</v>
          </cell>
        </row>
        <row r="1055">
          <cell r="A1055" t="str">
            <v>41051</v>
          </cell>
          <cell r="B1055" t="str">
            <v>DIT FD-DISMANTLING</v>
          </cell>
          <cell r="C1055">
            <v>0</v>
          </cell>
          <cell r="D1055">
            <v>0</v>
          </cell>
        </row>
        <row r="1056">
          <cell r="A1056" t="str">
            <v>41052</v>
          </cell>
          <cell r="B1056" t="str">
            <v>DIT ST EARLY CAPACITY PAYMENT</v>
          </cell>
          <cell r="C1056">
            <v>4944.67</v>
          </cell>
          <cell r="D1056">
            <v>29668.02</v>
          </cell>
        </row>
        <row r="1057">
          <cell r="A1057" t="str">
            <v>41053</v>
          </cell>
          <cell r="B1057" t="str">
            <v>DIT FD EARLY CAPACITY PAYMENT</v>
          </cell>
          <cell r="C1057">
            <v>29735.42</v>
          </cell>
          <cell r="D1057">
            <v>178412.52</v>
          </cell>
        </row>
        <row r="1058">
          <cell r="A1058" t="str">
            <v>41059</v>
          </cell>
          <cell r="B1058" t="str">
            <v>PROV DIT-DEF LEASE ST-NONUTIL</v>
          </cell>
          <cell r="C1058">
            <v>2396.3000000000002</v>
          </cell>
          <cell r="D1058">
            <v>14606.09</v>
          </cell>
        </row>
        <row r="1059">
          <cell r="A1059" t="str">
            <v>41069</v>
          </cell>
          <cell r="B1059" t="str">
            <v>PROV DIT-DEF LEASE FEF-NONUTI</v>
          </cell>
          <cell r="C1059">
            <v>14410.45</v>
          </cell>
          <cell r="D1059">
            <v>87835.64</v>
          </cell>
        </row>
        <row r="1060">
          <cell r="A1060" t="str">
            <v>41071</v>
          </cell>
          <cell r="B1060" t="str">
            <v>DIT ST HP START-UP COSTS</v>
          </cell>
          <cell r="C1060">
            <v>0</v>
          </cell>
          <cell r="D1060">
            <v>0</v>
          </cell>
        </row>
        <row r="1061">
          <cell r="A1061" t="str">
            <v>41072</v>
          </cell>
          <cell r="B1061" t="str">
            <v>DIT FD HP START-UP COSTS</v>
          </cell>
          <cell r="C1061">
            <v>0</v>
          </cell>
          <cell r="D1061">
            <v>0</v>
          </cell>
        </row>
        <row r="1062">
          <cell r="A1062" t="str">
            <v>41080</v>
          </cell>
          <cell r="B1062" t="str">
            <v>DIT ST BOND REFINANCING</v>
          </cell>
          <cell r="C1062">
            <v>0</v>
          </cell>
          <cell r="D1062">
            <v>0</v>
          </cell>
        </row>
        <row r="1063">
          <cell r="A1063" t="str">
            <v>41081</v>
          </cell>
          <cell r="B1063" t="str">
            <v>DIT FD BOND REFINANCING</v>
          </cell>
          <cell r="C1063">
            <v>0</v>
          </cell>
          <cell r="D1063">
            <v>0</v>
          </cell>
        </row>
        <row r="1064">
          <cell r="A1064" t="str">
            <v>41082</v>
          </cell>
          <cell r="B1064" t="str">
            <v>AMORT OF DIT - FAS109</v>
          </cell>
          <cell r="C1064">
            <v>0</v>
          </cell>
          <cell r="D1064">
            <v>0</v>
          </cell>
        </row>
        <row r="1065">
          <cell r="A1065" t="str">
            <v>41083</v>
          </cell>
          <cell r="B1065" t="str">
            <v>PROVISION FOR RAR 1998-1999</v>
          </cell>
          <cell r="C1065">
            <v>0</v>
          </cell>
          <cell r="D1065">
            <v>0</v>
          </cell>
        </row>
        <row r="1066">
          <cell r="A1066" t="str">
            <v>41084</v>
          </cell>
          <cell r="B1066" t="str">
            <v>PROVISION FOR 2000</v>
          </cell>
          <cell r="C1066">
            <v>0</v>
          </cell>
          <cell r="D1066">
            <v>0</v>
          </cell>
        </row>
        <row r="1067">
          <cell r="A1067" t="str">
            <v>41085</v>
          </cell>
          <cell r="B1067" t="str">
            <v>PROVISION FOR RAR 92-94</v>
          </cell>
          <cell r="C1067">
            <v>0</v>
          </cell>
          <cell r="D1067">
            <v>0</v>
          </cell>
        </row>
        <row r="1068">
          <cell r="A1068" t="str">
            <v>41086</v>
          </cell>
          <cell r="B1068" t="str">
            <v>PROVISION FOR RAR 1995-1997</v>
          </cell>
          <cell r="C1068">
            <v>0</v>
          </cell>
          <cell r="D1068">
            <v>0</v>
          </cell>
        </row>
        <row r="1069">
          <cell r="A1069" t="str">
            <v>410</v>
          </cell>
          <cell r="B1069" t="str">
            <v>ACCOUNT TOTAL</v>
          </cell>
          <cell r="C1069">
            <v>7903130.7000000002</v>
          </cell>
          <cell r="D1069">
            <v>44738800.32</v>
          </cell>
        </row>
        <row r="1070">
          <cell r="A1070" t="str">
            <v>41101</v>
          </cell>
          <cell r="B1070" t="str">
            <v>DIT ST LEASE UTILITY</v>
          </cell>
          <cell r="C1070">
            <v>0</v>
          </cell>
          <cell r="D1070">
            <v>0</v>
          </cell>
        </row>
        <row r="1071">
          <cell r="A1071" t="str">
            <v>41102</v>
          </cell>
          <cell r="B1071" t="str">
            <v>DIT FD LEASE UTILITY</v>
          </cell>
          <cell r="C1071">
            <v>0</v>
          </cell>
          <cell r="D1071">
            <v>0</v>
          </cell>
        </row>
        <row r="1072">
          <cell r="A1072" t="str">
            <v>41103</v>
          </cell>
          <cell r="B1072" t="str">
            <v>DIT ST INS RESERVE</v>
          </cell>
          <cell r="C1072">
            <v>-146639.24</v>
          </cell>
          <cell r="D1072">
            <v>-294855.73</v>
          </cell>
        </row>
        <row r="1073">
          <cell r="A1073" t="str">
            <v>41104</v>
          </cell>
          <cell r="B1073" t="str">
            <v>DIT FD INS RESERVE</v>
          </cell>
          <cell r="C1073">
            <v>-881835.07</v>
          </cell>
          <cell r="D1073">
            <v>-1773155.05</v>
          </cell>
        </row>
        <row r="1074">
          <cell r="A1074" t="str">
            <v>41105</v>
          </cell>
          <cell r="B1074" t="str">
            <v>DIT ST PORT MANATEE</v>
          </cell>
          <cell r="C1074">
            <v>0</v>
          </cell>
          <cell r="D1074">
            <v>0</v>
          </cell>
        </row>
        <row r="1075">
          <cell r="A1075" t="str">
            <v>41106</v>
          </cell>
          <cell r="B1075" t="str">
            <v>DIT FD PORT MANATEE</v>
          </cell>
          <cell r="C1075">
            <v>0</v>
          </cell>
          <cell r="D1075">
            <v>0</v>
          </cell>
        </row>
        <row r="1076">
          <cell r="A1076" t="str">
            <v>41107</v>
          </cell>
          <cell r="B1076" t="str">
            <v>DIT ST RATE REFUND</v>
          </cell>
          <cell r="C1076">
            <v>0</v>
          </cell>
          <cell r="D1076">
            <v>0</v>
          </cell>
        </row>
        <row r="1077">
          <cell r="A1077" t="str">
            <v>41108</v>
          </cell>
          <cell r="B1077" t="str">
            <v>DIT FD RATE REFUND</v>
          </cell>
          <cell r="C1077">
            <v>0</v>
          </cell>
          <cell r="D1077">
            <v>0</v>
          </cell>
        </row>
        <row r="1078">
          <cell r="A1078" t="str">
            <v>41109</v>
          </cell>
          <cell r="B1078" t="str">
            <v>DIT ST CUSTOMER DEPOSITS</v>
          </cell>
          <cell r="C1078">
            <v>0</v>
          </cell>
          <cell r="D1078">
            <v>0</v>
          </cell>
        </row>
        <row r="1079">
          <cell r="A1079" t="str">
            <v>41110</v>
          </cell>
          <cell r="B1079" t="str">
            <v>DIT FD CUSTOMER DEPOSITS</v>
          </cell>
          <cell r="C1079">
            <v>0</v>
          </cell>
          <cell r="D1079">
            <v>0</v>
          </cell>
        </row>
        <row r="1080">
          <cell r="A1080" t="str">
            <v>41111</v>
          </cell>
          <cell r="B1080" t="str">
            <v>DIT ST CAPT INTEREST</v>
          </cell>
          <cell r="C1080">
            <v>0</v>
          </cell>
          <cell r="D1080">
            <v>0</v>
          </cell>
        </row>
        <row r="1081">
          <cell r="A1081" t="str">
            <v>41112</v>
          </cell>
          <cell r="B1081" t="str">
            <v>DIT FD CAPT INTEREST</v>
          </cell>
          <cell r="C1081">
            <v>0</v>
          </cell>
          <cell r="D1081">
            <v>0</v>
          </cell>
        </row>
        <row r="1082">
          <cell r="A1082" t="str">
            <v>41113</v>
          </cell>
          <cell r="B1082" t="str">
            <v>DIT ST CONT IN AID OF CONST</v>
          </cell>
          <cell r="C1082">
            <v>-42020.74</v>
          </cell>
          <cell r="D1082">
            <v>-76588.45</v>
          </cell>
        </row>
        <row r="1083">
          <cell r="A1083" t="str">
            <v>41114</v>
          </cell>
          <cell r="B1083" t="str">
            <v>DIT FD CONT IN AID OF CONST</v>
          </cell>
          <cell r="C1083">
            <v>-252697.43</v>
          </cell>
          <cell r="D1083">
            <v>-460575.03</v>
          </cell>
        </row>
        <row r="1084">
          <cell r="A1084" t="str">
            <v>41115</v>
          </cell>
          <cell r="B1084" t="str">
            <v>DIT ST LEASE NON UTIL</v>
          </cell>
          <cell r="C1084">
            <v>0</v>
          </cell>
          <cell r="D1084">
            <v>0</v>
          </cell>
        </row>
        <row r="1085">
          <cell r="A1085" t="str">
            <v>41116</v>
          </cell>
          <cell r="B1085" t="str">
            <v>DIT FD LEASE NON UTIL</v>
          </cell>
          <cell r="C1085">
            <v>0</v>
          </cell>
          <cell r="D1085">
            <v>0</v>
          </cell>
        </row>
        <row r="1086">
          <cell r="A1086" t="str">
            <v>41117</v>
          </cell>
          <cell r="B1086" t="str">
            <v>DIT ST ACCEL AMORT</v>
          </cell>
          <cell r="C1086">
            <v>1594.88</v>
          </cell>
          <cell r="D1086">
            <v>9569.2900000000009</v>
          </cell>
        </row>
        <row r="1087">
          <cell r="A1087" t="str">
            <v>41118</v>
          </cell>
          <cell r="B1087" t="str">
            <v>DIT FD ACCEL AMORT</v>
          </cell>
          <cell r="C1087">
            <v>7579.69</v>
          </cell>
          <cell r="D1087">
            <v>45478.1</v>
          </cell>
        </row>
        <row r="1088">
          <cell r="A1088" t="str">
            <v>41119</v>
          </cell>
          <cell r="B1088" t="str">
            <v>DIT ST COST OF REMOVAL</v>
          </cell>
          <cell r="C1088">
            <v>0</v>
          </cell>
          <cell r="D1088">
            <v>0</v>
          </cell>
        </row>
        <row r="1089">
          <cell r="A1089" t="str">
            <v>41120</v>
          </cell>
          <cell r="B1089" t="str">
            <v>DIT FD COST OF REMOVAL</v>
          </cell>
          <cell r="C1089">
            <v>0</v>
          </cell>
          <cell r="D1089">
            <v>0</v>
          </cell>
        </row>
        <row r="1090">
          <cell r="A1090" t="str">
            <v>41121</v>
          </cell>
          <cell r="B1090" t="str">
            <v>DIT ST N/B AFUDC RELATED</v>
          </cell>
          <cell r="C1090">
            <v>0</v>
          </cell>
          <cell r="D1090">
            <v>0</v>
          </cell>
        </row>
        <row r="1091">
          <cell r="A1091" t="str">
            <v>41122</v>
          </cell>
          <cell r="B1091" t="str">
            <v>DIT FD N/B AFUDC RELATED</v>
          </cell>
          <cell r="C1091">
            <v>0</v>
          </cell>
          <cell r="D1091">
            <v>0</v>
          </cell>
        </row>
        <row r="1092">
          <cell r="A1092" t="str">
            <v>41123</v>
          </cell>
          <cell r="B1092" t="str">
            <v>DIT ST N/B EXCLUDING AFUDC</v>
          </cell>
          <cell r="C1092">
            <v>0</v>
          </cell>
          <cell r="D1092">
            <v>0</v>
          </cell>
        </row>
        <row r="1093">
          <cell r="A1093" t="str">
            <v>41124</v>
          </cell>
          <cell r="B1093" t="str">
            <v>DIT FD N/B EXCLUDING AFUDC</v>
          </cell>
          <cell r="C1093">
            <v>0</v>
          </cell>
          <cell r="D1093">
            <v>0</v>
          </cell>
        </row>
        <row r="1094">
          <cell r="A1094" t="str">
            <v>41125</v>
          </cell>
          <cell r="B1094" t="str">
            <v>DIT ST ORDER #5571</v>
          </cell>
          <cell r="C1094">
            <v>0</v>
          </cell>
          <cell r="D1094">
            <v>0</v>
          </cell>
        </row>
        <row r="1095">
          <cell r="A1095" t="str">
            <v>41126</v>
          </cell>
          <cell r="B1095" t="str">
            <v>DOT FD ORDER #5571</v>
          </cell>
          <cell r="C1095">
            <v>0</v>
          </cell>
          <cell r="D1095">
            <v>0</v>
          </cell>
        </row>
        <row r="1096">
          <cell r="A1096" t="str">
            <v>41127</v>
          </cell>
          <cell r="B1096" t="str">
            <v>DIT FD RATE CHANGES</v>
          </cell>
          <cell r="C1096">
            <v>0</v>
          </cell>
          <cell r="D1096">
            <v>0</v>
          </cell>
        </row>
        <row r="1097">
          <cell r="A1097" t="str">
            <v>41128</v>
          </cell>
          <cell r="B1097" t="str">
            <v>DIT ST 5% TO %.5%</v>
          </cell>
          <cell r="C1097">
            <v>0</v>
          </cell>
          <cell r="D1097">
            <v>0</v>
          </cell>
        </row>
        <row r="1098">
          <cell r="A1098" t="str">
            <v>41129</v>
          </cell>
          <cell r="B1098" t="str">
            <v>DIT FD 5% TO %.5%</v>
          </cell>
          <cell r="C1098">
            <v>0</v>
          </cell>
          <cell r="D1098">
            <v>0</v>
          </cell>
        </row>
        <row r="1099">
          <cell r="A1099" t="str">
            <v>41130</v>
          </cell>
          <cell r="B1099" t="str">
            <v>INVESTMENT TAX CREDIT-CURR</v>
          </cell>
          <cell r="C1099">
            <v>0</v>
          </cell>
          <cell r="D1099">
            <v>0</v>
          </cell>
        </row>
        <row r="1100">
          <cell r="A1100" t="str">
            <v>41131</v>
          </cell>
          <cell r="B1100" t="str">
            <v>INVESTMENT TAX CREDIT-AMORT</v>
          </cell>
          <cell r="C1100">
            <v>-235123.39</v>
          </cell>
          <cell r="D1100">
            <v>-1410740.57</v>
          </cell>
        </row>
        <row r="1101">
          <cell r="A1101" t="str">
            <v>41132</v>
          </cell>
          <cell r="B1101" t="str">
            <v>DIT ST OTHER</v>
          </cell>
          <cell r="C1101">
            <v>-20605.32</v>
          </cell>
          <cell r="D1101">
            <v>-316918.69</v>
          </cell>
        </row>
        <row r="1102">
          <cell r="A1102" t="str">
            <v>41133</v>
          </cell>
          <cell r="B1102" t="str">
            <v>DIT FD OTHER</v>
          </cell>
          <cell r="C1102">
            <v>-123912.84</v>
          </cell>
          <cell r="D1102">
            <v>-1905833.42</v>
          </cell>
        </row>
        <row r="1103">
          <cell r="A1103" t="str">
            <v>41134</v>
          </cell>
          <cell r="B1103" t="str">
            <v>DIT ST BAD DEBT RESERVE</v>
          </cell>
          <cell r="C1103">
            <v>-5680.51</v>
          </cell>
          <cell r="D1103">
            <v>-11082.78</v>
          </cell>
        </row>
        <row r="1104">
          <cell r="A1104" t="str">
            <v>41135</v>
          </cell>
          <cell r="B1104" t="str">
            <v>DIT FD BAD DEBT RESERVE</v>
          </cell>
          <cell r="C1104">
            <v>-34160.519999999997</v>
          </cell>
          <cell r="D1104">
            <v>-66647.78</v>
          </cell>
        </row>
        <row r="1105">
          <cell r="A1105" t="str">
            <v>41136</v>
          </cell>
          <cell r="B1105" t="str">
            <v>DIT ST DEF FUEL/CONS</v>
          </cell>
          <cell r="C1105">
            <v>0</v>
          </cell>
          <cell r="D1105">
            <v>-1584009.41</v>
          </cell>
        </row>
        <row r="1106">
          <cell r="A1106" t="str">
            <v>41137</v>
          </cell>
          <cell r="B1106" t="str">
            <v>DIT FD DEF FUEL/CONS</v>
          </cell>
          <cell r="C1106">
            <v>0</v>
          </cell>
          <cell r="D1106">
            <v>-9525656.5700000003</v>
          </cell>
        </row>
        <row r="1107">
          <cell r="A1107" t="str">
            <v>41138</v>
          </cell>
          <cell r="B1107" t="str">
            <v>DIT ST UNBILLED REVENUE</v>
          </cell>
          <cell r="C1107">
            <v>-32193.86</v>
          </cell>
          <cell r="D1107">
            <v>-193163.16</v>
          </cell>
        </row>
        <row r="1108">
          <cell r="A1108" t="str">
            <v>41139</v>
          </cell>
          <cell r="B1108" t="str">
            <v>DIT FD UNBILLED REVENUE</v>
          </cell>
          <cell r="C1108">
            <v>-193602.14</v>
          </cell>
          <cell r="D1108">
            <v>-1161612.8400000001</v>
          </cell>
        </row>
        <row r="1109">
          <cell r="A1109" t="str">
            <v>41140</v>
          </cell>
          <cell r="B1109" t="str">
            <v>ITC CURRENT-NONUTILITY</v>
          </cell>
          <cell r="C1109">
            <v>0</v>
          </cell>
          <cell r="D1109">
            <v>0</v>
          </cell>
        </row>
        <row r="1110">
          <cell r="A1110" t="str">
            <v>41141</v>
          </cell>
          <cell r="B1110" t="str">
            <v>ITC AMORT-NONUTILITY</v>
          </cell>
          <cell r="C1110">
            <v>-75.959999999999994</v>
          </cell>
          <cell r="D1110">
            <v>-455.76</v>
          </cell>
        </row>
        <row r="1111">
          <cell r="A1111" t="str">
            <v>41142</v>
          </cell>
          <cell r="B1111" t="str">
            <v>DIT ST COAL CONTRACT BUYOUT</v>
          </cell>
          <cell r="C1111">
            <v>-3045.57</v>
          </cell>
          <cell r="D1111">
            <v>-18273.419999999998</v>
          </cell>
        </row>
        <row r="1112">
          <cell r="A1112" t="str">
            <v>41143</v>
          </cell>
          <cell r="B1112" t="str">
            <v>DIT FD COAL CONTRACT BUYOUT</v>
          </cell>
          <cell r="C1112">
            <v>-18314.95</v>
          </cell>
          <cell r="D1112">
            <v>-109889.7</v>
          </cell>
        </row>
        <row r="1113">
          <cell r="A1113" t="str">
            <v>41144</v>
          </cell>
          <cell r="B1113" t="str">
            <v>DIT ST ACC TAX SL TAX</v>
          </cell>
          <cell r="C1113">
            <v>-165271.25</v>
          </cell>
          <cell r="D1113">
            <v>-1133138.81</v>
          </cell>
        </row>
        <row r="1114">
          <cell r="A1114" t="str">
            <v>41145</v>
          </cell>
          <cell r="B1114" t="str">
            <v>DIT FD ACC TAX SL TAX</v>
          </cell>
          <cell r="C1114">
            <v>-1879095.35</v>
          </cell>
          <cell r="D1114">
            <v>-12125569.869999999</v>
          </cell>
        </row>
        <row r="1115">
          <cell r="A1115" t="str">
            <v>41146</v>
          </cell>
          <cell r="B1115" t="str">
            <v>DIT ST SL TAX SL BOOK</v>
          </cell>
          <cell r="C1115">
            <v>0</v>
          </cell>
          <cell r="D1115">
            <v>0</v>
          </cell>
        </row>
        <row r="1116">
          <cell r="A1116" t="str">
            <v>41147</v>
          </cell>
          <cell r="B1116" t="str">
            <v>DIT FD SL TAX SL BOOK</v>
          </cell>
          <cell r="C1116">
            <v>0</v>
          </cell>
          <cell r="D1116">
            <v>0</v>
          </cell>
        </row>
        <row r="1117">
          <cell r="A1117" t="str">
            <v>41148</v>
          </cell>
          <cell r="B1117" t="str">
            <v>PROVISION FOR 2001</v>
          </cell>
          <cell r="C1117">
            <v>0</v>
          </cell>
          <cell r="D1117">
            <v>0</v>
          </cell>
        </row>
        <row r="1118">
          <cell r="A1118" t="str">
            <v>41149</v>
          </cell>
          <cell r="B1118" t="str">
            <v>DIT-ADJ 48% TO 46%FED</v>
          </cell>
          <cell r="C1118">
            <v>0</v>
          </cell>
          <cell r="D1118">
            <v>0</v>
          </cell>
        </row>
        <row r="1119">
          <cell r="A1119" t="str">
            <v>41150</v>
          </cell>
          <cell r="B1119" t="str">
            <v>DIT ST-DISMANTLING</v>
          </cell>
          <cell r="C1119">
            <v>-36608.22</v>
          </cell>
          <cell r="D1119">
            <v>-219649.32</v>
          </cell>
        </row>
        <row r="1120">
          <cell r="A1120" t="str">
            <v>41151</v>
          </cell>
          <cell r="B1120" t="str">
            <v>DIT FD-DISMANTLING</v>
          </cell>
          <cell r="C1120">
            <v>-220148.52</v>
          </cell>
          <cell r="D1120">
            <v>-1320891.1200000001</v>
          </cell>
        </row>
        <row r="1121">
          <cell r="A1121" t="str">
            <v>41152</v>
          </cell>
          <cell r="B1121" t="str">
            <v>DIT ST EARLY CAPACITY PAYMENT</v>
          </cell>
          <cell r="C1121">
            <v>0</v>
          </cell>
          <cell r="D1121">
            <v>0</v>
          </cell>
        </row>
        <row r="1122">
          <cell r="A1122" t="str">
            <v>41153</v>
          </cell>
          <cell r="B1122" t="str">
            <v>DIT FD EARLY CAPACITY PAYMENT</v>
          </cell>
          <cell r="C1122">
            <v>0</v>
          </cell>
          <cell r="D1122">
            <v>0</v>
          </cell>
        </row>
        <row r="1123">
          <cell r="A1123" t="str">
            <v>41159</v>
          </cell>
          <cell r="B1123" t="str">
            <v>DIT CR-DEF LEASE ST-NONUTIL</v>
          </cell>
          <cell r="C1123">
            <v>0</v>
          </cell>
          <cell r="D1123">
            <v>0</v>
          </cell>
        </row>
        <row r="1124">
          <cell r="A1124" t="str">
            <v>41160</v>
          </cell>
          <cell r="B1124" t="str">
            <v>GAIN-PROP HELD FOR FUTURE USE</v>
          </cell>
          <cell r="C1124">
            <v>-20271.509999999998</v>
          </cell>
          <cell r="D1124">
            <v>-128730.57</v>
          </cell>
        </row>
        <row r="1125">
          <cell r="A1125" t="str">
            <v>41169</v>
          </cell>
          <cell r="B1125" t="str">
            <v>DIT CR-DEF LEASE FED-NONUTIL</v>
          </cell>
          <cell r="C1125">
            <v>0</v>
          </cell>
          <cell r="D1125">
            <v>0</v>
          </cell>
        </row>
        <row r="1126">
          <cell r="A1126" t="str">
            <v>41170</v>
          </cell>
          <cell r="B1126" t="str">
            <v>LOSS-PROP HELD FOR FUTURE USE</v>
          </cell>
          <cell r="C1126">
            <v>0</v>
          </cell>
          <cell r="D1126">
            <v>0</v>
          </cell>
        </row>
        <row r="1127">
          <cell r="A1127" t="str">
            <v>41171</v>
          </cell>
          <cell r="B1127" t="str">
            <v>DIT ST HP START-UP COSTS</v>
          </cell>
          <cell r="C1127">
            <v>0</v>
          </cell>
          <cell r="D1127">
            <v>0</v>
          </cell>
        </row>
        <row r="1128">
          <cell r="A1128" t="str">
            <v>41172</v>
          </cell>
          <cell r="B1128" t="str">
            <v>DIT FD HP START-UP COSTS</v>
          </cell>
          <cell r="C1128">
            <v>0</v>
          </cell>
          <cell r="D1128">
            <v>0</v>
          </cell>
        </row>
        <row r="1129">
          <cell r="A1129" t="str">
            <v>41180</v>
          </cell>
          <cell r="B1129" t="str">
            <v>DIT ST BOND REFINANCING</v>
          </cell>
          <cell r="C1129">
            <v>-14276.25</v>
          </cell>
          <cell r="D1129">
            <v>-85657.5</v>
          </cell>
        </row>
        <row r="1130">
          <cell r="A1130" t="str">
            <v>41181</v>
          </cell>
          <cell r="B1130" t="str">
            <v>DIT FD BOND REFINANCING</v>
          </cell>
          <cell r="C1130">
            <v>-85852.12</v>
          </cell>
          <cell r="D1130">
            <v>-515112.72</v>
          </cell>
        </row>
        <row r="1131">
          <cell r="A1131" t="str">
            <v>41182</v>
          </cell>
          <cell r="B1131" t="str">
            <v>AMORT OF REG ASSET/LIAB-FAS10</v>
          </cell>
          <cell r="C1131">
            <v>0</v>
          </cell>
          <cell r="D1131">
            <v>0</v>
          </cell>
        </row>
        <row r="1132">
          <cell r="A1132" t="str">
            <v>41183</v>
          </cell>
          <cell r="B1132" t="str">
            <v>PROVISION FOR RAR 1998-1999</v>
          </cell>
          <cell r="C1132">
            <v>0</v>
          </cell>
          <cell r="D1132">
            <v>0</v>
          </cell>
        </row>
        <row r="1133">
          <cell r="A1133" t="str">
            <v>41184</v>
          </cell>
          <cell r="B1133" t="str">
            <v>PROVISION FOR 2000</v>
          </cell>
          <cell r="C1133">
            <v>0</v>
          </cell>
          <cell r="D1133">
            <v>0</v>
          </cell>
        </row>
        <row r="1134">
          <cell r="A1134" t="str">
            <v>41185</v>
          </cell>
          <cell r="B1134" t="str">
            <v>PROVISION FOR RAR 92-94</v>
          </cell>
          <cell r="C1134">
            <v>0</v>
          </cell>
          <cell r="D1134">
            <v>0</v>
          </cell>
        </row>
        <row r="1135">
          <cell r="A1135" t="str">
            <v>41186</v>
          </cell>
          <cell r="B1135" t="str">
            <v>PROVISION FOR RAR 1995-1997</v>
          </cell>
          <cell r="C1135">
            <v>0</v>
          </cell>
          <cell r="D1135">
            <v>0</v>
          </cell>
        </row>
        <row r="1136">
          <cell r="A1136" t="str">
            <v>411</v>
          </cell>
          <cell r="B1136" t="str">
            <v>ACCOUNT TOTAL</v>
          </cell>
          <cell r="C1136">
            <v>-4402256.1900000004</v>
          </cell>
          <cell r="D1136">
            <v>-34383160.880000003</v>
          </cell>
        </row>
        <row r="1137">
          <cell r="A1137" t="str">
            <v>41511</v>
          </cell>
          <cell r="B1137" t="str">
            <v>REV-COMM SURGE SUPPRESSION EQ</v>
          </cell>
          <cell r="C1137">
            <v>-57314.6</v>
          </cell>
          <cell r="D1137">
            <v>-337640.16</v>
          </cell>
        </row>
        <row r="1138">
          <cell r="A1138" t="str">
            <v>41512</v>
          </cell>
          <cell r="B1138" t="str">
            <v>REV-RES SURGE SUPPRESSION EQU</v>
          </cell>
          <cell r="C1138">
            <v>-141230.49</v>
          </cell>
          <cell r="D1138">
            <v>-777757.39</v>
          </cell>
        </row>
        <row r="1139">
          <cell r="A1139" t="str">
            <v>41520</v>
          </cell>
          <cell r="B1139" t="str">
            <v>REV-EQUIPMENT LEASES</v>
          </cell>
          <cell r="C1139">
            <v>0</v>
          </cell>
          <cell r="D1139">
            <v>0</v>
          </cell>
        </row>
        <row r="1140">
          <cell r="A1140" t="str">
            <v>41530</v>
          </cell>
          <cell r="B1140" t="str">
            <v>REV - HURRICANE KITS</v>
          </cell>
          <cell r="C1140">
            <v>0</v>
          </cell>
          <cell r="D1140">
            <v>0</v>
          </cell>
        </row>
        <row r="1141">
          <cell r="A1141" t="str">
            <v>41531</v>
          </cell>
          <cell r="B1141" t="str">
            <v>REV - SMALL BUSINESS RESOURCE</v>
          </cell>
          <cell r="C1141">
            <v>0</v>
          </cell>
          <cell r="D1141">
            <v>0</v>
          </cell>
        </row>
        <row r="1142">
          <cell r="A1142" t="str">
            <v>41532</v>
          </cell>
          <cell r="B1142" t="str">
            <v>REV - TAMPA ELECTRIC CONNECTI</v>
          </cell>
          <cell r="C1142">
            <v>0</v>
          </cell>
          <cell r="D1142">
            <v>0</v>
          </cell>
        </row>
        <row r="1143">
          <cell r="A1143" t="str">
            <v>41541</v>
          </cell>
          <cell r="B1143" t="str">
            <v>REVENUE-TREE TRIMMING</v>
          </cell>
          <cell r="C1143">
            <v>0</v>
          </cell>
          <cell r="D1143">
            <v>-162000</v>
          </cell>
        </row>
        <row r="1144">
          <cell r="A1144" t="str">
            <v>41550</v>
          </cell>
          <cell r="B1144" t="str">
            <v>CUSTOMER OWNED LIGHTING MAINT</v>
          </cell>
          <cell r="C1144">
            <v>0</v>
          </cell>
          <cell r="D1144">
            <v>0</v>
          </cell>
        </row>
        <row r="1145">
          <cell r="A1145" t="str">
            <v>41567</v>
          </cell>
          <cell r="B1145" t="str">
            <v>ENERGY VIEW LITE REVENUES</v>
          </cell>
          <cell r="C1145">
            <v>0</v>
          </cell>
          <cell r="D1145">
            <v>0</v>
          </cell>
        </row>
        <row r="1146">
          <cell r="A1146" t="str">
            <v>41568</v>
          </cell>
          <cell r="B1146" t="str">
            <v>POWER MANAGER REVENUES</v>
          </cell>
          <cell r="C1146">
            <v>0</v>
          </cell>
          <cell r="D1146">
            <v>0</v>
          </cell>
        </row>
        <row r="1147">
          <cell r="A1147" t="str">
            <v>41571</v>
          </cell>
          <cell r="B1147" t="str">
            <v>TECO GUARD APPLIANCE GUARANTE</v>
          </cell>
          <cell r="C1147">
            <v>0</v>
          </cell>
          <cell r="D1147">
            <v>0</v>
          </cell>
        </row>
        <row r="1148">
          <cell r="A1148" t="str">
            <v>41580</v>
          </cell>
          <cell r="B1148" t="str">
            <v>REV-TECO PROPANE-MTR READING</v>
          </cell>
          <cell r="C1148">
            <v>0</v>
          </cell>
          <cell r="D1148">
            <v>0</v>
          </cell>
        </row>
        <row r="1149">
          <cell r="A1149" t="str">
            <v>41581</v>
          </cell>
          <cell r="B1149" t="str">
            <v>REV-SW FLORIDA WATER MGMT DIS</v>
          </cell>
          <cell r="C1149">
            <v>-338.58</v>
          </cell>
          <cell r="D1149">
            <v>-2161.08</v>
          </cell>
        </row>
        <row r="1150">
          <cell r="A1150" t="str">
            <v>415</v>
          </cell>
          <cell r="B1150" t="str">
            <v>ACCOUNT TOTAL</v>
          </cell>
          <cell r="C1150">
            <v>-198883.67</v>
          </cell>
          <cell r="D1150">
            <v>-1279558.6299999999</v>
          </cell>
        </row>
        <row r="1151">
          <cell r="A1151" t="str">
            <v>41610</v>
          </cell>
          <cell r="B1151" t="str">
            <v>COMM UNINTERRUPTIBLE POWER SU</v>
          </cell>
          <cell r="C1151">
            <v>0</v>
          </cell>
          <cell r="D1151">
            <v>0</v>
          </cell>
        </row>
        <row r="1152">
          <cell r="A1152" t="str">
            <v>41611</v>
          </cell>
          <cell r="B1152" t="str">
            <v>ZAP CAP FOR BUSINESS</v>
          </cell>
          <cell r="C1152">
            <v>26446.97</v>
          </cell>
          <cell r="D1152">
            <v>139304.26</v>
          </cell>
        </row>
        <row r="1153">
          <cell r="A1153" t="str">
            <v>41612</v>
          </cell>
          <cell r="B1153" t="str">
            <v>RESIDENTIAL ZAP CAP</v>
          </cell>
          <cell r="C1153">
            <v>72769.05</v>
          </cell>
          <cell r="D1153">
            <v>366771.06</v>
          </cell>
        </row>
        <row r="1154">
          <cell r="A1154" t="str">
            <v>41614</v>
          </cell>
          <cell r="B1154" t="str">
            <v>DEPR EXP - ZAP CAP FOR BUSINE</v>
          </cell>
          <cell r="C1154">
            <v>0</v>
          </cell>
          <cell r="D1154">
            <v>0</v>
          </cell>
        </row>
        <row r="1155">
          <cell r="A1155" t="str">
            <v>41620</v>
          </cell>
          <cell r="B1155" t="str">
            <v>EQUIPMENT LEASE</v>
          </cell>
          <cell r="C1155">
            <v>0</v>
          </cell>
          <cell r="D1155">
            <v>0</v>
          </cell>
        </row>
        <row r="1156">
          <cell r="A1156" t="str">
            <v>41630</v>
          </cell>
          <cell r="B1156" t="str">
            <v>HURRICANE KITS - EXPENSE</v>
          </cell>
          <cell r="C1156">
            <v>0</v>
          </cell>
          <cell r="D1156">
            <v>0</v>
          </cell>
        </row>
        <row r="1157">
          <cell r="A1157" t="str">
            <v>41631</v>
          </cell>
          <cell r="B1157" t="str">
            <v>EXPENSE - SMALL BUSINESS RESO</v>
          </cell>
          <cell r="C1157">
            <v>0</v>
          </cell>
          <cell r="D1157">
            <v>0</v>
          </cell>
        </row>
        <row r="1158">
          <cell r="A1158" t="str">
            <v>41632</v>
          </cell>
          <cell r="B1158" t="str">
            <v>EXPENSE - TAMPA ELECTRIC CONN</v>
          </cell>
          <cell r="C1158">
            <v>0</v>
          </cell>
          <cell r="D1158">
            <v>0</v>
          </cell>
        </row>
        <row r="1159">
          <cell r="A1159" t="str">
            <v>41641</v>
          </cell>
          <cell r="B1159" t="str">
            <v>EXPENSE-TREE TRIMMING</v>
          </cell>
          <cell r="C1159">
            <v>1553.64</v>
          </cell>
          <cell r="D1159">
            <v>20345.080000000002</v>
          </cell>
        </row>
        <row r="1160">
          <cell r="A1160" t="str">
            <v>41650</v>
          </cell>
          <cell r="B1160" t="str">
            <v>CUSTOMER OWNED LIGHTING MAINT</v>
          </cell>
          <cell r="C1160">
            <v>0</v>
          </cell>
          <cell r="D1160">
            <v>0</v>
          </cell>
        </row>
        <row r="1161">
          <cell r="A1161" t="str">
            <v>41668</v>
          </cell>
          <cell r="B1161" t="str">
            <v>NEW PRODUCTS - PRELIMINARY</v>
          </cell>
          <cell r="C1161">
            <v>0</v>
          </cell>
          <cell r="D1161">
            <v>0</v>
          </cell>
        </row>
        <row r="1162">
          <cell r="A1162" t="str">
            <v>41671</v>
          </cell>
          <cell r="B1162" t="str">
            <v>TECO GUARD APPLIANCE GUARANTE</v>
          </cell>
          <cell r="C1162">
            <v>0</v>
          </cell>
          <cell r="D1162">
            <v>0</v>
          </cell>
        </row>
        <row r="1163">
          <cell r="A1163" t="str">
            <v>41680</v>
          </cell>
          <cell r="B1163" t="str">
            <v>EXPENSE-TECO PROPANE-MTR READ</v>
          </cell>
          <cell r="C1163">
            <v>0</v>
          </cell>
          <cell r="D1163">
            <v>0</v>
          </cell>
        </row>
        <row r="1164">
          <cell r="A1164" t="str">
            <v>41681</v>
          </cell>
          <cell r="B1164" t="str">
            <v>EXPENSE-SW FLORIDA WATER MGMT</v>
          </cell>
          <cell r="C1164">
            <v>1234.3599999999999</v>
          </cell>
          <cell r="D1164">
            <v>3688.77</v>
          </cell>
        </row>
        <row r="1165">
          <cell r="A1165" t="str">
            <v>416</v>
          </cell>
          <cell r="B1165" t="str">
            <v>ACCOUNT TOTAL</v>
          </cell>
          <cell r="C1165">
            <v>102004.02</v>
          </cell>
          <cell r="D1165">
            <v>530109.17000000004</v>
          </cell>
        </row>
        <row r="1166">
          <cell r="A1166" t="str">
            <v>41806</v>
          </cell>
          <cell r="B1166" t="str">
            <v>RENTAL INCOME TECO PLAZA BLDG</v>
          </cell>
          <cell r="C1166">
            <v>0</v>
          </cell>
          <cell r="D1166">
            <v>419.78</v>
          </cell>
        </row>
        <row r="1167">
          <cell r="A1167" t="str">
            <v>41807</v>
          </cell>
          <cell r="B1167" t="str">
            <v>RENTAL INCOME TECO PLAZA PARK</v>
          </cell>
          <cell r="C1167">
            <v>0</v>
          </cell>
          <cell r="D1167">
            <v>0</v>
          </cell>
        </row>
        <row r="1168">
          <cell r="A1168" t="str">
            <v>41808</v>
          </cell>
          <cell r="B1168" t="str">
            <v>RENTAL INCOME-RESTAURANT</v>
          </cell>
          <cell r="C1168">
            <v>-2000</v>
          </cell>
          <cell r="D1168">
            <v>-12000</v>
          </cell>
        </row>
        <row r="1169">
          <cell r="A1169" t="str">
            <v>41810</v>
          </cell>
          <cell r="B1169" t="str">
            <v>OP EXP-TECO PLAZA TENANTS</v>
          </cell>
          <cell r="C1169">
            <v>0</v>
          </cell>
          <cell r="D1169">
            <v>0</v>
          </cell>
        </row>
        <row r="1170">
          <cell r="A1170" t="str">
            <v>41811</v>
          </cell>
          <cell r="B1170" t="str">
            <v>MAINT EXP-TECO PLAZA TENANTS</v>
          </cell>
          <cell r="C1170">
            <v>0</v>
          </cell>
          <cell r="D1170">
            <v>0</v>
          </cell>
        </row>
        <row r="1171">
          <cell r="A1171" t="str">
            <v>41812</v>
          </cell>
          <cell r="B1171" t="str">
            <v>RENT EXP- TECO PLAZA TENANTS</v>
          </cell>
          <cell r="C1171">
            <v>0</v>
          </cell>
          <cell r="D1171">
            <v>1000</v>
          </cell>
        </row>
        <row r="1172">
          <cell r="A1172" t="str">
            <v>41813</v>
          </cell>
          <cell r="B1172" t="str">
            <v>OP EXP NON-UTIL PARKING</v>
          </cell>
          <cell r="C1172">
            <v>0</v>
          </cell>
          <cell r="D1172">
            <v>0</v>
          </cell>
        </row>
        <row r="1173">
          <cell r="A1173" t="str">
            <v>41814</v>
          </cell>
          <cell r="B1173" t="str">
            <v>MAINT EXP NON-UTIL PARKING</v>
          </cell>
          <cell r="C1173">
            <v>0</v>
          </cell>
          <cell r="D1173">
            <v>0</v>
          </cell>
        </row>
        <row r="1174">
          <cell r="A1174" t="str">
            <v>41815</v>
          </cell>
          <cell r="B1174" t="str">
            <v>RENT EXP NON-UTIL PARKING</v>
          </cell>
          <cell r="C1174">
            <v>0</v>
          </cell>
          <cell r="D1174">
            <v>0</v>
          </cell>
        </row>
        <row r="1175">
          <cell r="A1175" t="str">
            <v>41816</v>
          </cell>
          <cell r="B1175" t="str">
            <v>RENTAL EXPENSE-RESTAURANT</v>
          </cell>
          <cell r="C1175">
            <v>8538.73</v>
          </cell>
          <cell r="D1175">
            <v>47127.48</v>
          </cell>
        </row>
        <row r="1176">
          <cell r="A1176" t="str">
            <v>41819</v>
          </cell>
          <cell r="B1176" t="str">
            <v>EARN ASSOCIATED COMP-PE&amp;C</v>
          </cell>
          <cell r="C1176">
            <v>-913.31</v>
          </cell>
          <cell r="D1176">
            <v>-4886.6099999999997</v>
          </cell>
        </row>
        <row r="1177">
          <cell r="A1177" t="str">
            <v>418</v>
          </cell>
          <cell r="B1177" t="str">
            <v>ACCOUNT TOTAL</v>
          </cell>
          <cell r="C1177">
            <v>5625.42</v>
          </cell>
          <cell r="D1177">
            <v>31660.65</v>
          </cell>
        </row>
        <row r="1178">
          <cell r="A1178" t="str">
            <v>41901</v>
          </cell>
          <cell r="B1178" t="str">
            <v>INTEREST - RTO</v>
          </cell>
          <cell r="C1178">
            <v>-1815</v>
          </cell>
          <cell r="D1178">
            <v>-11000</v>
          </cell>
        </row>
        <row r="1179">
          <cell r="A1179" t="str">
            <v>41910</v>
          </cell>
          <cell r="B1179" t="str">
            <v>ALLOW FOR FNDS USED DRNG CONS</v>
          </cell>
          <cell r="C1179">
            <v>0</v>
          </cell>
          <cell r="D1179">
            <v>-718269.78</v>
          </cell>
        </row>
        <row r="1180">
          <cell r="A1180" t="str">
            <v>41911</v>
          </cell>
          <cell r="B1180" t="str">
            <v>DIVIDEND INCOME - TAXABLE</v>
          </cell>
          <cell r="C1180">
            <v>0</v>
          </cell>
          <cell r="D1180">
            <v>0</v>
          </cell>
        </row>
        <row r="1181">
          <cell r="A1181" t="str">
            <v>41912</v>
          </cell>
          <cell r="B1181" t="str">
            <v>INTEREST INCOME- TAXABLE</v>
          </cell>
          <cell r="C1181">
            <v>-18877.349999999999</v>
          </cell>
          <cell r="D1181">
            <v>-190862.15</v>
          </cell>
        </row>
        <row r="1182">
          <cell r="A1182" t="str">
            <v>41920</v>
          </cell>
          <cell r="B1182" t="str">
            <v>INTEREST INCOME-TAX EXEMPT</v>
          </cell>
          <cell r="C1182">
            <v>0</v>
          </cell>
          <cell r="D1182">
            <v>0</v>
          </cell>
        </row>
        <row r="1183">
          <cell r="A1183" t="str">
            <v>41926</v>
          </cell>
          <cell r="B1183" t="str">
            <v>MISCELLANEOUS INT &amp; DIV INC</v>
          </cell>
          <cell r="C1183">
            <v>0</v>
          </cell>
          <cell r="D1183">
            <v>-72873.460000000006</v>
          </cell>
        </row>
        <row r="1184">
          <cell r="A1184" t="str">
            <v>419</v>
          </cell>
          <cell r="B1184" t="str">
            <v>ACCOUNT TOTAL</v>
          </cell>
          <cell r="C1184">
            <v>-20692.349999999999</v>
          </cell>
          <cell r="D1184">
            <v>-993005.39</v>
          </cell>
        </row>
        <row r="1185">
          <cell r="A1185" t="str">
            <v>42101</v>
          </cell>
          <cell r="B1185" t="str">
            <v>GAIN ON SALE OF SECURITIES</v>
          </cell>
          <cell r="C1185">
            <v>0</v>
          </cell>
          <cell r="D1185">
            <v>0</v>
          </cell>
        </row>
        <row r="1186">
          <cell r="A1186" t="str">
            <v>42110</v>
          </cell>
          <cell r="B1186" t="str">
            <v>GAIN - UTIL PROP EXCL PHFFU</v>
          </cell>
          <cell r="C1186">
            <v>-27650.68</v>
          </cell>
          <cell r="D1186">
            <v>-166173.72</v>
          </cell>
        </row>
        <row r="1187">
          <cell r="A1187" t="str">
            <v>42111</v>
          </cell>
          <cell r="B1187" t="str">
            <v>GAIN - NON-UTILITY PROPERTY</v>
          </cell>
          <cell r="C1187">
            <v>0</v>
          </cell>
          <cell r="D1187">
            <v>0</v>
          </cell>
        </row>
        <row r="1188">
          <cell r="A1188" t="str">
            <v>42113</v>
          </cell>
          <cell r="B1188" t="str">
            <v>GAIN ON DISPOSITION OF BONDS</v>
          </cell>
          <cell r="C1188">
            <v>0</v>
          </cell>
          <cell r="D1188">
            <v>0</v>
          </cell>
        </row>
        <row r="1189">
          <cell r="A1189" t="str">
            <v>42120</v>
          </cell>
          <cell r="B1189" t="str">
            <v>LOSS - UTIL PROP EXCL PHFFU</v>
          </cell>
          <cell r="C1189">
            <v>0</v>
          </cell>
          <cell r="D1189">
            <v>0</v>
          </cell>
        </row>
        <row r="1190">
          <cell r="A1190" t="str">
            <v>42121</v>
          </cell>
          <cell r="B1190" t="str">
            <v>LOSS - NON-UTILITY PROPERTY</v>
          </cell>
          <cell r="C1190">
            <v>5429.68</v>
          </cell>
          <cell r="D1190">
            <v>5429.68</v>
          </cell>
        </row>
        <row r="1191">
          <cell r="A1191" t="str">
            <v>42126</v>
          </cell>
          <cell r="B1191" t="str">
            <v>MISC NONOPERATING INCOME</v>
          </cell>
          <cell r="C1191">
            <v>0</v>
          </cell>
          <cell r="D1191">
            <v>0</v>
          </cell>
        </row>
        <row r="1192">
          <cell r="A1192" t="str">
            <v>42130</v>
          </cell>
          <cell r="B1192" t="str">
            <v>DEF FUEL REV INT</v>
          </cell>
          <cell r="C1192">
            <v>0</v>
          </cell>
          <cell r="D1192">
            <v>0</v>
          </cell>
        </row>
        <row r="1193">
          <cell r="A1193" t="str">
            <v>42131</v>
          </cell>
          <cell r="B1193" t="str">
            <v>DEF CAP REV INT</v>
          </cell>
          <cell r="C1193">
            <v>0</v>
          </cell>
          <cell r="D1193">
            <v>0</v>
          </cell>
        </row>
        <row r="1194">
          <cell r="A1194" t="str">
            <v>42132</v>
          </cell>
          <cell r="B1194" t="str">
            <v>DEF FUEL REV INT WHSL</v>
          </cell>
          <cell r="C1194">
            <v>0</v>
          </cell>
          <cell r="D1194">
            <v>0</v>
          </cell>
        </row>
        <row r="1195">
          <cell r="A1195" t="str">
            <v>42140</v>
          </cell>
          <cell r="B1195" t="str">
            <v>INT INC OF DEF FUEL</v>
          </cell>
          <cell r="C1195">
            <v>-30711</v>
          </cell>
          <cell r="D1195">
            <v>-189114</v>
          </cell>
        </row>
        <row r="1196">
          <cell r="A1196" t="str">
            <v>42142</v>
          </cell>
          <cell r="B1196" t="str">
            <v>INT INC ON DEF CAPACITY</v>
          </cell>
          <cell r="C1196">
            <v>-4358</v>
          </cell>
          <cell r="D1196">
            <v>-17656</v>
          </cell>
        </row>
        <row r="1197">
          <cell r="A1197" t="str">
            <v>42144</v>
          </cell>
          <cell r="B1197" t="str">
            <v>INT INC ON DEF WHSL FUEL</v>
          </cell>
          <cell r="C1197">
            <v>0</v>
          </cell>
          <cell r="D1197">
            <v>-65</v>
          </cell>
        </row>
        <row r="1198">
          <cell r="A1198" t="str">
            <v>42146</v>
          </cell>
          <cell r="B1198" t="str">
            <v>INT INC ON DEF ECRC</v>
          </cell>
          <cell r="C1198">
            <v>-1814</v>
          </cell>
          <cell r="D1198">
            <v>-7458</v>
          </cell>
        </row>
        <row r="1199">
          <cell r="A1199" t="str">
            <v>421</v>
          </cell>
          <cell r="B1199" t="str">
            <v>ACCOUNT TOTAL</v>
          </cell>
          <cell r="C1199">
            <v>-59104</v>
          </cell>
          <cell r="D1199">
            <v>-375037.04</v>
          </cell>
        </row>
        <row r="1200">
          <cell r="A1200" t="str">
            <v>42501</v>
          </cell>
          <cell r="B1200" t="str">
            <v>MISC AMORTIZATION - OUC TRANS</v>
          </cell>
          <cell r="C1200">
            <v>0</v>
          </cell>
          <cell r="D1200">
            <v>0</v>
          </cell>
        </row>
        <row r="1201">
          <cell r="A1201" t="str">
            <v>42502</v>
          </cell>
          <cell r="B1201" t="str">
            <v>MISC AMORT - ACQUIS ADJ BB TR</v>
          </cell>
          <cell r="C1201">
            <v>2871.56</v>
          </cell>
          <cell r="D1201">
            <v>17229.36</v>
          </cell>
        </row>
        <row r="1202">
          <cell r="A1202" t="str">
            <v>425</v>
          </cell>
          <cell r="B1202" t="str">
            <v>ACCOUNT TOTAL</v>
          </cell>
          <cell r="C1202">
            <v>2871.56</v>
          </cell>
          <cell r="D1202">
            <v>17229.36</v>
          </cell>
        </row>
        <row r="1203">
          <cell r="A1203" t="str">
            <v>42601</v>
          </cell>
          <cell r="B1203" t="str">
            <v>OTHER DED DONATIONS SHARE</v>
          </cell>
          <cell r="C1203">
            <v>0</v>
          </cell>
          <cell r="D1203">
            <v>0</v>
          </cell>
        </row>
        <row r="1204">
          <cell r="A1204" t="str">
            <v>42603</v>
          </cell>
          <cell r="B1204" t="str">
            <v>OTHER DEDUCTIONS-DUES</v>
          </cell>
          <cell r="C1204">
            <v>36589.050000000003</v>
          </cell>
          <cell r="D1204">
            <v>96288.320000000007</v>
          </cell>
        </row>
        <row r="1205">
          <cell r="A1205" t="str">
            <v>42606</v>
          </cell>
          <cell r="B1205" t="str">
            <v>LOBBYING EXPENSES- LEGISLATOR</v>
          </cell>
          <cell r="C1205">
            <v>0</v>
          </cell>
          <cell r="D1205">
            <v>0</v>
          </cell>
        </row>
        <row r="1206">
          <cell r="A1206" t="str">
            <v>42607</v>
          </cell>
          <cell r="B1206" t="str">
            <v>LEGISLATIVE LOBBYING EXP-OTHE</v>
          </cell>
          <cell r="C1206">
            <v>5295.5</v>
          </cell>
          <cell r="D1206">
            <v>109063.5</v>
          </cell>
        </row>
        <row r="1207">
          <cell r="A1207" t="str">
            <v>42610</v>
          </cell>
          <cell r="B1207" t="str">
            <v>OTHER DEDUCTIONS MISC</v>
          </cell>
          <cell r="C1207">
            <v>0</v>
          </cell>
          <cell r="D1207">
            <v>0</v>
          </cell>
        </row>
        <row r="1208">
          <cell r="A1208" t="str">
            <v>42615</v>
          </cell>
          <cell r="B1208" t="str">
            <v>PRELIM BUSINESS DEVELOP COSTS</v>
          </cell>
          <cell r="C1208">
            <v>3920.72</v>
          </cell>
          <cell r="D1208">
            <v>72694.09</v>
          </cell>
        </row>
        <row r="1209">
          <cell r="A1209" t="str">
            <v>42630</v>
          </cell>
          <cell r="B1209" t="str">
            <v>PENALTY- TAXES</v>
          </cell>
          <cell r="C1209">
            <v>0</v>
          </cell>
          <cell r="D1209">
            <v>0</v>
          </cell>
        </row>
        <row r="1210">
          <cell r="A1210" t="str">
            <v>42631</v>
          </cell>
          <cell r="B1210" t="str">
            <v>PENALTIES - OTHER</v>
          </cell>
          <cell r="C1210">
            <v>0</v>
          </cell>
          <cell r="D1210">
            <v>5625</v>
          </cell>
        </row>
        <row r="1211">
          <cell r="A1211" t="str">
            <v>42651</v>
          </cell>
          <cell r="B1211" t="str">
            <v>DEFERRED REVENUE ADJUSTMENT</v>
          </cell>
          <cell r="C1211">
            <v>0</v>
          </cell>
          <cell r="D1211">
            <v>0</v>
          </cell>
        </row>
        <row r="1212">
          <cell r="A1212" t="str">
            <v>42661</v>
          </cell>
          <cell r="B1212" t="str">
            <v>CORPORATE BRANDING</v>
          </cell>
          <cell r="C1212">
            <v>0</v>
          </cell>
          <cell r="D1212">
            <v>0</v>
          </cell>
        </row>
        <row r="1213">
          <cell r="A1213" t="str">
            <v>426</v>
          </cell>
          <cell r="B1213" t="str">
            <v>ACCOUNT TOTAL</v>
          </cell>
          <cell r="C1213">
            <v>45805.27</v>
          </cell>
          <cell r="D1213">
            <v>283670.90999999997</v>
          </cell>
        </row>
        <row r="1214">
          <cell r="A1214" t="str">
            <v>42712</v>
          </cell>
          <cell r="B1214" t="str">
            <v>INTEREST EXP 2007 BONDS</v>
          </cell>
          <cell r="C1214">
            <v>0</v>
          </cell>
          <cell r="D1214">
            <v>0</v>
          </cell>
        </row>
        <row r="1215">
          <cell r="A1215" t="str">
            <v>42723</v>
          </cell>
          <cell r="B1215" t="str">
            <v>INTEREST EXP 2021 BONDS</v>
          </cell>
          <cell r="C1215">
            <v>0</v>
          </cell>
          <cell r="D1215">
            <v>0</v>
          </cell>
        </row>
        <row r="1216">
          <cell r="A1216" t="str">
            <v>42724</v>
          </cell>
          <cell r="B1216" t="str">
            <v>INTEREST EXP 2021 REFUNDED BO</v>
          </cell>
          <cell r="C1216">
            <v>6780.96</v>
          </cell>
          <cell r="D1216">
            <v>40685.760000000002</v>
          </cell>
        </row>
        <row r="1217">
          <cell r="A1217" t="str">
            <v>42725</v>
          </cell>
          <cell r="B1217" t="str">
            <v>INTEREST EXP 2022 REFUNDED BO</v>
          </cell>
          <cell r="C1217">
            <v>36920.94</v>
          </cell>
          <cell r="D1217">
            <v>226823.24</v>
          </cell>
        </row>
        <row r="1218">
          <cell r="A1218" t="str">
            <v>42726</v>
          </cell>
          <cell r="B1218" t="str">
            <v>INTEREST EXP 2022 REFUNDED BO</v>
          </cell>
          <cell r="C1218">
            <v>0</v>
          </cell>
          <cell r="D1218">
            <v>0</v>
          </cell>
        </row>
        <row r="1219">
          <cell r="A1219" t="str">
            <v>42728</v>
          </cell>
          <cell r="B1219" t="str">
            <v>INTEREST EXP 2025 BONDS</v>
          </cell>
          <cell r="C1219">
            <v>172016.67</v>
          </cell>
          <cell r="D1219">
            <v>1032100.02</v>
          </cell>
        </row>
        <row r="1220">
          <cell r="A1220" t="str">
            <v>42729</v>
          </cell>
          <cell r="B1220" t="str">
            <v>INTEREST EXP 2021 BONDS</v>
          </cell>
          <cell r="C1220">
            <v>0</v>
          </cell>
          <cell r="D1220">
            <v>0</v>
          </cell>
        </row>
        <row r="1221">
          <cell r="A1221" t="str">
            <v>42730</v>
          </cell>
          <cell r="B1221" t="str">
            <v>INTEREST EXP 2022 BONDS</v>
          </cell>
          <cell r="C1221">
            <v>0</v>
          </cell>
          <cell r="D1221">
            <v>0</v>
          </cell>
        </row>
        <row r="1222">
          <cell r="A1222" t="str">
            <v>42731</v>
          </cell>
          <cell r="B1222" t="str">
            <v>INTEREST EXP 2018 BONDS</v>
          </cell>
          <cell r="C1222">
            <v>180666.67</v>
          </cell>
          <cell r="D1222">
            <v>1084000.02</v>
          </cell>
        </row>
        <row r="1223">
          <cell r="A1223" t="str">
            <v>42733</v>
          </cell>
          <cell r="B1223" t="str">
            <v>INTEREST EXP 2022 BONDS</v>
          </cell>
          <cell r="C1223">
            <v>0</v>
          </cell>
          <cell r="D1223">
            <v>1856770.83</v>
          </cell>
        </row>
        <row r="1224">
          <cell r="A1224" t="str">
            <v>42734</v>
          </cell>
          <cell r="B1224" t="str">
            <v>INTEREST EXP 2000 BONDS</v>
          </cell>
          <cell r="C1224">
            <v>0</v>
          </cell>
          <cell r="D1224">
            <v>0</v>
          </cell>
        </row>
        <row r="1225">
          <cell r="A1225" t="str">
            <v>42735</v>
          </cell>
          <cell r="B1225" t="str">
            <v>INTEREST EXP 2003 BONDS</v>
          </cell>
          <cell r="C1225">
            <v>0</v>
          </cell>
          <cell r="D1225">
            <v>0</v>
          </cell>
        </row>
        <row r="1226">
          <cell r="A1226" t="str">
            <v>42736</v>
          </cell>
          <cell r="B1226" t="str">
            <v>INTEREST EXP 2020 BONDS</v>
          </cell>
          <cell r="C1226">
            <v>70833.33</v>
          </cell>
          <cell r="D1226">
            <v>424999.98</v>
          </cell>
        </row>
        <row r="1227">
          <cell r="A1227" t="str">
            <v>42737</v>
          </cell>
          <cell r="B1227" t="str">
            <v>INTEREST EXP 2011-14 REFUNDED</v>
          </cell>
          <cell r="C1227">
            <v>19430</v>
          </cell>
          <cell r="D1227">
            <v>116580</v>
          </cell>
        </row>
        <row r="1228">
          <cell r="A1228" t="str">
            <v>42738</v>
          </cell>
          <cell r="B1228" t="str">
            <v>INTEREST EXP 2034 BONDS</v>
          </cell>
          <cell r="C1228">
            <v>447656.25</v>
          </cell>
          <cell r="D1228">
            <v>2685937.5</v>
          </cell>
        </row>
        <row r="1229">
          <cell r="A1229" t="str">
            <v>42739</v>
          </cell>
          <cell r="B1229" t="str">
            <v>INTEREST EXP 2030 BONDS</v>
          </cell>
          <cell r="C1229">
            <v>365625</v>
          </cell>
          <cell r="D1229">
            <v>2193750</v>
          </cell>
        </row>
        <row r="1230">
          <cell r="A1230" t="str">
            <v>42744</v>
          </cell>
          <cell r="B1230" t="str">
            <v>INTEREST EXP 2001 BONDS</v>
          </cell>
          <cell r="C1230">
            <v>0</v>
          </cell>
          <cell r="D1230">
            <v>0</v>
          </cell>
        </row>
        <row r="1231">
          <cell r="A1231" t="str">
            <v>42745</v>
          </cell>
          <cell r="B1231" t="str">
            <v>INTEREST EXP 2002 BONDS</v>
          </cell>
          <cell r="C1231">
            <v>0</v>
          </cell>
          <cell r="D1231">
            <v>0</v>
          </cell>
        </row>
        <row r="1232">
          <cell r="A1232" t="str">
            <v>42746</v>
          </cell>
          <cell r="B1232" t="str">
            <v>INTEREST EXP 2012 BONDS</v>
          </cell>
          <cell r="C1232">
            <v>1203125</v>
          </cell>
          <cell r="D1232">
            <v>7218750</v>
          </cell>
        </row>
        <row r="1233">
          <cell r="A1233" t="str">
            <v>42747</v>
          </cell>
          <cell r="B1233" t="str">
            <v>INTEREST EXP 2013 BONDS</v>
          </cell>
          <cell r="C1233">
            <v>257911.25</v>
          </cell>
          <cell r="D1233">
            <v>1547467.5</v>
          </cell>
        </row>
        <row r="1234">
          <cell r="A1234" t="str">
            <v>42748</v>
          </cell>
          <cell r="B1234" t="str">
            <v>INTEREST EXP 2023 BONDS</v>
          </cell>
          <cell r="C1234">
            <v>396000</v>
          </cell>
          <cell r="D1234">
            <v>2376000</v>
          </cell>
        </row>
        <row r="1235">
          <cell r="A1235" t="str">
            <v>42749</v>
          </cell>
          <cell r="B1235" t="str">
            <v>INTEREST EXP 2012 BONDS</v>
          </cell>
          <cell r="C1235">
            <v>1753125</v>
          </cell>
          <cell r="D1235">
            <v>10518750</v>
          </cell>
        </row>
        <row r="1236">
          <cell r="A1236" t="str">
            <v>42750</v>
          </cell>
          <cell r="B1236" t="str">
            <v>INTEREST EXP 2007 BONDS</v>
          </cell>
          <cell r="C1236">
            <v>559895.82999999996</v>
          </cell>
          <cell r="D1236">
            <v>3359374.98</v>
          </cell>
        </row>
        <row r="1237">
          <cell r="A1237" t="str">
            <v>42751</v>
          </cell>
          <cell r="B1237" t="str">
            <v>INTEREST EXP 2016 SENIOR NOTE</v>
          </cell>
          <cell r="C1237">
            <v>1302083.33</v>
          </cell>
          <cell r="D1237">
            <v>7812499.9800000004</v>
          </cell>
        </row>
        <row r="1238">
          <cell r="A1238" t="str">
            <v>427</v>
          </cell>
          <cell r="B1238" t="str">
            <v>ACCOUNT TOTAL</v>
          </cell>
          <cell r="C1238">
            <v>6772070.2300000004</v>
          </cell>
          <cell r="D1238">
            <v>42494489.810000002</v>
          </cell>
        </row>
        <row r="1239">
          <cell r="A1239" t="str">
            <v>42809</v>
          </cell>
          <cell r="B1239" t="str">
            <v>AMORT EXP 2007 BONDS</v>
          </cell>
          <cell r="C1239">
            <v>874</v>
          </cell>
          <cell r="D1239">
            <v>5284</v>
          </cell>
        </row>
        <row r="1240">
          <cell r="A1240" t="str">
            <v>42810</v>
          </cell>
          <cell r="B1240" t="str">
            <v>AMORT EXP 2004 BONDS</v>
          </cell>
          <cell r="C1240">
            <v>1177.73</v>
          </cell>
          <cell r="D1240">
            <v>7066.38</v>
          </cell>
        </row>
        <row r="1241">
          <cell r="A1241" t="str">
            <v>42816</v>
          </cell>
          <cell r="B1241" t="str">
            <v>AMORT EXP 2011 BONDS</v>
          </cell>
          <cell r="C1241">
            <v>2329</v>
          </cell>
          <cell r="D1241">
            <v>13974</v>
          </cell>
        </row>
        <row r="1242">
          <cell r="A1242" t="str">
            <v>42817</v>
          </cell>
          <cell r="B1242" t="str">
            <v>AMORT EXP 2012 BONDS</v>
          </cell>
          <cell r="C1242">
            <v>6132.59</v>
          </cell>
          <cell r="D1242">
            <v>37671.019999999997</v>
          </cell>
        </row>
        <row r="1243">
          <cell r="A1243" t="str">
            <v>42819</v>
          </cell>
          <cell r="B1243" t="str">
            <v>AMORT EXP 2011-2014 BONDS</v>
          </cell>
          <cell r="C1243">
            <v>7091.09</v>
          </cell>
          <cell r="D1243">
            <v>42546.54</v>
          </cell>
        </row>
        <row r="1244">
          <cell r="A1244" t="str">
            <v>42822</v>
          </cell>
          <cell r="B1244" t="str">
            <v>AMORT EXP 2005 BONDS</v>
          </cell>
          <cell r="C1244">
            <v>1110.1500000000001</v>
          </cell>
          <cell r="D1244">
            <v>6660.9</v>
          </cell>
        </row>
        <row r="1245">
          <cell r="A1245" t="str">
            <v>42823</v>
          </cell>
          <cell r="B1245" t="str">
            <v>AMORT EXP 2001 BONDS</v>
          </cell>
          <cell r="C1245">
            <v>0</v>
          </cell>
          <cell r="D1245">
            <v>0</v>
          </cell>
        </row>
        <row r="1246">
          <cell r="A1246" t="str">
            <v>42824</v>
          </cell>
          <cell r="B1246" t="str">
            <v>AMORT EXP 2011 BONDS</v>
          </cell>
          <cell r="C1246">
            <v>2557.67</v>
          </cell>
          <cell r="D1246">
            <v>15346.02</v>
          </cell>
        </row>
        <row r="1247">
          <cell r="A1247" t="str">
            <v>42825</v>
          </cell>
          <cell r="B1247" t="str">
            <v>AMORT EXP 2012 BONDS</v>
          </cell>
          <cell r="C1247">
            <v>8795.7099999999991</v>
          </cell>
          <cell r="D1247">
            <v>54030.78</v>
          </cell>
        </row>
        <row r="1248">
          <cell r="A1248" t="str">
            <v>42826</v>
          </cell>
          <cell r="B1248" t="str">
            <v>AMORT EXP 2002 BONDS</v>
          </cell>
          <cell r="C1248">
            <v>0</v>
          </cell>
          <cell r="D1248">
            <v>0</v>
          </cell>
        </row>
        <row r="1249">
          <cell r="A1249" t="str">
            <v>42827</v>
          </cell>
          <cell r="B1249" t="str">
            <v>AMORT EXP 2021 BONDS</v>
          </cell>
          <cell r="C1249">
            <v>467.85</v>
          </cell>
          <cell r="D1249">
            <v>2807.1</v>
          </cell>
        </row>
        <row r="1250">
          <cell r="A1250" t="str">
            <v>42828</v>
          </cell>
          <cell r="B1250" t="str">
            <v>AMORT EXP 2021 BONDS</v>
          </cell>
          <cell r="C1250">
            <v>3266.81</v>
          </cell>
          <cell r="D1250">
            <v>19600.86</v>
          </cell>
        </row>
        <row r="1251">
          <cell r="A1251" t="str">
            <v>42829</v>
          </cell>
          <cell r="B1251" t="str">
            <v>AMORT EXP 2022 BONDS</v>
          </cell>
          <cell r="C1251">
            <v>15689.13</v>
          </cell>
          <cell r="D1251">
            <v>94134.78</v>
          </cell>
        </row>
        <row r="1252">
          <cell r="A1252" t="str">
            <v>42830</v>
          </cell>
          <cell r="B1252" t="str">
            <v>AMORT EXP 2022 BONDS</v>
          </cell>
          <cell r="C1252">
            <v>3932.13</v>
          </cell>
          <cell r="D1252">
            <v>23592.78</v>
          </cell>
        </row>
        <row r="1253">
          <cell r="A1253" t="str">
            <v>42831</v>
          </cell>
          <cell r="B1253" t="str">
            <v>AMORT EXP 2025 BONDS</v>
          </cell>
          <cell r="C1253">
            <v>6878.09</v>
          </cell>
          <cell r="D1253">
            <v>39257.25</v>
          </cell>
        </row>
        <row r="1254">
          <cell r="A1254" t="str">
            <v>42833</v>
          </cell>
          <cell r="B1254" t="str">
            <v>AMORT EXP 2022 BONDS</v>
          </cell>
          <cell r="C1254">
            <v>7511.63</v>
          </cell>
          <cell r="D1254">
            <v>36297.46</v>
          </cell>
        </row>
        <row r="1255">
          <cell r="A1255" t="str">
            <v>42836</v>
          </cell>
          <cell r="B1255" t="str">
            <v>AMORT EXP 2020 BONDS</v>
          </cell>
          <cell r="C1255">
            <v>3128.29</v>
          </cell>
          <cell r="D1255">
            <v>17990.2</v>
          </cell>
        </row>
        <row r="1256">
          <cell r="A1256" t="str">
            <v>42837</v>
          </cell>
          <cell r="B1256" t="str">
            <v>AMORT EXP 2030 BONDS</v>
          </cell>
          <cell r="C1256">
            <v>1780.13</v>
          </cell>
          <cell r="D1256">
            <v>10680.78</v>
          </cell>
        </row>
        <row r="1257">
          <cell r="A1257" t="str">
            <v>42838</v>
          </cell>
          <cell r="B1257" t="str">
            <v>AMORT DISCOUNT 2022 BONDS</v>
          </cell>
          <cell r="C1257">
            <v>10077.08</v>
          </cell>
          <cell r="D1257">
            <v>60462.48</v>
          </cell>
        </row>
        <row r="1258">
          <cell r="A1258" t="str">
            <v>42839</v>
          </cell>
          <cell r="B1258" t="str">
            <v>AMORT EXP 2018 BONDS</v>
          </cell>
          <cell r="C1258">
            <v>7332.5</v>
          </cell>
          <cell r="D1258">
            <v>41882.629999999997</v>
          </cell>
        </row>
        <row r="1259">
          <cell r="A1259" t="str">
            <v>42841</v>
          </cell>
          <cell r="B1259" t="str">
            <v>AMORT EXP 2034 BONDS</v>
          </cell>
          <cell r="C1259">
            <v>13390.84</v>
          </cell>
          <cell r="D1259">
            <v>80345.039999999994</v>
          </cell>
        </row>
        <row r="1260">
          <cell r="A1260" t="str">
            <v>42842</v>
          </cell>
          <cell r="B1260" t="str">
            <v>AMORT EXP 2000 BONDS</v>
          </cell>
          <cell r="C1260">
            <v>0</v>
          </cell>
          <cell r="D1260">
            <v>0</v>
          </cell>
        </row>
        <row r="1261">
          <cell r="A1261" t="str">
            <v>42843</v>
          </cell>
          <cell r="B1261" t="str">
            <v>AMORT EXP 2003 BONDS</v>
          </cell>
          <cell r="C1261">
            <v>0</v>
          </cell>
          <cell r="D1261">
            <v>0</v>
          </cell>
        </row>
        <row r="1262">
          <cell r="A1262" t="str">
            <v>42844</v>
          </cell>
          <cell r="B1262" t="str">
            <v>AMORT EXP 2001 BONDS.</v>
          </cell>
          <cell r="C1262">
            <v>3780.16</v>
          </cell>
          <cell r="D1262">
            <v>22680.959999999999</v>
          </cell>
        </row>
        <row r="1263">
          <cell r="A1263" t="str">
            <v>42845</v>
          </cell>
          <cell r="B1263" t="str">
            <v>AMORT EXP 2002 BONDS</v>
          </cell>
          <cell r="C1263">
            <v>0</v>
          </cell>
          <cell r="D1263">
            <v>0</v>
          </cell>
        </row>
        <row r="1264">
          <cell r="A1264" t="str">
            <v>42846</v>
          </cell>
          <cell r="B1264" t="str">
            <v>AMORT EXP 2012 BONDS</v>
          </cell>
          <cell r="C1264">
            <v>18119.189999999999</v>
          </cell>
          <cell r="D1264">
            <v>108715.14</v>
          </cell>
        </row>
        <row r="1265">
          <cell r="A1265" t="str">
            <v>42847</v>
          </cell>
          <cell r="B1265" t="str">
            <v>AMORT FEES/EXP 2013 BONDS</v>
          </cell>
          <cell r="C1265">
            <v>4422.05</v>
          </cell>
          <cell r="D1265">
            <v>26532.3</v>
          </cell>
        </row>
        <row r="1266">
          <cell r="A1266" t="str">
            <v>42848</v>
          </cell>
          <cell r="B1266" t="str">
            <v>AMORT FEES/EXP 2023 BONDS</v>
          </cell>
          <cell r="C1266">
            <v>7548.13</v>
          </cell>
          <cell r="D1266">
            <v>45288.78</v>
          </cell>
        </row>
        <row r="1267">
          <cell r="A1267" t="str">
            <v>42849</v>
          </cell>
          <cell r="B1267" t="str">
            <v>AMORT FEES/EXP 2012 BONDS</v>
          </cell>
          <cell r="C1267">
            <v>267086.40000000002</v>
          </cell>
          <cell r="D1267">
            <v>1603895.8</v>
          </cell>
        </row>
        <row r="1268">
          <cell r="A1268" t="str">
            <v>42850</v>
          </cell>
          <cell r="B1268" t="str">
            <v>AMORT FEES/EXP 2007 BONDS</v>
          </cell>
          <cell r="C1268">
            <v>22171.5</v>
          </cell>
          <cell r="D1268">
            <v>134071.75</v>
          </cell>
        </row>
        <row r="1269">
          <cell r="A1269" t="str">
            <v>42851</v>
          </cell>
          <cell r="B1269" t="str">
            <v>AMORT FEES/EXP 2016 SENIOR NO</v>
          </cell>
          <cell r="C1269">
            <v>12467.89</v>
          </cell>
          <cell r="D1269">
            <v>74807.34</v>
          </cell>
        </row>
        <row r="1270">
          <cell r="A1270" t="str">
            <v>428</v>
          </cell>
          <cell r="B1270" t="str">
            <v>ACCOUNT TOTAL</v>
          </cell>
          <cell r="C1270">
            <v>439117.74</v>
          </cell>
          <cell r="D1270">
            <v>2625623.0699999998</v>
          </cell>
        </row>
        <row r="1271">
          <cell r="A1271" t="str">
            <v>42911</v>
          </cell>
          <cell r="B1271" t="str">
            <v>AMORT GAIN 2007 BONDS.</v>
          </cell>
          <cell r="C1271">
            <v>-169</v>
          </cell>
          <cell r="D1271">
            <v>-1014</v>
          </cell>
        </row>
        <row r="1272">
          <cell r="A1272" t="str">
            <v>42944</v>
          </cell>
          <cell r="B1272" t="str">
            <v>AMORT PREM 2001 BONDS.</v>
          </cell>
          <cell r="C1272">
            <v>0</v>
          </cell>
          <cell r="D1272">
            <v>0</v>
          </cell>
        </row>
        <row r="1273">
          <cell r="A1273" t="str">
            <v>42945</v>
          </cell>
          <cell r="B1273" t="str">
            <v>AMORT EXP 2002 BONDS</v>
          </cell>
          <cell r="C1273">
            <v>0</v>
          </cell>
          <cell r="D1273">
            <v>0</v>
          </cell>
        </row>
        <row r="1274">
          <cell r="A1274" t="str">
            <v>42946</v>
          </cell>
          <cell r="B1274" t="str">
            <v>AMORT PREM 2013 BONDS</v>
          </cell>
          <cell r="C1274">
            <v>-7859.23</v>
          </cell>
          <cell r="D1274">
            <v>-47155.38</v>
          </cell>
        </row>
        <row r="1275">
          <cell r="A1275" t="str">
            <v>429</v>
          </cell>
          <cell r="B1275" t="str">
            <v>ACCOUNT TOTAL</v>
          </cell>
          <cell r="C1275">
            <v>-8028.23</v>
          </cell>
          <cell r="D1275">
            <v>-48169.38</v>
          </cell>
        </row>
        <row r="1276">
          <cell r="A1276" t="str">
            <v>43002</v>
          </cell>
          <cell r="B1276" t="str">
            <v>INTEREST EXPENSE - ASSOCIATED</v>
          </cell>
          <cell r="C1276">
            <v>0</v>
          </cell>
          <cell r="D1276">
            <v>3382.39</v>
          </cell>
        </row>
        <row r="1277">
          <cell r="A1277" t="str">
            <v>430</v>
          </cell>
          <cell r="B1277" t="str">
            <v>ACCOUNT TOTAL</v>
          </cell>
          <cell r="C1277">
            <v>0</v>
          </cell>
          <cell r="D1277">
            <v>3382.39</v>
          </cell>
        </row>
        <row r="1278">
          <cell r="A1278" t="str">
            <v>43101</v>
          </cell>
          <cell r="B1278" t="str">
            <v>OTHER INTRST EXP CUST DEPOSIT</v>
          </cell>
          <cell r="C1278">
            <v>390190.33</v>
          </cell>
          <cell r="D1278">
            <v>2211346.5699999998</v>
          </cell>
        </row>
        <row r="1279">
          <cell r="A1279" t="str">
            <v>43102</v>
          </cell>
          <cell r="B1279" t="str">
            <v>OTHER INTRST EXP FED INCOME T</v>
          </cell>
          <cell r="C1279">
            <v>0</v>
          </cell>
          <cell r="D1279">
            <v>0</v>
          </cell>
        </row>
        <row r="1280">
          <cell r="A1280" t="str">
            <v>43104</v>
          </cell>
          <cell r="B1280" t="str">
            <v>OTHER INTEREST EXP COMM PAPER</v>
          </cell>
          <cell r="C1280">
            <v>0</v>
          </cell>
          <cell r="D1280">
            <v>0</v>
          </cell>
        </row>
        <row r="1281">
          <cell r="A1281" t="str">
            <v>43106</v>
          </cell>
          <cell r="B1281" t="str">
            <v>INT EXP STATE INCOME TAX.</v>
          </cell>
          <cell r="C1281">
            <v>0</v>
          </cell>
          <cell r="D1281">
            <v>0</v>
          </cell>
        </row>
        <row r="1282">
          <cell r="A1282" t="str">
            <v>43131</v>
          </cell>
          <cell r="B1282" t="str">
            <v>INT EXP ON DEF FUEL</v>
          </cell>
          <cell r="C1282">
            <v>0</v>
          </cell>
          <cell r="D1282">
            <v>0</v>
          </cell>
        </row>
        <row r="1283">
          <cell r="A1283" t="str">
            <v>43133</v>
          </cell>
          <cell r="B1283" t="str">
            <v>INT EXP ON DEF CAPACITY</v>
          </cell>
          <cell r="C1283">
            <v>0</v>
          </cell>
          <cell r="D1283">
            <v>0</v>
          </cell>
        </row>
        <row r="1284">
          <cell r="A1284" t="str">
            <v>43135</v>
          </cell>
          <cell r="B1284" t="str">
            <v>INT EXP ON DEF WHSL FUEL</v>
          </cell>
          <cell r="C1284">
            <v>-290</v>
          </cell>
          <cell r="D1284">
            <v>-26</v>
          </cell>
        </row>
        <row r="1285">
          <cell r="A1285" t="str">
            <v>43137</v>
          </cell>
          <cell r="B1285" t="str">
            <v>INT EXP ON DEF ECRC</v>
          </cell>
          <cell r="C1285">
            <v>0</v>
          </cell>
          <cell r="D1285">
            <v>0</v>
          </cell>
        </row>
        <row r="1286">
          <cell r="A1286" t="str">
            <v>43186</v>
          </cell>
          <cell r="B1286" t="str">
            <v>INT ON REVENUE REFUND</v>
          </cell>
          <cell r="C1286">
            <v>0</v>
          </cell>
          <cell r="D1286">
            <v>0</v>
          </cell>
        </row>
        <row r="1287">
          <cell r="A1287" t="str">
            <v>43189</v>
          </cell>
          <cell r="B1287" t="str">
            <v>INTEREST ON DEF REVENUE 1999</v>
          </cell>
          <cell r="C1287">
            <v>0</v>
          </cell>
          <cell r="D1287">
            <v>0</v>
          </cell>
        </row>
        <row r="1288">
          <cell r="A1288" t="str">
            <v>43190</v>
          </cell>
          <cell r="B1288" t="str">
            <v>INT EXP ON BASE RATE LOAN</v>
          </cell>
          <cell r="C1288">
            <v>3319.67</v>
          </cell>
          <cell r="D1288">
            <v>22445.35</v>
          </cell>
        </row>
        <row r="1289">
          <cell r="A1289" t="str">
            <v>43191</v>
          </cell>
          <cell r="B1289" t="str">
            <v>INT EXP ON LIBOR LOAN</v>
          </cell>
          <cell r="C1289">
            <v>-25411.66</v>
          </cell>
          <cell r="D1289">
            <v>367088.34</v>
          </cell>
        </row>
        <row r="1290">
          <cell r="A1290" t="str">
            <v>43192</v>
          </cell>
          <cell r="B1290" t="str">
            <v>LINE OF CREDIT EXPENSES</v>
          </cell>
          <cell r="C1290">
            <v>111198.15</v>
          </cell>
          <cell r="D1290">
            <v>446420.3</v>
          </cell>
        </row>
        <row r="1291">
          <cell r="A1291" t="str">
            <v>43199</v>
          </cell>
          <cell r="B1291" t="str">
            <v>MISC OTHER INTEREST EXPENSE</v>
          </cell>
          <cell r="C1291">
            <v>118802</v>
          </cell>
          <cell r="D1291">
            <v>579213.46</v>
          </cell>
        </row>
        <row r="1292">
          <cell r="A1292" t="str">
            <v>431</v>
          </cell>
          <cell r="B1292" t="str">
            <v>ACCOUNT TOTAL</v>
          </cell>
          <cell r="C1292">
            <v>597808.49</v>
          </cell>
          <cell r="D1292">
            <v>3626488.02</v>
          </cell>
        </row>
        <row r="1293">
          <cell r="A1293" t="str">
            <v>43201</v>
          </cell>
          <cell r="B1293" t="str">
            <v>ALOW BOR FNDS USD DUR CONST C</v>
          </cell>
          <cell r="C1293">
            <v>0</v>
          </cell>
          <cell r="D1293">
            <v>-277390.65999999997</v>
          </cell>
        </row>
        <row r="1294">
          <cell r="A1294" t="str">
            <v>432</v>
          </cell>
          <cell r="B1294" t="str">
            <v>ACCOUNT TOTAL</v>
          </cell>
          <cell r="C1294">
            <v>0</v>
          </cell>
          <cell r="D1294">
            <v>-277390.65999999997</v>
          </cell>
        </row>
        <row r="1295">
          <cell r="A1295" t="str">
            <v>43901</v>
          </cell>
          <cell r="B1295" t="str">
            <v>ADJUSTMENTS TO RET EARNINGS</v>
          </cell>
          <cell r="C1295">
            <v>0</v>
          </cell>
          <cell r="D1295">
            <v>0</v>
          </cell>
        </row>
        <row r="1296">
          <cell r="A1296" t="str">
            <v>439</v>
          </cell>
          <cell r="B1296" t="str">
            <v>ACCOUNT TOTAL</v>
          </cell>
          <cell r="C1296">
            <v>0</v>
          </cell>
          <cell r="D1296">
            <v>0</v>
          </cell>
        </row>
        <row r="1297">
          <cell r="A1297" t="str">
            <v>44002</v>
          </cell>
          <cell r="B1297" t="str">
            <v>RESIDENTIAL BASE REVENUE.</v>
          </cell>
          <cell r="C1297">
            <v>-41286939.299999997</v>
          </cell>
          <cell r="D1297">
            <v>-194334413.38</v>
          </cell>
        </row>
        <row r="1298">
          <cell r="A1298" t="str">
            <v>44004</v>
          </cell>
          <cell r="B1298" t="str">
            <v>RESIDENTIAL SALES FUEL ADJ</v>
          </cell>
          <cell r="C1298">
            <v>-33053440.879999999</v>
          </cell>
          <cell r="D1298">
            <v>-149966904.13</v>
          </cell>
        </row>
        <row r="1299">
          <cell r="A1299" t="str">
            <v>44005</v>
          </cell>
          <cell r="B1299" t="str">
            <v>RESIDENTIAL CAPACITY REVENUE.</v>
          </cell>
          <cell r="C1299">
            <v>-2238079.5499999998</v>
          </cell>
          <cell r="D1299">
            <v>-10150631.82</v>
          </cell>
        </row>
        <row r="1300">
          <cell r="A1300" t="str">
            <v>44006</v>
          </cell>
          <cell r="B1300" t="str">
            <v>RESIDENTIAL CONSERVATION REVE</v>
          </cell>
          <cell r="C1300">
            <v>-930773.27</v>
          </cell>
          <cell r="D1300">
            <v>-4221930.8</v>
          </cell>
        </row>
        <row r="1301">
          <cell r="A1301" t="str">
            <v>44007</v>
          </cell>
          <cell r="B1301" t="str">
            <v>RESIDENTIAL ENVIRONMENTAL REV</v>
          </cell>
          <cell r="C1301">
            <v>-1208422.8600000001</v>
          </cell>
          <cell r="D1301">
            <v>-5482765.6100000003</v>
          </cell>
        </row>
        <row r="1302">
          <cell r="A1302" t="str">
            <v>44008</v>
          </cell>
          <cell r="B1302" t="str">
            <v>RESIDENTIAL FRANCHISE REVENUE</v>
          </cell>
          <cell r="C1302">
            <v>-1265450.6399999999</v>
          </cell>
          <cell r="D1302">
            <v>-5825230.8700000001</v>
          </cell>
        </row>
        <row r="1303">
          <cell r="A1303" t="str">
            <v>44009</v>
          </cell>
          <cell r="B1303" t="str">
            <v>RESIDENTIAL GROSS RECEIPTS TA</v>
          </cell>
          <cell r="C1303">
            <v>-1994701.56</v>
          </cell>
          <cell r="D1303">
            <v>-9180003.4100000001</v>
          </cell>
        </row>
        <row r="1304">
          <cell r="A1304" t="str">
            <v>440</v>
          </cell>
          <cell r="B1304" t="str">
            <v>ACCOUNT TOTAL</v>
          </cell>
          <cell r="C1304">
            <v>-81977808.060000002</v>
          </cell>
          <cell r="D1304">
            <v>-379161880.01999998</v>
          </cell>
        </row>
        <row r="1305">
          <cell r="A1305" t="str">
            <v>44200</v>
          </cell>
          <cell r="B1305" t="str">
            <v>COMMERCIAL SM OPT BILLING PRO</v>
          </cell>
          <cell r="C1305">
            <v>0</v>
          </cell>
          <cell r="D1305">
            <v>0</v>
          </cell>
        </row>
        <row r="1306">
          <cell r="A1306" t="str">
            <v>44202</v>
          </cell>
          <cell r="B1306" t="str">
            <v>COMMERCIAL SMALL BASE REVENUE</v>
          </cell>
          <cell r="C1306">
            <v>-5604467.5</v>
          </cell>
          <cell r="D1306">
            <v>-28779281.789999999</v>
          </cell>
        </row>
        <row r="1307">
          <cell r="A1307" t="str">
            <v>44204</v>
          </cell>
          <cell r="B1307" t="str">
            <v>COMMERCIAL SALES SM FUEL ADJ</v>
          </cell>
          <cell r="C1307">
            <v>-3783836.2</v>
          </cell>
          <cell r="D1307">
            <v>-18333646.109999999</v>
          </cell>
        </row>
        <row r="1308">
          <cell r="A1308" t="str">
            <v>44205</v>
          </cell>
          <cell r="B1308" t="str">
            <v>COMMERCIAL SMALL CAPACITY REV</v>
          </cell>
          <cell r="C1308">
            <v>-224693.79</v>
          </cell>
          <cell r="D1308">
            <v>-1077246.1599999999</v>
          </cell>
        </row>
        <row r="1309">
          <cell r="A1309" t="str">
            <v>44206</v>
          </cell>
          <cell r="B1309" t="str">
            <v>COMMERCIAL SMALL CONSERVATION</v>
          </cell>
          <cell r="C1309">
            <v>-97094.5</v>
          </cell>
          <cell r="D1309">
            <v>-467071</v>
          </cell>
        </row>
        <row r="1310">
          <cell r="A1310" t="str">
            <v>44207</v>
          </cell>
          <cell r="B1310" t="str">
            <v>COMMERCIAL SMALL ENVIRONMENTA</v>
          </cell>
          <cell r="C1310">
            <v>-139003.59</v>
          </cell>
          <cell r="D1310">
            <v>-674036.41</v>
          </cell>
        </row>
        <row r="1311">
          <cell r="A1311" t="str">
            <v>44208</v>
          </cell>
          <cell r="B1311" t="str">
            <v>COMMERCIAL SMALL FRANCHISE RE</v>
          </cell>
          <cell r="C1311">
            <v>-211688</v>
          </cell>
          <cell r="D1311">
            <v>-1029103.44</v>
          </cell>
        </row>
        <row r="1312">
          <cell r="A1312" t="str">
            <v>44209</v>
          </cell>
          <cell r="B1312" t="str">
            <v>COMMERCIAL SMALL GROSS RECEIP</v>
          </cell>
          <cell r="C1312">
            <v>-224027.73</v>
          </cell>
          <cell r="D1312">
            <v>-1093927.76</v>
          </cell>
        </row>
        <row r="1313">
          <cell r="A1313" t="str">
            <v>44210</v>
          </cell>
          <cell r="B1313" t="str">
            <v>COMMERCIAL LG OPT BILLING PRO</v>
          </cell>
          <cell r="C1313">
            <v>-5070.45</v>
          </cell>
          <cell r="D1313">
            <v>-5300.39</v>
          </cell>
        </row>
        <row r="1314">
          <cell r="A1314" t="str">
            <v>44212</v>
          </cell>
          <cell r="B1314" t="str">
            <v>COMMERCIAL LARGE BASE REVENUE</v>
          </cell>
          <cell r="C1314">
            <v>-14377871.710000001</v>
          </cell>
          <cell r="D1314">
            <v>-76502611.459999993</v>
          </cell>
        </row>
        <row r="1315">
          <cell r="A1315" t="str">
            <v>44214</v>
          </cell>
          <cell r="B1315" t="str">
            <v>COMMERCIAL SALES LG FUEL ADJ</v>
          </cell>
          <cell r="C1315">
            <v>-17787220.059999999</v>
          </cell>
          <cell r="D1315">
            <v>-91247888.930000007</v>
          </cell>
        </row>
        <row r="1316">
          <cell r="A1316" t="str">
            <v>44215</v>
          </cell>
          <cell r="B1316" t="str">
            <v>COMMERCIAL LARGE CAPACITY REV</v>
          </cell>
          <cell r="C1316">
            <v>-924538.74</v>
          </cell>
          <cell r="D1316">
            <v>-4746408.34</v>
          </cell>
        </row>
        <row r="1317">
          <cell r="A1317" t="str">
            <v>44216</v>
          </cell>
          <cell r="B1317" t="str">
            <v>COMMERCIAL LARGE CONSERVATION</v>
          </cell>
          <cell r="C1317">
            <v>-411073.66</v>
          </cell>
          <cell r="D1317">
            <v>-2112750.1</v>
          </cell>
        </row>
        <row r="1318">
          <cell r="A1318" t="str">
            <v>44217</v>
          </cell>
          <cell r="B1318" t="str">
            <v>COMMERCIAL LARGE ENVIRONMENTA</v>
          </cell>
          <cell r="C1318">
            <v>-651039.89</v>
          </cell>
          <cell r="D1318">
            <v>-3347698.11</v>
          </cell>
        </row>
        <row r="1319">
          <cell r="A1319" t="str">
            <v>44218</v>
          </cell>
          <cell r="B1319" t="str">
            <v>COMMERCIAL LARGE FRANCHISE RE</v>
          </cell>
          <cell r="C1319">
            <v>-919318.81</v>
          </cell>
          <cell r="D1319">
            <v>-4813137.34</v>
          </cell>
        </row>
        <row r="1320">
          <cell r="A1320" t="str">
            <v>44219</v>
          </cell>
          <cell r="B1320" t="str">
            <v>COMMERCIAL LARGE GROSS RECEIP</v>
          </cell>
          <cell r="C1320">
            <v>-874966.81</v>
          </cell>
          <cell r="D1320">
            <v>-4558611.5</v>
          </cell>
        </row>
        <row r="1321">
          <cell r="A1321" t="str">
            <v>44220</v>
          </cell>
          <cell r="B1321" t="str">
            <v>INDUST-PHOSP SM OPT BILL PROV</v>
          </cell>
          <cell r="C1321">
            <v>0</v>
          </cell>
          <cell r="D1321">
            <v>0</v>
          </cell>
        </row>
        <row r="1322">
          <cell r="A1322" t="str">
            <v>44222</v>
          </cell>
          <cell r="B1322" t="str">
            <v>INDUST-PHOSP SM BASE REVENUE.</v>
          </cell>
          <cell r="C1322">
            <v>-793.99</v>
          </cell>
          <cell r="D1322">
            <v>-4763.9399999999996</v>
          </cell>
        </row>
        <row r="1323">
          <cell r="A1323" t="str">
            <v>44224</v>
          </cell>
          <cell r="B1323" t="str">
            <v>INDUST-PHOSP SM FUEL REVENUE.</v>
          </cell>
          <cell r="C1323">
            <v>-273.39999999999998</v>
          </cell>
          <cell r="D1323">
            <v>-1640.4</v>
          </cell>
        </row>
        <row r="1324">
          <cell r="A1324" t="str">
            <v>44225</v>
          </cell>
          <cell r="B1324" t="str">
            <v>INDUST-PHOSP SM CAPACILTY REV</v>
          </cell>
          <cell r="C1324">
            <v>-7.82</v>
          </cell>
          <cell r="D1324">
            <v>-46.92</v>
          </cell>
        </row>
        <row r="1325">
          <cell r="A1325" t="str">
            <v>44226</v>
          </cell>
          <cell r="B1325" t="str">
            <v>INDUST-PHOSP SM CONSERVA REV.</v>
          </cell>
          <cell r="C1325">
            <v>-4.5999999999999996</v>
          </cell>
          <cell r="D1325">
            <v>-27.6</v>
          </cell>
        </row>
        <row r="1326">
          <cell r="A1326" t="str">
            <v>44227</v>
          </cell>
          <cell r="B1326" t="str">
            <v>INDUST-PHOSP SM ENVIRON REV.</v>
          </cell>
          <cell r="C1326">
            <v>-10.58</v>
          </cell>
          <cell r="D1326">
            <v>-63.48</v>
          </cell>
        </row>
        <row r="1327">
          <cell r="A1327" t="str">
            <v>44228</v>
          </cell>
          <cell r="B1327" t="str">
            <v>INDUST-PHOSP SM FRANCHISE REV</v>
          </cell>
          <cell r="C1327">
            <v>0</v>
          </cell>
          <cell r="D1327">
            <v>0</v>
          </cell>
        </row>
        <row r="1328">
          <cell r="A1328" t="str">
            <v>44229</v>
          </cell>
          <cell r="B1328" t="str">
            <v>INDUST-PHOSP SM GRS RECPT TAX</v>
          </cell>
          <cell r="C1328">
            <v>-11.5</v>
          </cell>
          <cell r="D1328">
            <v>-69</v>
          </cell>
        </row>
        <row r="1329">
          <cell r="A1329" t="str">
            <v>44230</v>
          </cell>
          <cell r="B1329" t="str">
            <v>INDUST-PHOSP LG OPT BILL PROV</v>
          </cell>
          <cell r="C1329">
            <v>-63609.85</v>
          </cell>
          <cell r="D1329">
            <v>-67511.06</v>
          </cell>
        </row>
        <row r="1330">
          <cell r="A1330" t="str">
            <v>44232</v>
          </cell>
          <cell r="B1330" t="str">
            <v>INDUST-PHOSP LG BASE REVENUE.</v>
          </cell>
          <cell r="C1330">
            <v>-1622841.16</v>
          </cell>
          <cell r="D1330">
            <v>-9900439.3699999992</v>
          </cell>
        </row>
        <row r="1331">
          <cell r="A1331" t="str">
            <v>44234</v>
          </cell>
          <cell r="B1331" t="str">
            <v>INDUST-PHOPS LG FUEL REVENUE.</v>
          </cell>
          <cell r="C1331">
            <v>-3811110.91</v>
          </cell>
          <cell r="D1331">
            <v>-23288457.670000002</v>
          </cell>
        </row>
        <row r="1332">
          <cell r="A1332" t="str">
            <v>44235</v>
          </cell>
          <cell r="B1332" t="str">
            <v>INDUST-PHOSP LG CAPACITY REV.</v>
          </cell>
          <cell r="C1332">
            <v>-16497.16</v>
          </cell>
          <cell r="D1332">
            <v>-104205.12</v>
          </cell>
        </row>
        <row r="1333">
          <cell r="A1333" t="str">
            <v>44236</v>
          </cell>
          <cell r="B1333" t="str">
            <v>INDUST-PHOSP LG CONSERVA REV.</v>
          </cell>
          <cell r="C1333">
            <v>-28841.03</v>
          </cell>
          <cell r="D1333">
            <v>-182039.73</v>
          </cell>
        </row>
        <row r="1334">
          <cell r="A1334" t="str">
            <v>44237</v>
          </cell>
          <cell r="B1334" t="str">
            <v>INDUST-PHOSP LG ENVIRON REV.</v>
          </cell>
          <cell r="C1334">
            <v>-141082.76</v>
          </cell>
          <cell r="D1334">
            <v>-890338.43</v>
          </cell>
        </row>
        <row r="1335">
          <cell r="A1335" t="str">
            <v>44238</v>
          </cell>
          <cell r="B1335" t="str">
            <v>INDUST-PHOSP LG FRANCHISE REV</v>
          </cell>
          <cell r="C1335">
            <v>0</v>
          </cell>
          <cell r="D1335">
            <v>0</v>
          </cell>
        </row>
        <row r="1336">
          <cell r="A1336" t="str">
            <v>44239</v>
          </cell>
          <cell r="B1336" t="str">
            <v>INDUST-PHOSP LG GRS RECPT TAX</v>
          </cell>
          <cell r="C1336">
            <v>-145743.01</v>
          </cell>
          <cell r="D1336">
            <v>-880931.48</v>
          </cell>
        </row>
        <row r="1337">
          <cell r="A1337" t="str">
            <v>44240</v>
          </cell>
          <cell r="B1337" t="str">
            <v>INDUST-OTHER SM OPT BILL PROV</v>
          </cell>
          <cell r="C1337">
            <v>0</v>
          </cell>
          <cell r="D1337">
            <v>0</v>
          </cell>
        </row>
        <row r="1338">
          <cell r="A1338" t="str">
            <v>44242</v>
          </cell>
          <cell r="B1338" t="str">
            <v>INDUST-OTHER SM BASE REVENUE</v>
          </cell>
          <cell r="C1338">
            <v>-106549.27</v>
          </cell>
          <cell r="D1338">
            <v>-557648.06999999995</v>
          </cell>
        </row>
        <row r="1339">
          <cell r="A1339" t="str">
            <v>44244</v>
          </cell>
          <cell r="B1339" t="str">
            <v>INDUST-OTHER SM FUEL REV.</v>
          </cell>
          <cell r="C1339">
            <v>-76293.03</v>
          </cell>
          <cell r="D1339">
            <v>-382786.28</v>
          </cell>
        </row>
        <row r="1340">
          <cell r="A1340" t="str">
            <v>44245</v>
          </cell>
          <cell r="B1340" t="str">
            <v>INDUST-OTHER SM CAPACITY REV.</v>
          </cell>
          <cell r="C1340">
            <v>-4291.9399999999996</v>
          </cell>
          <cell r="D1340">
            <v>-21130.97</v>
          </cell>
        </row>
        <row r="1341">
          <cell r="A1341" t="str">
            <v>44246</v>
          </cell>
          <cell r="B1341" t="str">
            <v>INDUST-OTHER SM CONSERVA REV.</v>
          </cell>
          <cell r="C1341">
            <v>-1886.15</v>
          </cell>
          <cell r="D1341">
            <v>-9344.39</v>
          </cell>
        </row>
        <row r="1342">
          <cell r="A1342" t="str">
            <v>44247</v>
          </cell>
          <cell r="B1342" t="str">
            <v>INDUST-OTHER SM ENVIRON REV.</v>
          </cell>
          <cell r="C1342">
            <v>-2816.36</v>
          </cell>
          <cell r="D1342">
            <v>-14155.5</v>
          </cell>
        </row>
        <row r="1343">
          <cell r="A1343" t="str">
            <v>44248</v>
          </cell>
          <cell r="B1343" t="str">
            <v>INDUST-OTHER SM FRANCHISE REV</v>
          </cell>
          <cell r="C1343">
            <v>-4606.5600000000004</v>
          </cell>
          <cell r="D1343">
            <v>-22779.39</v>
          </cell>
        </row>
        <row r="1344">
          <cell r="A1344" t="str">
            <v>44249</v>
          </cell>
          <cell r="B1344" t="str">
            <v>INDUST-OTHER SM GRS RECPT TAX</v>
          </cell>
          <cell r="C1344">
            <v>-4270.84</v>
          </cell>
          <cell r="D1344">
            <v>-21355.88</v>
          </cell>
        </row>
        <row r="1345">
          <cell r="A1345" t="str">
            <v>44250</v>
          </cell>
          <cell r="B1345" t="str">
            <v>INDUST-OTHER LG OPT BILL PROV</v>
          </cell>
          <cell r="C1345">
            <v>-29633.69</v>
          </cell>
          <cell r="D1345">
            <v>-31015.18</v>
          </cell>
        </row>
        <row r="1346">
          <cell r="A1346" t="str">
            <v>44252</v>
          </cell>
          <cell r="B1346" t="str">
            <v>INDUST-OTHER LG BASE REVENUE</v>
          </cell>
          <cell r="C1346">
            <v>-3182744.29</v>
          </cell>
          <cell r="D1346">
            <v>-17779643.52</v>
          </cell>
        </row>
        <row r="1347">
          <cell r="A1347" t="str">
            <v>44254</v>
          </cell>
          <cell r="B1347" t="str">
            <v>INDUST-OTHER LG FUEL REV.</v>
          </cell>
          <cell r="C1347">
            <v>-4488383.51</v>
          </cell>
          <cell r="D1347">
            <v>-25141000.59</v>
          </cell>
        </row>
        <row r="1348">
          <cell r="A1348" t="str">
            <v>44255</v>
          </cell>
          <cell r="B1348" t="str">
            <v>INDUST-OTHER LG CAPACITY REV.</v>
          </cell>
          <cell r="C1348">
            <v>-174107.24</v>
          </cell>
          <cell r="D1348">
            <v>-954791.51</v>
          </cell>
        </row>
        <row r="1349">
          <cell r="A1349" t="str">
            <v>44256</v>
          </cell>
          <cell r="B1349" t="str">
            <v>INDUST-OTHER LG CONSERVA REV.</v>
          </cell>
          <cell r="C1349">
            <v>-84590.56</v>
          </cell>
          <cell r="D1349">
            <v>-467638.29</v>
          </cell>
        </row>
        <row r="1350">
          <cell r="A1350" t="str">
            <v>44257</v>
          </cell>
          <cell r="B1350" t="str">
            <v>INDUST-OTHER LG ENVIRON REV.</v>
          </cell>
          <cell r="C1350">
            <v>-164340.62</v>
          </cell>
          <cell r="D1350">
            <v>-923637.77</v>
          </cell>
        </row>
        <row r="1351">
          <cell r="A1351" t="str">
            <v>44258</v>
          </cell>
          <cell r="B1351" t="str">
            <v>INDUST-OTHER LG FRANCHISE REV</v>
          </cell>
          <cell r="C1351">
            <v>-225578.2</v>
          </cell>
          <cell r="D1351">
            <v>-1234396.06</v>
          </cell>
        </row>
        <row r="1352">
          <cell r="A1352" t="str">
            <v>44259</v>
          </cell>
          <cell r="B1352" t="str">
            <v>INDUST-OTHER LG GRS RECPT TAX</v>
          </cell>
          <cell r="C1352">
            <v>-208302.32</v>
          </cell>
          <cell r="D1352">
            <v>-1161610.51</v>
          </cell>
        </row>
        <row r="1353">
          <cell r="A1353" t="str">
            <v>442</v>
          </cell>
          <cell r="B1353" t="str">
            <v>ACCOUNT TOTAL</v>
          </cell>
          <cell r="C1353">
            <v>-60825133.789999999</v>
          </cell>
          <cell r="D1353">
            <v>-322832186.94999999</v>
          </cell>
        </row>
        <row r="1354">
          <cell r="A1354" t="str">
            <v>44401</v>
          </cell>
          <cell r="B1354" t="str">
            <v>PUB ST HIGH LGT BASE REVENUE.</v>
          </cell>
          <cell r="C1354">
            <v>-763982.15</v>
          </cell>
          <cell r="D1354">
            <v>-4583792.83</v>
          </cell>
        </row>
        <row r="1355">
          <cell r="A1355" t="str">
            <v>44403</v>
          </cell>
          <cell r="B1355" t="str">
            <v>PUBLIC STR &amp; HWY LTG FUEL ADJ</v>
          </cell>
          <cell r="C1355">
            <v>-170752.26</v>
          </cell>
          <cell r="D1355">
            <v>-1070231.3700000001</v>
          </cell>
        </row>
        <row r="1356">
          <cell r="A1356" t="str">
            <v>44405</v>
          </cell>
          <cell r="B1356" t="str">
            <v>PUB ST HIGH LTG CAPAC REV.</v>
          </cell>
          <cell r="C1356">
            <v>-5035.3500000000004</v>
          </cell>
          <cell r="D1356">
            <v>-31503.94</v>
          </cell>
        </row>
        <row r="1357">
          <cell r="A1357" t="str">
            <v>44406</v>
          </cell>
          <cell r="B1357" t="str">
            <v>PUB ST HIGH LIG CONSERVA REV.</v>
          </cell>
          <cell r="C1357">
            <v>-2911.82</v>
          </cell>
          <cell r="D1357">
            <v>-18200.7</v>
          </cell>
        </row>
        <row r="1358">
          <cell r="A1358" t="str">
            <v>44407</v>
          </cell>
          <cell r="B1358" t="str">
            <v>PUB ST HIGH LTG ENVIRON REV.</v>
          </cell>
          <cell r="C1358">
            <v>-6545.14</v>
          </cell>
          <cell r="D1358">
            <v>-41062.519999999997</v>
          </cell>
        </row>
        <row r="1359">
          <cell r="A1359" t="str">
            <v>44408</v>
          </cell>
          <cell r="B1359" t="str">
            <v>PUB ST HIGH LTG FRAN REV.</v>
          </cell>
          <cell r="C1359">
            <v>-19942.96</v>
          </cell>
          <cell r="D1359">
            <v>-120840.9</v>
          </cell>
        </row>
        <row r="1360">
          <cell r="A1360" t="str">
            <v>44409</v>
          </cell>
          <cell r="B1360" t="str">
            <v>PUB ST HIGH LTG GRS RECPT TAX</v>
          </cell>
          <cell r="C1360">
            <v>-7216.68</v>
          </cell>
          <cell r="D1360">
            <v>-45280.87</v>
          </cell>
        </row>
        <row r="1361">
          <cell r="A1361" t="str">
            <v>444</v>
          </cell>
          <cell r="B1361" t="str">
            <v>ACCOUNT TOTAL</v>
          </cell>
          <cell r="C1361">
            <v>-976386.36</v>
          </cell>
          <cell r="D1361">
            <v>-5910913.1299999999</v>
          </cell>
        </row>
        <row r="1362">
          <cell r="A1362" t="str">
            <v>44500</v>
          </cell>
          <cell r="B1362" t="str">
            <v>OTH SLS PUB AUTH OPT BILL PRO</v>
          </cell>
          <cell r="C1362">
            <v>-239.64</v>
          </cell>
          <cell r="D1362">
            <v>-255.59</v>
          </cell>
        </row>
        <row r="1363">
          <cell r="A1363" t="str">
            <v>44501</v>
          </cell>
          <cell r="B1363" t="str">
            <v>OTR SLS PUB AUTH BASE REVENUE</v>
          </cell>
          <cell r="C1363">
            <v>-4722018.21</v>
          </cell>
          <cell r="D1363">
            <v>-26526575.260000002</v>
          </cell>
        </row>
        <row r="1364">
          <cell r="A1364" t="str">
            <v>44503</v>
          </cell>
          <cell r="B1364" t="str">
            <v>OTHR SALES PUB AUTH FUEL ADJ</v>
          </cell>
          <cell r="C1364">
            <v>-5233932.91</v>
          </cell>
          <cell r="D1364">
            <v>-28393589.309999999</v>
          </cell>
        </row>
        <row r="1365">
          <cell r="A1365" t="str">
            <v>44505</v>
          </cell>
          <cell r="B1365" t="str">
            <v>OTR SLS PUB AUTH CAPAC REV.</v>
          </cell>
          <cell r="C1365">
            <v>-267241.15000000002</v>
          </cell>
          <cell r="D1365">
            <v>-1451259.26</v>
          </cell>
        </row>
        <row r="1366">
          <cell r="A1366" t="str">
            <v>44506</v>
          </cell>
          <cell r="B1366" t="str">
            <v>OTR SLS PUB AUTH CONSERVA REV</v>
          </cell>
          <cell r="C1366">
            <v>-118494.55</v>
          </cell>
          <cell r="D1366">
            <v>-648271.52</v>
          </cell>
        </row>
        <row r="1367">
          <cell r="A1367" t="str">
            <v>44507</v>
          </cell>
          <cell r="B1367" t="str">
            <v>OTR SLS PUB AUTH ENVIRON REV.</v>
          </cell>
          <cell r="C1367">
            <v>-192038.49</v>
          </cell>
          <cell r="D1367">
            <v>-1044526.99</v>
          </cell>
        </row>
        <row r="1368">
          <cell r="A1368" t="str">
            <v>44508</v>
          </cell>
          <cell r="B1368" t="str">
            <v>OTR SLS PUB AUTH FRAN REV.</v>
          </cell>
          <cell r="C1368">
            <v>-242617.87</v>
          </cell>
          <cell r="D1368">
            <v>-1330913.22</v>
          </cell>
        </row>
        <row r="1369">
          <cell r="A1369" t="str">
            <v>44509</v>
          </cell>
          <cell r="B1369" t="str">
            <v>OTR SLS PUB AUTH GRS RECPT TA</v>
          </cell>
          <cell r="C1369">
            <v>-262585.24</v>
          </cell>
          <cell r="D1369">
            <v>-1447783.06</v>
          </cell>
        </row>
        <row r="1370">
          <cell r="A1370" t="str">
            <v>445</v>
          </cell>
          <cell r="B1370" t="str">
            <v>ACCOUNT TOTAL</v>
          </cell>
          <cell r="C1370">
            <v>-11039168.060000001</v>
          </cell>
          <cell r="D1370">
            <v>-60843174.210000001</v>
          </cell>
        </row>
        <row r="1371">
          <cell r="A1371" t="str">
            <v>44701</v>
          </cell>
          <cell r="B1371" t="str">
            <v>RECOVERABLE SALES FOR RESALE</v>
          </cell>
          <cell r="C1371">
            <v>-156226.38</v>
          </cell>
          <cell r="D1371">
            <v>-2294678.87</v>
          </cell>
        </row>
        <row r="1372">
          <cell r="A1372" t="str">
            <v>44702</v>
          </cell>
          <cell r="B1372" t="str">
            <v>NON-RECOVBL SALES FOR RESALE</v>
          </cell>
          <cell r="C1372">
            <v>-3687.71</v>
          </cell>
          <cell r="D1372">
            <v>-171958.85</v>
          </cell>
        </row>
        <row r="1373">
          <cell r="A1373" t="str">
            <v>44703</v>
          </cell>
          <cell r="B1373" t="str">
            <v>RECOVERABLE SALES FOR RESALE</v>
          </cell>
          <cell r="C1373">
            <v>-3799.41</v>
          </cell>
          <cell r="D1373">
            <v>-64422.95</v>
          </cell>
        </row>
        <row r="1374">
          <cell r="A1374" t="str">
            <v>44704</v>
          </cell>
          <cell r="B1374" t="str">
            <v>NON-RECOVBL SALES FOR RESALE</v>
          </cell>
          <cell r="C1374">
            <v>-1464.74</v>
          </cell>
          <cell r="D1374">
            <v>-14846.44</v>
          </cell>
        </row>
        <row r="1375">
          <cell r="A1375" t="str">
            <v>44705</v>
          </cell>
          <cell r="B1375" t="str">
            <v>PT TO PT TRANS SERVICE</v>
          </cell>
          <cell r="C1375">
            <v>-2945.61</v>
          </cell>
          <cell r="D1375">
            <v>-91615.21</v>
          </cell>
        </row>
        <row r="1376">
          <cell r="A1376" t="str">
            <v>44706</v>
          </cell>
          <cell r="B1376" t="str">
            <v>PT TO PT TRANS SERVICE ANCILL</v>
          </cell>
          <cell r="C1376">
            <v>-51.7</v>
          </cell>
          <cell r="D1376">
            <v>-2885.4</v>
          </cell>
        </row>
        <row r="1377">
          <cell r="A1377" t="str">
            <v>44707</v>
          </cell>
          <cell r="B1377" t="str">
            <v>PT TO PT TRANS TARIFF-REACT P</v>
          </cell>
          <cell r="C1377">
            <v>-204.74</v>
          </cell>
          <cell r="D1377">
            <v>-5651.66</v>
          </cell>
        </row>
        <row r="1378">
          <cell r="A1378" t="str">
            <v>44710</v>
          </cell>
          <cell r="B1378" t="str">
            <v>UNUSED RESERVED-FIRM PT TO PT</v>
          </cell>
          <cell r="C1378">
            <v>0</v>
          </cell>
          <cell r="D1378">
            <v>0</v>
          </cell>
        </row>
        <row r="1379">
          <cell r="A1379" t="str">
            <v>44711</v>
          </cell>
          <cell r="B1379" t="str">
            <v>CAPACITY CONTRACT BB#4</v>
          </cell>
          <cell r="C1379">
            <v>0</v>
          </cell>
          <cell r="D1379">
            <v>0</v>
          </cell>
        </row>
        <row r="1380">
          <cell r="A1380" t="str">
            <v>44712</v>
          </cell>
          <cell r="B1380" t="str">
            <v>UNUSED RESERVED - FIRM REACTI</v>
          </cell>
          <cell r="C1380">
            <v>0</v>
          </cell>
          <cell r="D1380">
            <v>0</v>
          </cell>
        </row>
        <row r="1381">
          <cell r="A1381" t="str">
            <v>44713</v>
          </cell>
          <cell r="B1381" t="str">
            <v>O&amp;M CONTRACT BB#4</v>
          </cell>
          <cell r="C1381">
            <v>0</v>
          </cell>
          <cell r="D1381">
            <v>0</v>
          </cell>
        </row>
        <row r="1382">
          <cell r="A1382" t="str">
            <v>44715</v>
          </cell>
          <cell r="B1382" t="str">
            <v>UNUSED RESERVED-NONFIRM PT TO</v>
          </cell>
          <cell r="C1382">
            <v>0</v>
          </cell>
          <cell r="D1382">
            <v>0</v>
          </cell>
        </row>
        <row r="1383">
          <cell r="A1383" t="str">
            <v>44717</v>
          </cell>
          <cell r="B1383" t="str">
            <v>UNUSED RESERVED - NONFIRM REA</v>
          </cell>
          <cell r="C1383">
            <v>0</v>
          </cell>
          <cell r="D1383">
            <v>0</v>
          </cell>
        </row>
        <row r="1384">
          <cell r="A1384" t="str">
            <v>44720</v>
          </cell>
          <cell r="B1384" t="str">
            <v>SALES FOR RESALE - P/R</v>
          </cell>
          <cell r="C1384">
            <v>-3249343.27</v>
          </cell>
          <cell r="D1384">
            <v>-16986772.77</v>
          </cell>
        </row>
        <row r="1385">
          <cell r="A1385" t="str">
            <v>44731</v>
          </cell>
          <cell r="B1385" t="str">
            <v>FUEL - RETL BB4/HPP CONTRACT</v>
          </cell>
          <cell r="C1385">
            <v>0</v>
          </cell>
          <cell r="D1385">
            <v>0</v>
          </cell>
        </row>
        <row r="1386">
          <cell r="A1386" t="str">
            <v>44732</v>
          </cell>
          <cell r="B1386" t="str">
            <v>FUEL - WHSL BB4/HPP CONTRACT</v>
          </cell>
          <cell r="C1386">
            <v>0</v>
          </cell>
          <cell r="D1386">
            <v>0</v>
          </cell>
        </row>
        <row r="1387">
          <cell r="A1387" t="str">
            <v>44733</v>
          </cell>
          <cell r="B1387" t="str">
            <v>O&amp;M BB4/HPP CONTRACT</v>
          </cell>
          <cell r="C1387">
            <v>0</v>
          </cell>
          <cell r="D1387">
            <v>0</v>
          </cell>
        </row>
        <row r="1388">
          <cell r="A1388" t="str">
            <v>44734</v>
          </cell>
          <cell r="B1388" t="str">
            <v>CAPACITY BB4/HPP CONTRACT</v>
          </cell>
          <cell r="C1388">
            <v>0</v>
          </cell>
          <cell r="D1388">
            <v>0</v>
          </cell>
        </row>
        <row r="1389">
          <cell r="A1389" t="str">
            <v>44739</v>
          </cell>
          <cell r="B1389" t="str">
            <v>MKT BASED SALES</v>
          </cell>
          <cell r="C1389">
            <v>0</v>
          </cell>
          <cell r="D1389">
            <v>0</v>
          </cell>
        </row>
        <row r="1390">
          <cell r="A1390" t="str">
            <v>44741</v>
          </cell>
          <cell r="B1390" t="str">
            <v>FUEL-RETL BB STATION SALES</v>
          </cell>
          <cell r="C1390">
            <v>0</v>
          </cell>
          <cell r="D1390">
            <v>0</v>
          </cell>
        </row>
        <row r="1391">
          <cell r="A1391" t="str">
            <v>44742</v>
          </cell>
          <cell r="B1391" t="str">
            <v>FUEL-WHSL BB STATION SALES</v>
          </cell>
          <cell r="C1391">
            <v>0</v>
          </cell>
          <cell r="D1391">
            <v>0</v>
          </cell>
        </row>
        <row r="1392">
          <cell r="A1392" t="str">
            <v>44743</v>
          </cell>
          <cell r="B1392" t="str">
            <v>O&amp;M BB STATION SALES</v>
          </cell>
          <cell r="C1392">
            <v>0</v>
          </cell>
          <cell r="D1392">
            <v>0</v>
          </cell>
        </row>
        <row r="1393">
          <cell r="A1393" t="str">
            <v>44744</v>
          </cell>
          <cell r="B1393" t="str">
            <v>CAPACITY BB STATION SALES</v>
          </cell>
          <cell r="C1393">
            <v>0</v>
          </cell>
          <cell r="D1393">
            <v>0</v>
          </cell>
        </row>
        <row r="1394">
          <cell r="A1394" t="str">
            <v>44745</v>
          </cell>
          <cell r="B1394" t="str">
            <v>PT TO PT TRANS TARIFF-SRVC CH</v>
          </cell>
          <cell r="C1394">
            <v>0</v>
          </cell>
          <cell r="D1394">
            <v>0</v>
          </cell>
        </row>
        <row r="1395">
          <cell r="A1395" t="str">
            <v>44746</v>
          </cell>
          <cell r="B1395" t="str">
            <v>PT TO PT TRANS TARIFF-ANCILLA</v>
          </cell>
          <cell r="C1395">
            <v>0</v>
          </cell>
          <cell r="D1395">
            <v>0</v>
          </cell>
        </row>
        <row r="1396">
          <cell r="A1396" t="str">
            <v>44747</v>
          </cell>
          <cell r="B1396" t="str">
            <v>PT TO PT TRAN TARIFF-REACT PW</v>
          </cell>
          <cell r="C1396">
            <v>0</v>
          </cell>
          <cell r="D1396">
            <v>0</v>
          </cell>
        </row>
        <row r="1397">
          <cell r="A1397" t="str">
            <v>44753</v>
          </cell>
          <cell r="B1397" t="str">
            <v>SALES FOR RESALE FUEL/O&amp;M REV</v>
          </cell>
          <cell r="C1397">
            <v>0</v>
          </cell>
          <cell r="D1397">
            <v>0</v>
          </cell>
        </row>
        <row r="1398">
          <cell r="A1398" t="str">
            <v>44755</v>
          </cell>
          <cell r="B1398" t="str">
            <v>PT TO PT TRANS TARIFF-SERVICE</v>
          </cell>
          <cell r="C1398">
            <v>0</v>
          </cell>
          <cell r="D1398">
            <v>0</v>
          </cell>
        </row>
        <row r="1399">
          <cell r="A1399" t="str">
            <v>44756</v>
          </cell>
          <cell r="B1399" t="str">
            <v>PT TO PT TRANS TARIFF-ANCILLA</v>
          </cell>
          <cell r="C1399">
            <v>0</v>
          </cell>
          <cell r="D1399">
            <v>0</v>
          </cell>
        </row>
        <row r="1400">
          <cell r="A1400" t="str">
            <v>44757</v>
          </cell>
          <cell r="B1400" t="str">
            <v>PT TO PT TRANS TARIFF-REACTIV</v>
          </cell>
          <cell r="C1400">
            <v>0</v>
          </cell>
          <cell r="D1400">
            <v>0</v>
          </cell>
        </row>
        <row r="1401">
          <cell r="A1401" t="str">
            <v>447</v>
          </cell>
          <cell r="B1401" t="str">
            <v>ACCOUNT TOTAL</v>
          </cell>
          <cell r="C1401">
            <v>-3417723.56</v>
          </cell>
          <cell r="D1401">
            <v>-19632832.149999999</v>
          </cell>
        </row>
        <row r="1402">
          <cell r="A1402" t="str">
            <v>44901</v>
          </cell>
          <cell r="B1402" t="str">
            <v>PROVISION FOR RATE REFUNDS</v>
          </cell>
          <cell r="C1402">
            <v>0</v>
          </cell>
          <cell r="D1402">
            <v>0</v>
          </cell>
        </row>
        <row r="1403">
          <cell r="A1403" t="str">
            <v>449</v>
          </cell>
          <cell r="B1403" t="str">
            <v>ACCOUNT TOTAL</v>
          </cell>
          <cell r="C1403">
            <v>0</v>
          </cell>
          <cell r="D1403">
            <v>0</v>
          </cell>
        </row>
        <row r="1404">
          <cell r="A1404" t="str">
            <v>45100</v>
          </cell>
          <cell r="B1404" t="str">
            <v>MISC SERV REVENUE SERVICE CHG</v>
          </cell>
          <cell r="C1404">
            <v>-983834.21</v>
          </cell>
          <cell r="D1404">
            <v>-5511954.9800000004</v>
          </cell>
        </row>
        <row r="1405">
          <cell r="A1405" t="str">
            <v>451</v>
          </cell>
          <cell r="B1405" t="str">
            <v>ACCOUNT TOTAL</v>
          </cell>
          <cell r="C1405">
            <v>-983834.21</v>
          </cell>
          <cell r="D1405">
            <v>-5511954.9800000004</v>
          </cell>
        </row>
        <row r="1406">
          <cell r="A1406" t="str">
            <v>45400</v>
          </cell>
          <cell r="B1406" t="str">
            <v>RENT REVENUE-COMMERCIAL PROP</v>
          </cell>
          <cell r="C1406">
            <v>-3287.98</v>
          </cell>
          <cell r="D1406">
            <v>-272038.23</v>
          </cell>
        </row>
        <row r="1407">
          <cell r="A1407" t="str">
            <v>45401</v>
          </cell>
          <cell r="B1407" t="str">
            <v>RENT FROM ELECTRICAL EQUIPMEN</v>
          </cell>
          <cell r="C1407">
            <v>-14175.7</v>
          </cell>
          <cell r="D1407">
            <v>-102626.57</v>
          </cell>
        </row>
        <row r="1408">
          <cell r="A1408" t="str">
            <v>45402</v>
          </cell>
          <cell r="B1408" t="str">
            <v>RENT REVENUE AGRICULTURAL PRO</v>
          </cell>
          <cell r="C1408">
            <v>-5635</v>
          </cell>
          <cell r="D1408">
            <v>-23199.99</v>
          </cell>
        </row>
        <row r="1409">
          <cell r="A1409" t="str">
            <v>45403</v>
          </cell>
          <cell r="B1409" t="str">
            <v>RENT- POLE ATTACHMENTS</v>
          </cell>
          <cell r="C1409">
            <v>-380395.6</v>
          </cell>
          <cell r="D1409">
            <v>-2818269.65</v>
          </cell>
        </row>
        <row r="1410">
          <cell r="A1410" t="str">
            <v>45404</v>
          </cell>
          <cell r="B1410" t="str">
            <v>PLAZA MEETING ROOM RENTS</v>
          </cell>
          <cell r="C1410">
            <v>-1050</v>
          </cell>
          <cell r="D1410">
            <v>-7250</v>
          </cell>
        </row>
        <row r="1411">
          <cell r="A1411" t="str">
            <v>45405</v>
          </cell>
          <cell r="B1411" t="str">
            <v>TELECOMMUNICATIONS/METRO LINK</v>
          </cell>
          <cell r="C1411">
            <v>-264182.94</v>
          </cell>
          <cell r="D1411">
            <v>-1535263.2</v>
          </cell>
        </row>
        <row r="1412">
          <cell r="A1412" t="str">
            <v>45406</v>
          </cell>
          <cell r="B1412" t="str">
            <v>TELECOMM/METROLINK/POLE ATTAC</v>
          </cell>
          <cell r="C1412">
            <v>-6441.69</v>
          </cell>
          <cell r="D1412">
            <v>-9590.52</v>
          </cell>
        </row>
        <row r="1413">
          <cell r="A1413" t="str">
            <v>45407</v>
          </cell>
          <cell r="B1413" t="str">
            <v>RENTS-HOOKERS POINT DOCK</v>
          </cell>
          <cell r="C1413">
            <v>-5000</v>
          </cell>
          <cell r="D1413">
            <v>-70796</v>
          </cell>
        </row>
        <row r="1414">
          <cell r="A1414" t="str">
            <v>45410</v>
          </cell>
          <cell r="B1414" t="str">
            <v>RENTAL INCOME-AFFILIATES</v>
          </cell>
          <cell r="C1414">
            <v>-196849.06</v>
          </cell>
          <cell r="D1414">
            <v>-991126.92</v>
          </cell>
        </row>
        <row r="1415">
          <cell r="A1415" t="str">
            <v>454</v>
          </cell>
          <cell r="B1415" t="str">
            <v>ACCOUNT TOTAL</v>
          </cell>
          <cell r="C1415">
            <v>-877017.97</v>
          </cell>
          <cell r="D1415">
            <v>-5830161.0800000001</v>
          </cell>
        </row>
        <row r="1416">
          <cell r="A1416" t="str">
            <v>45510</v>
          </cell>
          <cell r="B1416" t="str">
            <v>RENTAL INCOME-DIVISIONS</v>
          </cell>
          <cell r="C1416">
            <v>-37888.06</v>
          </cell>
          <cell r="D1416">
            <v>-226267.65</v>
          </cell>
        </row>
        <row r="1417">
          <cell r="A1417" t="str">
            <v>455</v>
          </cell>
          <cell r="B1417" t="str">
            <v>ACCOUNT TOTAL</v>
          </cell>
          <cell r="C1417">
            <v>-37888.06</v>
          </cell>
          <cell r="D1417">
            <v>-226267.65</v>
          </cell>
        </row>
        <row r="1418">
          <cell r="A1418" t="str">
            <v>45601</v>
          </cell>
          <cell r="B1418" t="str">
            <v>OTHER ELEC REV OTH SALES, NET</v>
          </cell>
          <cell r="C1418">
            <v>-31262.41</v>
          </cell>
          <cell r="D1418">
            <v>-675920.29</v>
          </cell>
        </row>
        <row r="1419">
          <cell r="A1419" t="str">
            <v>45602</v>
          </cell>
          <cell r="B1419" t="str">
            <v>OTHR ELECT REVENUE STEAM SALE</v>
          </cell>
          <cell r="C1419">
            <v>0</v>
          </cell>
          <cell r="D1419">
            <v>0</v>
          </cell>
        </row>
        <row r="1420">
          <cell r="A1420" t="str">
            <v>45603</v>
          </cell>
          <cell r="B1420" t="str">
            <v>COMM/IND E S JOB ORDER REVENU</v>
          </cell>
          <cell r="C1420">
            <v>-33248.57</v>
          </cell>
          <cell r="D1420">
            <v>-103722.58</v>
          </cell>
        </row>
        <row r="1421">
          <cell r="A1421" t="str">
            <v>45604</v>
          </cell>
          <cell r="B1421" t="str">
            <v>OTHR ELEC REVENUE SALES TAX</v>
          </cell>
          <cell r="C1421">
            <v>-4557.78</v>
          </cell>
          <cell r="D1421">
            <v>-24876.74</v>
          </cell>
        </row>
        <row r="1422">
          <cell r="A1422" t="str">
            <v>45605</v>
          </cell>
          <cell r="B1422" t="str">
            <v>COSMOS-AFFIL REV-FIXED CAP</v>
          </cell>
          <cell r="C1422">
            <v>-47000</v>
          </cell>
          <cell r="D1422">
            <v>-282000</v>
          </cell>
        </row>
        <row r="1423">
          <cell r="A1423" t="str">
            <v>45606</v>
          </cell>
          <cell r="B1423" t="str">
            <v>COSMOS-DIVISIONS REV-FIXED CA</v>
          </cell>
          <cell r="C1423">
            <v>-19000</v>
          </cell>
          <cell r="D1423">
            <v>-114000</v>
          </cell>
        </row>
        <row r="1424">
          <cell r="A1424" t="str">
            <v>45607</v>
          </cell>
          <cell r="B1424" t="str">
            <v>REV-SALE OF TRAINING PROGRAMS</v>
          </cell>
          <cell r="C1424">
            <v>-25000</v>
          </cell>
          <cell r="D1424">
            <v>-75000</v>
          </cell>
        </row>
        <row r="1425">
          <cell r="A1425" t="str">
            <v>45609</v>
          </cell>
          <cell r="B1425" t="str">
            <v>OTHER REV-COMM &amp; IND AUDIT</v>
          </cell>
          <cell r="C1425">
            <v>0</v>
          </cell>
          <cell r="D1425">
            <v>-615</v>
          </cell>
        </row>
        <row r="1426">
          <cell r="A1426" t="str">
            <v>45610</v>
          </cell>
          <cell r="B1426" t="str">
            <v>OTH ELECTRIC REVENUE PARKING</v>
          </cell>
          <cell r="C1426">
            <v>-25956.97</v>
          </cell>
          <cell r="D1426">
            <v>-46790.32</v>
          </cell>
        </row>
        <row r="1427">
          <cell r="A1427" t="str">
            <v>45611</v>
          </cell>
          <cell r="B1427" t="str">
            <v>JOB ORDER REVENUES</v>
          </cell>
          <cell r="C1427">
            <v>-1662.98</v>
          </cell>
          <cell r="D1427">
            <v>-14450.14</v>
          </cell>
        </row>
        <row r="1428">
          <cell r="A1428" t="str">
            <v>45612</v>
          </cell>
          <cell r="B1428" t="str">
            <v>OTHER REVENUE-BERS-BLDG ENERG</v>
          </cell>
          <cell r="C1428">
            <v>0</v>
          </cell>
          <cell r="D1428">
            <v>-717.5</v>
          </cell>
        </row>
        <row r="1429">
          <cell r="A1429" t="str">
            <v>45614</v>
          </cell>
          <cell r="B1429" t="str">
            <v>WHEELING</v>
          </cell>
          <cell r="C1429">
            <v>-286621.09000000003</v>
          </cell>
          <cell r="D1429">
            <v>-1473026.66</v>
          </cell>
        </row>
        <row r="1430">
          <cell r="A1430" t="str">
            <v>45615</v>
          </cell>
          <cell r="B1430" t="str">
            <v>REV-MAINT COGEN TRANS LINES</v>
          </cell>
          <cell r="C1430">
            <v>-49378.46</v>
          </cell>
          <cell r="D1430">
            <v>-298103.90999999997</v>
          </cell>
        </row>
        <row r="1431">
          <cell r="A1431" t="str">
            <v>45621</v>
          </cell>
          <cell r="B1431" t="str">
            <v>TELECOM./METRO LINK/J.O.</v>
          </cell>
          <cell r="C1431">
            <v>0</v>
          </cell>
          <cell r="D1431">
            <v>-94570.22</v>
          </cell>
        </row>
        <row r="1432">
          <cell r="A1432" t="str">
            <v>45623</v>
          </cell>
          <cell r="B1432" t="str">
            <v>REV - BB4 GYPSUM SALES</v>
          </cell>
          <cell r="C1432">
            <v>-254972.89</v>
          </cell>
          <cell r="D1432">
            <v>-909220.1</v>
          </cell>
        </row>
        <row r="1433">
          <cell r="A1433" t="str">
            <v>45624</v>
          </cell>
          <cell r="B1433" t="str">
            <v>REV - POLK SULFURIC ACID SALE</v>
          </cell>
          <cell r="C1433">
            <v>-110701.06</v>
          </cell>
          <cell r="D1433">
            <v>-610226.73</v>
          </cell>
        </row>
        <row r="1434">
          <cell r="A1434" t="str">
            <v>45625</v>
          </cell>
          <cell r="B1434" t="str">
            <v>REVENUE - GREEN POWER PROGRAM</v>
          </cell>
          <cell r="C1434">
            <v>-2185</v>
          </cell>
          <cell r="D1434">
            <v>-10351.06</v>
          </cell>
        </row>
        <row r="1435">
          <cell r="A1435" t="str">
            <v>45626</v>
          </cell>
          <cell r="B1435" t="str">
            <v>REVENUE - EXHAUST HEAT</v>
          </cell>
          <cell r="C1435">
            <v>0</v>
          </cell>
          <cell r="D1435">
            <v>-1579.88</v>
          </cell>
        </row>
        <row r="1436">
          <cell r="A1436" t="str">
            <v>45627</v>
          </cell>
          <cell r="B1436" t="str">
            <v>REVENUE - WATER HEATER LEASE</v>
          </cell>
          <cell r="C1436">
            <v>0</v>
          </cell>
          <cell r="D1436">
            <v>0</v>
          </cell>
        </row>
        <row r="1437">
          <cell r="A1437" t="str">
            <v>45628</v>
          </cell>
          <cell r="B1437" t="str">
            <v>OTHER OPERATING REVENUE MANAT</v>
          </cell>
          <cell r="C1437">
            <v>3112.28</v>
          </cell>
          <cell r="D1437">
            <v>-164126.21</v>
          </cell>
        </row>
        <row r="1438">
          <cell r="A1438" t="str">
            <v>45629</v>
          </cell>
          <cell r="B1438" t="str">
            <v>TRANSLOADING - BIG BEND STATI</v>
          </cell>
          <cell r="C1438">
            <v>0</v>
          </cell>
          <cell r="D1438">
            <v>0</v>
          </cell>
        </row>
        <row r="1439">
          <cell r="A1439" t="str">
            <v>45630</v>
          </cell>
          <cell r="B1439" t="str">
            <v>PT TO PT TRANS TARIFF-SRVC CH</v>
          </cell>
          <cell r="C1439">
            <v>-571271.55000000005</v>
          </cell>
          <cell r="D1439">
            <v>-864425.28</v>
          </cell>
        </row>
        <row r="1440">
          <cell r="A1440" t="str">
            <v>45631</v>
          </cell>
          <cell r="B1440" t="str">
            <v>PT TO PT TRANS TARIFF-ANCILLA</v>
          </cell>
          <cell r="C1440">
            <v>-19548.66</v>
          </cell>
          <cell r="D1440">
            <v>-26179.35</v>
          </cell>
        </row>
        <row r="1441">
          <cell r="A1441" t="str">
            <v>45632</v>
          </cell>
          <cell r="B1441" t="str">
            <v>PT TO PT TRAN TARIFF-REACT PW</v>
          </cell>
          <cell r="C1441">
            <v>-39441.35</v>
          </cell>
          <cell r="D1441">
            <v>-57187.7</v>
          </cell>
        </row>
        <row r="1442">
          <cell r="A1442" t="str">
            <v>45641</v>
          </cell>
          <cell r="B1442" t="str">
            <v>REVENUE-JOB ORD-PE&amp;C</v>
          </cell>
          <cell r="C1442">
            <v>-4812.87</v>
          </cell>
          <cell r="D1442">
            <v>-35231.31</v>
          </cell>
        </row>
        <row r="1443">
          <cell r="A1443" t="str">
            <v>45642</v>
          </cell>
          <cell r="B1443" t="str">
            <v>DIRECT COSTS-JOB ORD-PE&amp;C</v>
          </cell>
          <cell r="C1443">
            <v>4812.87</v>
          </cell>
          <cell r="D1443">
            <v>35231.31</v>
          </cell>
        </row>
        <row r="1444">
          <cell r="A1444" t="str">
            <v>45651</v>
          </cell>
          <cell r="B1444" t="str">
            <v>REVENUE-JOB ORD-AT COST</v>
          </cell>
          <cell r="C1444">
            <v>0</v>
          </cell>
          <cell r="D1444">
            <v>-5719.77</v>
          </cell>
        </row>
        <row r="1445">
          <cell r="A1445" t="str">
            <v>45652</v>
          </cell>
          <cell r="B1445" t="str">
            <v>JOB ORDER-DIRECT COSTS-AT COS</v>
          </cell>
          <cell r="C1445">
            <v>0</v>
          </cell>
          <cell r="D1445">
            <v>8206.5</v>
          </cell>
        </row>
        <row r="1446">
          <cell r="A1446" t="str">
            <v>45671</v>
          </cell>
          <cell r="B1446" t="str">
            <v>UNBILLED REVENUE</v>
          </cell>
          <cell r="C1446">
            <v>-440990</v>
          </cell>
          <cell r="D1446">
            <v>-5238572</v>
          </cell>
        </row>
        <row r="1447">
          <cell r="A1447" t="str">
            <v>45677</v>
          </cell>
          <cell r="B1447" t="str">
            <v>DEFERRED CONSERVATION REV</v>
          </cell>
          <cell r="C1447">
            <v>603590</v>
          </cell>
          <cell r="D1447">
            <v>641002</v>
          </cell>
        </row>
        <row r="1448">
          <cell r="A1448" t="str">
            <v>45678</v>
          </cell>
          <cell r="B1448" t="str">
            <v>DEFERRED CONSERVATION REV-INT</v>
          </cell>
          <cell r="C1448">
            <v>1178</v>
          </cell>
          <cell r="D1448">
            <v>5907</v>
          </cell>
        </row>
        <row r="1449">
          <cell r="A1449" t="str">
            <v>45679</v>
          </cell>
          <cell r="B1449" t="str">
            <v>PRIOR DEF CONSERVATION REV</v>
          </cell>
          <cell r="C1449">
            <v>-119002</v>
          </cell>
          <cell r="D1449">
            <v>-714012</v>
          </cell>
        </row>
        <row r="1450">
          <cell r="A1450" t="str">
            <v>45698</v>
          </cell>
          <cell r="B1450" t="str">
            <v>DEFERRED REVENUE 1998</v>
          </cell>
          <cell r="C1450">
            <v>0</v>
          </cell>
          <cell r="D1450">
            <v>0</v>
          </cell>
        </row>
        <row r="1451">
          <cell r="A1451" t="str">
            <v>45699</v>
          </cell>
          <cell r="B1451" t="str">
            <v>DEFERRED REVENUE</v>
          </cell>
          <cell r="C1451">
            <v>0</v>
          </cell>
          <cell r="D1451">
            <v>0</v>
          </cell>
        </row>
        <row r="1452">
          <cell r="A1452" t="str">
            <v>456</v>
          </cell>
          <cell r="B1452" t="str">
            <v>ACCOUNT TOTAL</v>
          </cell>
          <cell r="C1452">
            <v>-1473920.49</v>
          </cell>
          <cell r="D1452">
            <v>-11150277.939999999</v>
          </cell>
        </row>
        <row r="1453">
          <cell r="A1453" t="str">
            <v>50011</v>
          </cell>
          <cell r="B1453" t="str">
            <v>SUPV&amp;ENG-DINNER LAKE</v>
          </cell>
          <cell r="C1453">
            <v>0</v>
          </cell>
          <cell r="D1453">
            <v>720</v>
          </cell>
        </row>
        <row r="1454">
          <cell r="A1454" t="str">
            <v>50040</v>
          </cell>
          <cell r="B1454" t="str">
            <v>SUPV&amp;ENG-BB MISC</v>
          </cell>
          <cell r="C1454">
            <v>0</v>
          </cell>
          <cell r="D1454">
            <v>0</v>
          </cell>
        </row>
        <row r="1455">
          <cell r="A1455" t="str">
            <v>50044</v>
          </cell>
          <cell r="B1455" t="str">
            <v>SUPV&amp;ENG-BB4</v>
          </cell>
          <cell r="C1455">
            <v>0</v>
          </cell>
          <cell r="D1455">
            <v>0</v>
          </cell>
        </row>
        <row r="1456">
          <cell r="A1456" t="str">
            <v>50049</v>
          </cell>
          <cell r="B1456" t="str">
            <v>SUPV&amp;ENG-BB</v>
          </cell>
          <cell r="C1456">
            <v>120749.78</v>
          </cell>
          <cell r="D1456">
            <v>689056.39</v>
          </cell>
        </row>
        <row r="1457">
          <cell r="A1457" t="str">
            <v>50050</v>
          </cell>
          <cell r="B1457" t="str">
            <v>SUPV&amp;ENG-GN 1-6</v>
          </cell>
          <cell r="C1457">
            <v>0</v>
          </cell>
          <cell r="D1457">
            <v>0</v>
          </cell>
        </row>
        <row r="1458">
          <cell r="A1458" t="str">
            <v>50058</v>
          </cell>
          <cell r="B1458" t="str">
            <v>SUPV&amp;ENG-GN 1-4</v>
          </cell>
          <cell r="C1458">
            <v>0</v>
          </cell>
          <cell r="D1458">
            <v>0</v>
          </cell>
        </row>
        <row r="1459">
          <cell r="A1459" t="str">
            <v>50059</v>
          </cell>
          <cell r="B1459" t="str">
            <v>SUPV&amp;ENG-GN COAL UNITS</v>
          </cell>
          <cell r="C1459">
            <v>3054.76</v>
          </cell>
          <cell r="D1459">
            <v>55961.33</v>
          </cell>
        </row>
        <row r="1460">
          <cell r="A1460" t="str">
            <v>50067</v>
          </cell>
          <cell r="B1460" t="str">
            <v>SUPV&amp;ENG-ENERGY SUPPLY MACHIN</v>
          </cell>
          <cell r="C1460">
            <v>0</v>
          </cell>
          <cell r="D1460">
            <v>0</v>
          </cell>
        </row>
        <row r="1461">
          <cell r="A1461" t="str">
            <v>50068</v>
          </cell>
          <cell r="B1461" t="str">
            <v>SUPV&amp;ENG-HP</v>
          </cell>
          <cell r="C1461">
            <v>0</v>
          </cell>
          <cell r="D1461">
            <v>1101.6300000000001</v>
          </cell>
        </row>
        <row r="1462">
          <cell r="A1462" t="str">
            <v>50069</v>
          </cell>
          <cell r="B1462" t="str">
            <v>SUP &amp; ENG- HOOKERS PT STANDBY</v>
          </cell>
          <cell r="C1462">
            <v>0</v>
          </cell>
          <cell r="D1462">
            <v>0</v>
          </cell>
        </row>
        <row r="1463">
          <cell r="A1463" t="str">
            <v>50083</v>
          </cell>
          <cell r="B1463" t="str">
            <v>SUPV &amp; ENG - BB3 FGD</v>
          </cell>
          <cell r="C1463">
            <v>0</v>
          </cell>
          <cell r="D1463">
            <v>0</v>
          </cell>
        </row>
        <row r="1464">
          <cell r="A1464" t="str">
            <v>50084</v>
          </cell>
          <cell r="B1464" t="str">
            <v>SUPV&amp;ENG-BB4 FGD</v>
          </cell>
          <cell r="C1464">
            <v>5531.48</v>
          </cell>
          <cell r="D1464">
            <v>39750.6</v>
          </cell>
        </row>
        <row r="1465">
          <cell r="A1465" t="str">
            <v>500</v>
          </cell>
          <cell r="B1465" t="str">
            <v>ACCOUNT TOTAL</v>
          </cell>
          <cell r="C1465">
            <v>129336.02</v>
          </cell>
          <cell r="D1465">
            <v>786589.95</v>
          </cell>
        </row>
        <row r="1466">
          <cell r="A1466" t="str">
            <v>50101</v>
          </cell>
          <cell r="B1466" t="str">
            <v>RECOVERABLE FUEL-WHLSE</v>
          </cell>
          <cell r="C1466">
            <v>581002.27</v>
          </cell>
          <cell r="D1466">
            <v>2929848.16</v>
          </cell>
        </row>
        <row r="1467">
          <cell r="A1467" t="str">
            <v>50102</v>
          </cell>
          <cell r="B1467" t="str">
            <v>RECOVERABLE FUEL-WHLSE</v>
          </cell>
          <cell r="C1467">
            <v>-581002.27</v>
          </cell>
          <cell r="D1467">
            <v>-2929848.16</v>
          </cell>
        </row>
        <row r="1468">
          <cell r="A1468" t="str">
            <v>50103</v>
          </cell>
          <cell r="B1468" t="str">
            <v>NONRECOVERABLE FUEL-WHSLE</v>
          </cell>
          <cell r="C1468">
            <v>15922.21</v>
          </cell>
          <cell r="D1468">
            <v>79037.91</v>
          </cell>
        </row>
        <row r="1469">
          <cell r="A1469" t="str">
            <v>50104</v>
          </cell>
          <cell r="B1469" t="str">
            <v>NONRECOVERABLE FUEL-WHLSE</v>
          </cell>
          <cell r="C1469">
            <v>-15922.21</v>
          </cell>
          <cell r="D1469">
            <v>-79037.91</v>
          </cell>
        </row>
        <row r="1470">
          <cell r="A1470" t="str">
            <v>50107</v>
          </cell>
          <cell r="B1470" t="str">
            <v>NON RECOV FUEL - BB4 COAL</v>
          </cell>
          <cell r="C1470">
            <v>0</v>
          </cell>
          <cell r="D1470">
            <v>0</v>
          </cell>
        </row>
        <row r="1471">
          <cell r="A1471" t="str">
            <v>50109</v>
          </cell>
          <cell r="B1471" t="str">
            <v>NON RECOV FUEL - BB COAL</v>
          </cell>
          <cell r="C1471">
            <v>177817.27</v>
          </cell>
          <cell r="D1471">
            <v>1032318.07</v>
          </cell>
        </row>
        <row r="1472">
          <cell r="A1472" t="str">
            <v>50119</v>
          </cell>
          <cell r="B1472" t="str">
            <v>NON RECOV FUEL - GN COAL</v>
          </cell>
          <cell r="C1472">
            <v>2442</v>
          </cell>
          <cell r="D1472">
            <v>24516.49</v>
          </cell>
        </row>
        <row r="1473">
          <cell r="A1473" t="str">
            <v>50128</v>
          </cell>
          <cell r="B1473" t="str">
            <v>NON RECOV FUEL - HP1-6 #6 OIL</v>
          </cell>
          <cell r="C1473">
            <v>-5.0599999999999996</v>
          </cell>
          <cell r="D1473">
            <v>74.84</v>
          </cell>
        </row>
        <row r="1474">
          <cell r="A1474" t="str">
            <v>50135</v>
          </cell>
          <cell r="B1474" t="str">
            <v>NON RECOV FUEL - DL NAT GAS</v>
          </cell>
          <cell r="C1474">
            <v>0</v>
          </cell>
          <cell r="D1474">
            <v>0</v>
          </cell>
        </row>
        <row r="1475">
          <cell r="A1475" t="str">
            <v>50138</v>
          </cell>
          <cell r="B1475" t="str">
            <v>NON RECOV FUEL - DL #6 OIL</v>
          </cell>
          <cell r="C1475">
            <v>0</v>
          </cell>
          <cell r="D1475">
            <v>0</v>
          </cell>
        </row>
        <row r="1476">
          <cell r="A1476" t="str">
            <v>50147</v>
          </cell>
          <cell r="B1476" t="str">
            <v>RECOV FUEL - BB4 COAL</v>
          </cell>
          <cell r="C1476">
            <v>0</v>
          </cell>
          <cell r="D1476">
            <v>0</v>
          </cell>
        </row>
        <row r="1477">
          <cell r="A1477" t="str">
            <v>50149</v>
          </cell>
          <cell r="B1477" t="str">
            <v>RECOV FUEL - BB COAL</v>
          </cell>
          <cell r="C1477">
            <v>19787019.390000001</v>
          </cell>
          <cell r="D1477">
            <v>101655695.18000001</v>
          </cell>
        </row>
        <row r="1478">
          <cell r="A1478" t="str">
            <v>50159</v>
          </cell>
          <cell r="B1478" t="str">
            <v>RECOV FUEL - GN COAL</v>
          </cell>
          <cell r="C1478">
            <v>0</v>
          </cell>
          <cell r="D1478">
            <v>-397590.13</v>
          </cell>
        </row>
        <row r="1479">
          <cell r="A1479" t="str">
            <v>50168</v>
          </cell>
          <cell r="B1479" t="str">
            <v>RECOV FUEL - HP #6 OIL</v>
          </cell>
          <cell r="C1479">
            <v>0</v>
          </cell>
          <cell r="D1479">
            <v>0</v>
          </cell>
        </row>
        <row r="1480">
          <cell r="A1480" t="str">
            <v>50175</v>
          </cell>
          <cell r="B1480" t="str">
            <v>RECOV FUEL - DL NAT GAS</v>
          </cell>
          <cell r="C1480">
            <v>0</v>
          </cell>
          <cell r="D1480">
            <v>0</v>
          </cell>
        </row>
        <row r="1481">
          <cell r="A1481" t="str">
            <v>50178</v>
          </cell>
          <cell r="B1481" t="str">
            <v>RECOV FUEL - DL #6 OIL</v>
          </cell>
          <cell r="C1481">
            <v>0</v>
          </cell>
          <cell r="D1481">
            <v>0</v>
          </cell>
        </row>
        <row r="1482">
          <cell r="A1482" t="str">
            <v>501</v>
          </cell>
          <cell r="B1482" t="str">
            <v>ACCOUNT TOTAL</v>
          </cell>
          <cell r="C1482">
            <v>19967273.600000001</v>
          </cell>
          <cell r="D1482">
            <v>102315014.45</v>
          </cell>
        </row>
        <row r="1483">
          <cell r="A1483" t="str">
            <v>50211</v>
          </cell>
          <cell r="B1483" t="str">
            <v>STEAM OPERATIONS-DINNER LAKE</v>
          </cell>
          <cell r="C1483">
            <v>0</v>
          </cell>
          <cell r="D1483">
            <v>0</v>
          </cell>
        </row>
        <row r="1484">
          <cell r="A1484" t="str">
            <v>50244</v>
          </cell>
          <cell r="B1484" t="str">
            <v>STEAM OPERATIONS-BB4</v>
          </cell>
          <cell r="C1484">
            <v>0</v>
          </cell>
          <cell r="D1484">
            <v>0</v>
          </cell>
        </row>
        <row r="1485">
          <cell r="A1485" t="str">
            <v>50249</v>
          </cell>
          <cell r="B1485" t="str">
            <v>STEAM OPERATIONS-BIG BEND</v>
          </cell>
          <cell r="C1485">
            <v>376247.97</v>
          </cell>
          <cell r="D1485">
            <v>1871001</v>
          </cell>
        </row>
        <row r="1486">
          <cell r="A1486" t="str">
            <v>50250</v>
          </cell>
          <cell r="B1486" t="str">
            <v>STEAM OPERATIONS-GN1-4</v>
          </cell>
          <cell r="C1486">
            <v>0</v>
          </cell>
          <cell r="D1486">
            <v>0</v>
          </cell>
        </row>
        <row r="1487">
          <cell r="A1487" t="str">
            <v>50258</v>
          </cell>
          <cell r="B1487" t="str">
            <v>STEAM OPERATIONS-UNIT GN1-4</v>
          </cell>
          <cell r="C1487">
            <v>0</v>
          </cell>
          <cell r="D1487">
            <v>0</v>
          </cell>
        </row>
        <row r="1488">
          <cell r="A1488" t="str">
            <v>50259</v>
          </cell>
          <cell r="B1488" t="str">
            <v>STEAM OPERATIONS-GN COAL</v>
          </cell>
          <cell r="C1488">
            <v>865</v>
          </cell>
          <cell r="D1488">
            <v>34889.360000000001</v>
          </cell>
        </row>
        <row r="1489">
          <cell r="A1489" t="str">
            <v>50268</v>
          </cell>
          <cell r="B1489" t="str">
            <v>STEAM OPERATIONS-HOOKERS PT</v>
          </cell>
          <cell r="C1489">
            <v>0</v>
          </cell>
          <cell r="D1489">
            <v>1829.42</v>
          </cell>
        </row>
        <row r="1490">
          <cell r="A1490" t="str">
            <v>50281</v>
          </cell>
          <cell r="B1490" t="str">
            <v>STEAM OPERATIONS - BB1 FGD.</v>
          </cell>
          <cell r="C1490">
            <v>0</v>
          </cell>
          <cell r="D1490">
            <v>0</v>
          </cell>
        </row>
        <row r="1491">
          <cell r="A1491" t="str">
            <v>50282</v>
          </cell>
          <cell r="B1491" t="str">
            <v>STEAM OPERATIONS - BB2 FGD.</v>
          </cell>
          <cell r="C1491">
            <v>1987.61</v>
          </cell>
          <cell r="D1491">
            <v>118283.08</v>
          </cell>
        </row>
        <row r="1492">
          <cell r="A1492" t="str">
            <v>50283</v>
          </cell>
          <cell r="B1492" t="str">
            <v>STEAM OPERATIONS-BB3 FGD</v>
          </cell>
          <cell r="C1492">
            <v>0</v>
          </cell>
          <cell r="D1492">
            <v>0</v>
          </cell>
        </row>
        <row r="1493">
          <cell r="A1493" t="str">
            <v>50284</v>
          </cell>
          <cell r="B1493" t="str">
            <v>STEAM OPERATIONS-BB4 FGD</v>
          </cell>
          <cell r="C1493">
            <v>1629.34</v>
          </cell>
          <cell r="D1493">
            <v>9776.0400000000009</v>
          </cell>
        </row>
        <row r="1494">
          <cell r="A1494" t="str">
            <v>50285</v>
          </cell>
          <cell r="B1494" t="str">
            <v>STEAM OPERATIONS - BB COMMON</v>
          </cell>
          <cell r="C1494">
            <v>510510.68</v>
          </cell>
          <cell r="D1494">
            <v>3065365.15</v>
          </cell>
        </row>
        <row r="1495">
          <cell r="A1495" t="str">
            <v>502</v>
          </cell>
          <cell r="B1495" t="str">
            <v>ACCOUNT TOTAL</v>
          </cell>
          <cell r="C1495">
            <v>891240.6</v>
          </cell>
          <cell r="D1495">
            <v>5101144.05</v>
          </cell>
        </row>
        <row r="1496">
          <cell r="A1496" t="str">
            <v>50301</v>
          </cell>
          <cell r="B1496" t="str">
            <v>BB2 TEST BURN EVALUATION</v>
          </cell>
          <cell r="C1496">
            <v>0</v>
          </cell>
          <cell r="D1496">
            <v>0</v>
          </cell>
        </row>
        <row r="1497">
          <cell r="A1497" t="str">
            <v>50353</v>
          </cell>
          <cell r="B1497" t="str">
            <v>GN3 FUEL TEST EXPENSE</v>
          </cell>
          <cell r="C1497">
            <v>0</v>
          </cell>
          <cell r="D1497">
            <v>0</v>
          </cell>
        </row>
        <row r="1498">
          <cell r="A1498" t="str">
            <v>50354</v>
          </cell>
          <cell r="B1498" t="str">
            <v>STM OPERATIONS-GN4 FUEL TESTS</v>
          </cell>
          <cell r="C1498">
            <v>0</v>
          </cell>
          <cell r="D1498">
            <v>0</v>
          </cell>
        </row>
        <row r="1499">
          <cell r="A1499" t="str">
            <v>50355</v>
          </cell>
          <cell r="B1499" t="str">
            <v>STM OPERATION - GN5 FUEL TEST</v>
          </cell>
          <cell r="C1499">
            <v>0</v>
          </cell>
          <cell r="D1499">
            <v>0</v>
          </cell>
        </row>
        <row r="1500">
          <cell r="A1500" t="str">
            <v>50356</v>
          </cell>
          <cell r="B1500" t="str">
            <v>STM OPERATION - GN6 FUEL TEST</v>
          </cell>
          <cell r="C1500">
            <v>0</v>
          </cell>
          <cell r="D1500">
            <v>0</v>
          </cell>
        </row>
        <row r="1501">
          <cell r="A1501" t="str">
            <v>50375</v>
          </cell>
          <cell r="B1501" t="str">
            <v>BB/GN ACID RAIN GENERAL/COMMO</v>
          </cell>
          <cell r="C1501">
            <v>2659.56</v>
          </cell>
          <cell r="D1501">
            <v>11451.17</v>
          </cell>
        </row>
        <row r="1502">
          <cell r="A1502" t="str">
            <v>50399</v>
          </cell>
          <cell r="B1502" t="str">
            <v>ENVIRONMENTAL TESTING CLEARIN</v>
          </cell>
          <cell r="C1502">
            <v>-1809.13</v>
          </cell>
          <cell r="D1502">
            <v>-10123.209999999999</v>
          </cell>
        </row>
        <row r="1503">
          <cell r="A1503" t="str">
            <v>503</v>
          </cell>
          <cell r="B1503" t="str">
            <v>ACCOUNT TOTAL</v>
          </cell>
          <cell r="C1503">
            <v>850.43</v>
          </cell>
          <cell r="D1503">
            <v>1327.96</v>
          </cell>
        </row>
        <row r="1504">
          <cell r="A1504" t="str">
            <v>50511</v>
          </cell>
          <cell r="B1504" t="str">
            <v>ELECTRIC OPER - DINNER LAKE</v>
          </cell>
          <cell r="C1504">
            <v>0</v>
          </cell>
          <cell r="D1504">
            <v>0</v>
          </cell>
        </row>
        <row r="1505">
          <cell r="A1505" t="str">
            <v>50544</v>
          </cell>
          <cell r="B1505" t="str">
            <v>ELECTRIC OPER - BB4</v>
          </cell>
          <cell r="C1505">
            <v>0</v>
          </cell>
          <cell r="D1505">
            <v>0</v>
          </cell>
        </row>
        <row r="1506">
          <cell r="A1506" t="str">
            <v>50549</v>
          </cell>
          <cell r="B1506" t="str">
            <v>ELECTRIC OPER - BIG BEND</v>
          </cell>
          <cell r="C1506">
            <v>203060.67</v>
          </cell>
          <cell r="D1506">
            <v>1215677.77</v>
          </cell>
        </row>
        <row r="1507">
          <cell r="A1507" t="str">
            <v>50550</v>
          </cell>
          <cell r="B1507" t="str">
            <v>ELECTRIC OPER - GN1-6</v>
          </cell>
          <cell r="C1507">
            <v>0</v>
          </cell>
          <cell r="D1507">
            <v>0</v>
          </cell>
        </row>
        <row r="1508">
          <cell r="A1508" t="str">
            <v>50559</v>
          </cell>
          <cell r="B1508" t="str">
            <v>ELECTRIC OPER - GN COAL</v>
          </cell>
          <cell r="C1508">
            <v>0</v>
          </cell>
          <cell r="D1508">
            <v>3306.45</v>
          </cell>
        </row>
        <row r="1509">
          <cell r="A1509" t="str">
            <v>50568</v>
          </cell>
          <cell r="B1509" t="str">
            <v>ELECTRIC OPER - HOOKERS POINT</v>
          </cell>
          <cell r="C1509">
            <v>0</v>
          </cell>
          <cell r="D1509">
            <v>0</v>
          </cell>
        </row>
        <row r="1510">
          <cell r="A1510" t="str">
            <v>505</v>
          </cell>
          <cell r="B1510" t="str">
            <v>ACCOUNT TOTAL</v>
          </cell>
          <cell r="C1510">
            <v>203060.67</v>
          </cell>
          <cell r="D1510">
            <v>1218984.22</v>
          </cell>
        </row>
        <row r="1511">
          <cell r="A1511" t="str">
            <v>50611</v>
          </cell>
          <cell r="B1511" t="str">
            <v>MISC OPER - DINNER LAKE</v>
          </cell>
          <cell r="C1511">
            <v>0</v>
          </cell>
          <cell r="D1511">
            <v>0</v>
          </cell>
        </row>
        <row r="1512">
          <cell r="A1512" t="str">
            <v>50634</v>
          </cell>
          <cell r="B1512" t="str">
            <v>NOX TESTING - BIG BEND STATIO</v>
          </cell>
          <cell r="C1512">
            <v>0</v>
          </cell>
          <cell r="D1512">
            <v>0</v>
          </cell>
        </row>
        <row r="1513">
          <cell r="A1513" t="str">
            <v>50635</v>
          </cell>
          <cell r="B1513" t="str">
            <v>NOX TESTING - GANNON STATION</v>
          </cell>
          <cell r="C1513">
            <v>0</v>
          </cell>
          <cell r="D1513">
            <v>0</v>
          </cell>
        </row>
        <row r="1514">
          <cell r="A1514" t="str">
            <v>50644</v>
          </cell>
          <cell r="B1514" t="str">
            <v>MISC OPER - BB4</v>
          </cell>
          <cell r="C1514">
            <v>0</v>
          </cell>
          <cell r="D1514">
            <v>0</v>
          </cell>
        </row>
        <row r="1515">
          <cell r="A1515" t="str">
            <v>50649</v>
          </cell>
          <cell r="B1515" t="str">
            <v>MISC OPER - BB</v>
          </cell>
          <cell r="C1515">
            <v>-773351.54</v>
          </cell>
          <cell r="D1515">
            <v>2579607.13</v>
          </cell>
        </row>
        <row r="1516">
          <cell r="A1516" t="str">
            <v>50650</v>
          </cell>
          <cell r="B1516" t="str">
            <v>MISC OPER - GN1-6</v>
          </cell>
          <cell r="C1516">
            <v>0</v>
          </cell>
          <cell r="D1516">
            <v>6619.9</v>
          </cell>
        </row>
        <row r="1517">
          <cell r="A1517" t="str">
            <v>50652</v>
          </cell>
          <cell r="B1517" t="str">
            <v>GANNON THERMAL DISCHARGE STUD</v>
          </cell>
          <cell r="C1517">
            <v>2842.28</v>
          </cell>
          <cell r="D1517">
            <v>3633.17</v>
          </cell>
        </row>
        <row r="1518">
          <cell r="A1518" t="str">
            <v>50653</v>
          </cell>
          <cell r="B1518" t="str">
            <v>GN3 FUEL TEST EXPENSE</v>
          </cell>
          <cell r="C1518">
            <v>0</v>
          </cell>
          <cell r="D1518">
            <v>0</v>
          </cell>
        </row>
        <row r="1519">
          <cell r="A1519" t="str">
            <v>50654</v>
          </cell>
          <cell r="B1519" t="str">
            <v>STM OPERATION - GN4 FUEL TEST</v>
          </cell>
          <cell r="C1519">
            <v>0</v>
          </cell>
          <cell r="D1519">
            <v>0</v>
          </cell>
        </row>
        <row r="1520">
          <cell r="A1520" t="str">
            <v>50655</v>
          </cell>
          <cell r="B1520" t="str">
            <v>STM OPERATION - GN5 FUEL TEST</v>
          </cell>
          <cell r="C1520">
            <v>0</v>
          </cell>
          <cell r="D1520">
            <v>0</v>
          </cell>
        </row>
        <row r="1521">
          <cell r="A1521" t="str">
            <v>50656</v>
          </cell>
          <cell r="B1521" t="str">
            <v>STM OPERATION - GN6 FUEL TEST</v>
          </cell>
          <cell r="C1521">
            <v>0</v>
          </cell>
          <cell r="D1521">
            <v>0</v>
          </cell>
        </row>
        <row r="1522">
          <cell r="A1522" t="str">
            <v>50659</v>
          </cell>
          <cell r="B1522" t="str">
            <v>MISC OPER - GN COAL</v>
          </cell>
          <cell r="C1522">
            <v>104065.92</v>
          </cell>
          <cell r="D1522">
            <v>1212646.17</v>
          </cell>
        </row>
        <row r="1523">
          <cell r="A1523" t="str">
            <v>50667</v>
          </cell>
          <cell r="B1523" t="str">
            <v>MISC OPER - ENERGY SUPPLY MAC</v>
          </cell>
          <cell r="C1523">
            <v>0</v>
          </cell>
          <cell r="D1523">
            <v>0</v>
          </cell>
        </row>
        <row r="1524">
          <cell r="A1524" t="str">
            <v>50668</v>
          </cell>
          <cell r="B1524" t="str">
            <v>MISC OPER - HP</v>
          </cell>
          <cell r="C1524">
            <v>27987.64</v>
          </cell>
          <cell r="D1524">
            <v>147023.24</v>
          </cell>
        </row>
        <row r="1525">
          <cell r="A1525" t="str">
            <v>50669</v>
          </cell>
          <cell r="B1525" t="str">
            <v>MISC OPER HOOKERS PT STANDBY</v>
          </cell>
          <cell r="C1525">
            <v>0</v>
          </cell>
          <cell r="D1525">
            <v>0</v>
          </cell>
        </row>
        <row r="1526">
          <cell r="A1526" t="str">
            <v>50681</v>
          </cell>
          <cell r="B1526" t="str">
            <v>MISC OPERATIONS - BB1 FGD.</v>
          </cell>
          <cell r="C1526">
            <v>0</v>
          </cell>
          <cell r="D1526">
            <v>0</v>
          </cell>
        </row>
        <row r="1527">
          <cell r="A1527" t="str">
            <v>50682</v>
          </cell>
          <cell r="B1527" t="str">
            <v>MISC OPERATIONS - BB2 FGD.</v>
          </cell>
          <cell r="C1527">
            <v>0</v>
          </cell>
          <cell r="D1527">
            <v>0</v>
          </cell>
        </row>
        <row r="1528">
          <cell r="A1528" t="str">
            <v>50683</v>
          </cell>
          <cell r="B1528" t="str">
            <v>MISC OPER - BB3 FGD</v>
          </cell>
          <cell r="C1528">
            <v>0</v>
          </cell>
          <cell r="D1528">
            <v>0</v>
          </cell>
        </row>
        <row r="1529">
          <cell r="A1529" t="str">
            <v>50684</v>
          </cell>
          <cell r="B1529" t="str">
            <v>MISC OPER - BB4 FGD</v>
          </cell>
          <cell r="C1529">
            <v>4955.5600000000004</v>
          </cell>
          <cell r="D1529">
            <v>26409.64</v>
          </cell>
        </row>
        <row r="1530">
          <cell r="A1530" t="str">
            <v>50685</v>
          </cell>
          <cell r="B1530" t="str">
            <v>MISC OPERATIONS - BB FGD COMM</v>
          </cell>
          <cell r="C1530">
            <v>0</v>
          </cell>
          <cell r="D1530">
            <v>0</v>
          </cell>
        </row>
        <row r="1531">
          <cell r="A1531" t="str">
            <v>50688</v>
          </cell>
          <cell r="B1531" t="str">
            <v>BUILDING SERVICE - CARPET CLE</v>
          </cell>
          <cell r="C1531">
            <v>0</v>
          </cell>
          <cell r="D1531">
            <v>0</v>
          </cell>
        </row>
        <row r="1532">
          <cell r="A1532" t="str">
            <v>50689</v>
          </cell>
          <cell r="B1532" t="str">
            <v>BLDG SERV-GENERAL CLEANING</v>
          </cell>
          <cell r="C1532">
            <v>0</v>
          </cell>
          <cell r="D1532">
            <v>0</v>
          </cell>
        </row>
        <row r="1533">
          <cell r="A1533" t="str">
            <v>50690</v>
          </cell>
          <cell r="B1533" t="str">
            <v>BUILDING SERVICE - ELECTRICAL</v>
          </cell>
          <cell r="C1533">
            <v>0</v>
          </cell>
          <cell r="D1533">
            <v>0</v>
          </cell>
        </row>
        <row r="1534">
          <cell r="A1534" t="str">
            <v>50691</v>
          </cell>
          <cell r="B1534" t="str">
            <v>BUILDING SERVICE - EXTERIOR</v>
          </cell>
          <cell r="C1534">
            <v>0</v>
          </cell>
          <cell r="D1534">
            <v>0</v>
          </cell>
        </row>
        <row r="1535">
          <cell r="A1535" t="str">
            <v>50692</v>
          </cell>
          <cell r="B1535" t="str">
            <v>BUILDING SERVICE - HVAC</v>
          </cell>
          <cell r="C1535">
            <v>0</v>
          </cell>
          <cell r="D1535">
            <v>0</v>
          </cell>
        </row>
        <row r="1536">
          <cell r="A1536" t="str">
            <v>50693</v>
          </cell>
          <cell r="B1536" t="str">
            <v>BUILDING SERVICE - MISC STRUC</v>
          </cell>
          <cell r="C1536">
            <v>0</v>
          </cell>
          <cell r="D1536">
            <v>0</v>
          </cell>
        </row>
        <row r="1537">
          <cell r="A1537" t="str">
            <v>50694</v>
          </cell>
          <cell r="B1537" t="str">
            <v>BUILDING SERVICE - PAINTING</v>
          </cell>
          <cell r="C1537">
            <v>0</v>
          </cell>
          <cell r="D1537">
            <v>0</v>
          </cell>
        </row>
        <row r="1538">
          <cell r="A1538" t="str">
            <v>50695</v>
          </cell>
          <cell r="B1538" t="str">
            <v>BUILDING SERVICE - PEST CONTR</v>
          </cell>
          <cell r="C1538">
            <v>0</v>
          </cell>
          <cell r="D1538">
            <v>0</v>
          </cell>
        </row>
        <row r="1539">
          <cell r="A1539" t="str">
            <v>50696</v>
          </cell>
          <cell r="B1539" t="str">
            <v>BUILDING SERVICE - PLUMBING</v>
          </cell>
          <cell r="C1539">
            <v>0</v>
          </cell>
          <cell r="D1539">
            <v>0</v>
          </cell>
        </row>
        <row r="1540">
          <cell r="A1540" t="str">
            <v>50697</v>
          </cell>
          <cell r="B1540" t="str">
            <v>BUILDING SERVICE - SECURITY</v>
          </cell>
          <cell r="C1540">
            <v>0</v>
          </cell>
          <cell r="D1540">
            <v>0</v>
          </cell>
        </row>
        <row r="1541">
          <cell r="A1541" t="str">
            <v>50698</v>
          </cell>
          <cell r="B1541" t="str">
            <v>BUILDING SERVICE - TRASH REMO</v>
          </cell>
          <cell r="C1541">
            <v>0</v>
          </cell>
          <cell r="D1541">
            <v>0</v>
          </cell>
        </row>
        <row r="1542">
          <cell r="A1542" t="str">
            <v>50699</v>
          </cell>
          <cell r="B1542" t="str">
            <v>BUILDING SERVICE - WATER</v>
          </cell>
          <cell r="C1542">
            <v>0</v>
          </cell>
          <cell r="D1542">
            <v>0</v>
          </cell>
        </row>
        <row r="1543">
          <cell r="A1543" t="str">
            <v>506</v>
          </cell>
          <cell r="B1543" t="str">
            <v>ACCOUNT TOTAL</v>
          </cell>
          <cell r="C1543">
            <v>-633500.14</v>
          </cell>
          <cell r="D1543">
            <v>3975939.25</v>
          </cell>
        </row>
        <row r="1544">
          <cell r="A1544" t="str">
            <v>50711</v>
          </cell>
          <cell r="B1544" t="str">
            <v>RENTS - DINNER LAKE</v>
          </cell>
          <cell r="C1544">
            <v>0</v>
          </cell>
          <cell r="D1544">
            <v>0</v>
          </cell>
        </row>
        <row r="1545">
          <cell r="A1545" t="str">
            <v>50744</v>
          </cell>
          <cell r="B1545" t="str">
            <v>RENTS - BB4</v>
          </cell>
          <cell r="C1545">
            <v>0</v>
          </cell>
          <cell r="D1545">
            <v>0</v>
          </cell>
        </row>
        <row r="1546">
          <cell r="A1546" t="str">
            <v>50749</v>
          </cell>
          <cell r="B1546" t="str">
            <v>RENTS - BIG BEND</v>
          </cell>
          <cell r="C1546">
            <v>0</v>
          </cell>
          <cell r="D1546">
            <v>0</v>
          </cell>
        </row>
        <row r="1547">
          <cell r="A1547" t="str">
            <v>50750</v>
          </cell>
          <cell r="B1547" t="str">
            <v>RENTS - GANNON OPER</v>
          </cell>
          <cell r="C1547">
            <v>0</v>
          </cell>
          <cell r="D1547">
            <v>0</v>
          </cell>
        </row>
        <row r="1548">
          <cell r="A1548" t="str">
            <v>50759</v>
          </cell>
          <cell r="B1548" t="str">
            <v>RENTS - GANNON COAL</v>
          </cell>
          <cell r="C1548">
            <v>0</v>
          </cell>
          <cell r="D1548">
            <v>0</v>
          </cell>
        </row>
        <row r="1549">
          <cell r="A1549" t="str">
            <v>507</v>
          </cell>
          <cell r="B1549" t="str">
            <v>ACCOUNT TOTAL</v>
          </cell>
          <cell r="C1549">
            <v>0</v>
          </cell>
          <cell r="D1549">
            <v>0</v>
          </cell>
        </row>
        <row r="1550">
          <cell r="A1550" t="str">
            <v>50903</v>
          </cell>
          <cell r="B1550" t="str">
            <v>NONRECOV CAA ALOW EXP-WHSLE</v>
          </cell>
          <cell r="C1550">
            <v>-299.85000000000002</v>
          </cell>
          <cell r="D1550">
            <v>-1496.04</v>
          </cell>
        </row>
        <row r="1551">
          <cell r="A1551" t="str">
            <v>50904</v>
          </cell>
          <cell r="B1551" t="str">
            <v>NONRECOV CAA ALLOW EXP-WHSLE</v>
          </cell>
          <cell r="C1551">
            <v>299.85000000000002</v>
          </cell>
          <cell r="D1551">
            <v>1496.04</v>
          </cell>
        </row>
        <row r="1552">
          <cell r="A1552" t="str">
            <v>50947</v>
          </cell>
          <cell r="B1552" t="str">
            <v>RECOV. FUEL BB4-ALLOW EXPENSE</v>
          </cell>
          <cell r="C1552">
            <v>0</v>
          </cell>
          <cell r="D1552">
            <v>0</v>
          </cell>
        </row>
        <row r="1553">
          <cell r="A1553" t="str">
            <v>50948</v>
          </cell>
          <cell r="B1553" t="str">
            <v>RECOV. FUEL BIG BEND ALLOWANC</v>
          </cell>
          <cell r="C1553">
            <v>-8661.25</v>
          </cell>
          <cell r="D1553">
            <v>-57304.89</v>
          </cell>
        </row>
        <row r="1554">
          <cell r="A1554" t="str">
            <v>50949</v>
          </cell>
          <cell r="B1554" t="str">
            <v>RECOV. FUEL BB3-ALLOW EXPENSE</v>
          </cell>
          <cell r="C1554">
            <v>0</v>
          </cell>
          <cell r="D1554">
            <v>0</v>
          </cell>
        </row>
        <row r="1555">
          <cell r="A1555" t="str">
            <v>50959</v>
          </cell>
          <cell r="B1555" t="str">
            <v>RECOV. FUEL GANNON-ALLOW EXPE</v>
          </cell>
          <cell r="C1555">
            <v>0</v>
          </cell>
          <cell r="D1555">
            <v>16005.31</v>
          </cell>
        </row>
        <row r="1556">
          <cell r="A1556" t="str">
            <v>50968</v>
          </cell>
          <cell r="B1556" t="str">
            <v>RECOV. FUEL HP-ALLOW EXPENSE</v>
          </cell>
          <cell r="C1556">
            <v>0</v>
          </cell>
          <cell r="D1556">
            <v>0</v>
          </cell>
        </row>
        <row r="1557">
          <cell r="A1557" t="str">
            <v>50970</v>
          </cell>
          <cell r="B1557" t="str">
            <v>RECOV. FUEL POLK-ALLOW EXPENS</v>
          </cell>
          <cell r="C1557">
            <v>-1035.23</v>
          </cell>
          <cell r="D1557">
            <v>-14044.3</v>
          </cell>
        </row>
        <row r="1558">
          <cell r="A1558" t="str">
            <v>509</v>
          </cell>
          <cell r="B1558" t="str">
            <v>ACCOUNT TOTAL</v>
          </cell>
          <cell r="C1558">
            <v>-9696.48</v>
          </cell>
          <cell r="D1558">
            <v>-55343.88</v>
          </cell>
        </row>
        <row r="1559">
          <cell r="A1559" t="str">
            <v>51044</v>
          </cell>
          <cell r="B1559" t="str">
            <v>SUPV &amp; ENG - BB4</v>
          </cell>
          <cell r="C1559">
            <v>0</v>
          </cell>
          <cell r="D1559">
            <v>0</v>
          </cell>
        </row>
        <row r="1560">
          <cell r="A1560" t="str">
            <v>51049</v>
          </cell>
          <cell r="B1560" t="str">
            <v>SUPV &amp; ENG - BIG BEND</v>
          </cell>
          <cell r="C1560">
            <v>35184.29</v>
          </cell>
          <cell r="D1560">
            <v>210259.6</v>
          </cell>
        </row>
        <row r="1561">
          <cell r="A1561" t="str">
            <v>51059</v>
          </cell>
          <cell r="B1561" t="str">
            <v>SUPV &amp; ENG - GANNON COAL</v>
          </cell>
          <cell r="C1561">
            <v>0</v>
          </cell>
          <cell r="D1561">
            <v>5496.7</v>
          </cell>
        </row>
        <row r="1562">
          <cell r="A1562" t="str">
            <v>51068</v>
          </cell>
          <cell r="B1562" t="str">
            <v>SUPV &amp; ENG - HOOKERS POINT</v>
          </cell>
          <cell r="C1562">
            <v>0</v>
          </cell>
          <cell r="D1562">
            <v>-153.56</v>
          </cell>
        </row>
        <row r="1563">
          <cell r="A1563" t="str">
            <v>51081</v>
          </cell>
          <cell r="B1563" t="str">
            <v>SUPV &amp; ENG - BB1 FGD</v>
          </cell>
          <cell r="C1563">
            <v>0</v>
          </cell>
          <cell r="D1563">
            <v>0</v>
          </cell>
        </row>
        <row r="1564">
          <cell r="A1564" t="str">
            <v>51082</v>
          </cell>
          <cell r="B1564" t="str">
            <v>SUPV &amp; ENG - BB2 FGD.</v>
          </cell>
          <cell r="C1564">
            <v>0</v>
          </cell>
          <cell r="D1564">
            <v>0</v>
          </cell>
        </row>
        <row r="1565">
          <cell r="A1565" t="str">
            <v>51083</v>
          </cell>
          <cell r="B1565" t="str">
            <v>SUPV&amp;ENG-BB3 FGD</v>
          </cell>
          <cell r="C1565">
            <v>0</v>
          </cell>
          <cell r="D1565">
            <v>0</v>
          </cell>
        </row>
        <row r="1566">
          <cell r="A1566" t="str">
            <v>51084</v>
          </cell>
          <cell r="B1566" t="str">
            <v>SUPV &amp; ENG - BB4 FGD</v>
          </cell>
          <cell r="C1566">
            <v>0</v>
          </cell>
          <cell r="D1566">
            <v>0</v>
          </cell>
        </row>
        <row r="1567">
          <cell r="A1567" t="str">
            <v>51085</v>
          </cell>
          <cell r="B1567" t="str">
            <v>SUPV &amp; ENG - BB FGD COMMON.</v>
          </cell>
          <cell r="C1567">
            <v>673.21</v>
          </cell>
          <cell r="D1567">
            <v>1635.69</v>
          </cell>
        </row>
        <row r="1568">
          <cell r="A1568" t="str">
            <v>510</v>
          </cell>
          <cell r="B1568" t="str">
            <v>ACCOUNT TOTAL</v>
          </cell>
          <cell r="C1568">
            <v>35857.5</v>
          </cell>
          <cell r="D1568">
            <v>217238.43</v>
          </cell>
        </row>
        <row r="1569">
          <cell r="A1569" t="str">
            <v>51140</v>
          </cell>
          <cell r="B1569" t="str">
            <v>BB EAST/WEST CHANNEL DREDGING</v>
          </cell>
          <cell r="C1569">
            <v>0</v>
          </cell>
          <cell r="D1569">
            <v>0</v>
          </cell>
        </row>
        <row r="1570">
          <cell r="A1570" t="str">
            <v>51141</v>
          </cell>
          <cell r="B1570" t="str">
            <v>MAINT PROD STRUC BB-1</v>
          </cell>
          <cell r="C1570">
            <v>0</v>
          </cell>
          <cell r="D1570">
            <v>0</v>
          </cell>
        </row>
        <row r="1571">
          <cell r="A1571" t="str">
            <v>51142</v>
          </cell>
          <cell r="B1571" t="str">
            <v>MAINT PROD STRUC BB-2</v>
          </cell>
          <cell r="C1571">
            <v>0</v>
          </cell>
          <cell r="D1571">
            <v>0</v>
          </cell>
        </row>
        <row r="1572">
          <cell r="A1572" t="str">
            <v>51143</v>
          </cell>
          <cell r="B1572" t="str">
            <v>MAINT PROD STRUC BB-3</v>
          </cell>
          <cell r="C1572">
            <v>0</v>
          </cell>
          <cell r="D1572">
            <v>0</v>
          </cell>
        </row>
        <row r="1573">
          <cell r="A1573" t="str">
            <v>51144</v>
          </cell>
          <cell r="B1573" t="str">
            <v>MAINT PROD STRUC-BB4</v>
          </cell>
          <cell r="C1573">
            <v>0</v>
          </cell>
          <cell r="D1573">
            <v>0</v>
          </cell>
        </row>
        <row r="1574">
          <cell r="A1574" t="str">
            <v>51149</v>
          </cell>
          <cell r="B1574" t="str">
            <v>MAINT PROD STRUC-BB1-4</v>
          </cell>
          <cell r="C1574">
            <v>449876.22</v>
          </cell>
          <cell r="D1574">
            <v>1784840.72</v>
          </cell>
        </row>
        <row r="1575">
          <cell r="A1575" t="str">
            <v>51150</v>
          </cell>
          <cell r="B1575" t="str">
            <v>MAINT PROD STRUC-GN1-6</v>
          </cell>
          <cell r="C1575">
            <v>0</v>
          </cell>
          <cell r="D1575">
            <v>0</v>
          </cell>
        </row>
        <row r="1576">
          <cell r="A1576" t="str">
            <v>51159</v>
          </cell>
          <cell r="B1576" t="str">
            <v>MAINT PROD STRUC-GN COAL</v>
          </cell>
          <cell r="C1576">
            <v>12029.31</v>
          </cell>
          <cell r="D1576">
            <v>-31633.86</v>
          </cell>
        </row>
        <row r="1577">
          <cell r="A1577" t="str">
            <v>51168</v>
          </cell>
          <cell r="B1577" t="str">
            <v>MAINT PROD STRUC-HP1-6</v>
          </cell>
          <cell r="C1577">
            <v>106.33</v>
          </cell>
          <cell r="D1577">
            <v>2428.4699999999998</v>
          </cell>
        </row>
        <row r="1578">
          <cell r="A1578" t="str">
            <v>51169</v>
          </cell>
          <cell r="B1578" t="str">
            <v>MAINT PROD STRUC-UNITS 1-6 H.</v>
          </cell>
          <cell r="C1578">
            <v>0</v>
          </cell>
          <cell r="D1578">
            <v>0</v>
          </cell>
        </row>
        <row r="1579">
          <cell r="A1579" t="str">
            <v>51180</v>
          </cell>
          <cell r="B1579" t="str">
            <v>MAINT PROD STRUC- BB3 FGD SYS</v>
          </cell>
          <cell r="C1579">
            <v>0</v>
          </cell>
          <cell r="D1579">
            <v>0</v>
          </cell>
        </row>
        <row r="1580">
          <cell r="A1580" t="str">
            <v>51181</v>
          </cell>
          <cell r="B1580" t="str">
            <v>MAINT PROD STRUC - BB1 FGD.</v>
          </cell>
          <cell r="C1580">
            <v>0</v>
          </cell>
          <cell r="D1580">
            <v>0</v>
          </cell>
        </row>
        <row r="1581">
          <cell r="A1581" t="str">
            <v>51182</v>
          </cell>
          <cell r="B1581" t="str">
            <v>MAINT PROD STRUC - BB2 FGD.</v>
          </cell>
          <cell r="C1581">
            <v>0</v>
          </cell>
          <cell r="D1581">
            <v>0</v>
          </cell>
        </row>
        <row r="1582">
          <cell r="A1582" t="str">
            <v>51183</v>
          </cell>
          <cell r="B1582" t="str">
            <v>MAINT PROD STRUC-BB3 FGD</v>
          </cell>
          <cell r="C1582">
            <v>0</v>
          </cell>
          <cell r="D1582">
            <v>0</v>
          </cell>
        </row>
        <row r="1583">
          <cell r="A1583" t="str">
            <v>51184</v>
          </cell>
          <cell r="B1583" t="str">
            <v>MAINT PROD STRUC-BB4 FGD</v>
          </cell>
          <cell r="C1583">
            <v>0</v>
          </cell>
          <cell r="D1583">
            <v>0</v>
          </cell>
        </row>
        <row r="1584">
          <cell r="A1584" t="str">
            <v>51185</v>
          </cell>
          <cell r="B1584" t="str">
            <v>MAINT PROD STRUC - BB FGD COM</v>
          </cell>
          <cell r="C1584">
            <v>136755.79999999999</v>
          </cell>
          <cell r="D1584">
            <v>584906.96</v>
          </cell>
        </row>
        <row r="1585">
          <cell r="A1585" t="str">
            <v>51188</v>
          </cell>
          <cell r="B1585" t="str">
            <v>BUILDING SERVICE-CARPET CLEAN</v>
          </cell>
          <cell r="C1585">
            <v>0</v>
          </cell>
          <cell r="D1585">
            <v>0</v>
          </cell>
        </row>
        <row r="1586">
          <cell r="A1586" t="str">
            <v>51189</v>
          </cell>
          <cell r="B1586" t="str">
            <v>BUILDING SERVICE-GENERAL CLEA</v>
          </cell>
          <cell r="C1586">
            <v>0</v>
          </cell>
          <cell r="D1586">
            <v>0</v>
          </cell>
        </row>
        <row r="1587">
          <cell r="A1587" t="str">
            <v>51190</v>
          </cell>
          <cell r="B1587" t="str">
            <v>BUILDING SERVICE-ELECTRICAL</v>
          </cell>
          <cell r="C1587">
            <v>0</v>
          </cell>
          <cell r="D1587">
            <v>0</v>
          </cell>
        </row>
        <row r="1588">
          <cell r="A1588" t="str">
            <v>51191</v>
          </cell>
          <cell r="B1588" t="str">
            <v>BUILDING SERVICE-EXTERIOR</v>
          </cell>
          <cell r="C1588">
            <v>0</v>
          </cell>
          <cell r="D1588">
            <v>0</v>
          </cell>
        </row>
        <row r="1589">
          <cell r="A1589" t="str">
            <v>51192</v>
          </cell>
          <cell r="B1589" t="str">
            <v>BUILDING SERVICE-HVAC</v>
          </cell>
          <cell r="C1589">
            <v>0</v>
          </cell>
          <cell r="D1589">
            <v>0</v>
          </cell>
        </row>
        <row r="1590">
          <cell r="A1590" t="str">
            <v>51193</v>
          </cell>
          <cell r="B1590" t="str">
            <v>BUILDING SERVICE-MISC STRUCTU</v>
          </cell>
          <cell r="C1590">
            <v>0</v>
          </cell>
          <cell r="D1590">
            <v>0</v>
          </cell>
        </row>
        <row r="1591">
          <cell r="A1591" t="str">
            <v>51194</v>
          </cell>
          <cell r="B1591" t="str">
            <v>BUILDING SERVICE-PAINTING</v>
          </cell>
          <cell r="C1591">
            <v>0</v>
          </cell>
          <cell r="D1591">
            <v>0</v>
          </cell>
        </row>
        <row r="1592">
          <cell r="A1592" t="str">
            <v>51195</v>
          </cell>
          <cell r="B1592" t="str">
            <v>BUILDING SERVICE-PEST CONTROL</v>
          </cell>
          <cell r="C1592">
            <v>0</v>
          </cell>
          <cell r="D1592">
            <v>0</v>
          </cell>
        </row>
        <row r="1593">
          <cell r="A1593" t="str">
            <v>51196</v>
          </cell>
          <cell r="B1593" t="str">
            <v>BUILDING SERVICE-PLUMBING</v>
          </cell>
          <cell r="C1593">
            <v>0</v>
          </cell>
          <cell r="D1593">
            <v>0</v>
          </cell>
        </row>
        <row r="1594">
          <cell r="A1594" t="str">
            <v>51197</v>
          </cell>
          <cell r="B1594" t="str">
            <v>BUILDING SERVICE-SECURITY</v>
          </cell>
          <cell r="C1594">
            <v>0</v>
          </cell>
          <cell r="D1594">
            <v>0</v>
          </cell>
        </row>
        <row r="1595">
          <cell r="A1595" t="str">
            <v>51198</v>
          </cell>
          <cell r="B1595" t="str">
            <v>BUILDING SERVICE-TRASH</v>
          </cell>
          <cell r="C1595">
            <v>0</v>
          </cell>
          <cell r="D1595">
            <v>0</v>
          </cell>
        </row>
        <row r="1596">
          <cell r="A1596" t="str">
            <v>51199</v>
          </cell>
          <cell r="B1596" t="str">
            <v>BUILDING SERVICE-WATER</v>
          </cell>
          <cell r="C1596">
            <v>0</v>
          </cell>
          <cell r="D1596">
            <v>0</v>
          </cell>
        </row>
        <row r="1597">
          <cell r="A1597" t="str">
            <v>511</v>
          </cell>
          <cell r="B1597" t="str">
            <v>ACCOUNT TOTAL</v>
          </cell>
          <cell r="C1597">
            <v>598767.66</v>
          </cell>
          <cell r="D1597">
            <v>2340542.29</v>
          </cell>
        </row>
        <row r="1598">
          <cell r="A1598" t="str">
            <v>51241</v>
          </cell>
          <cell r="B1598" t="str">
            <v>STEAM MAINT BOILER-BB1</v>
          </cell>
          <cell r="C1598">
            <v>199590.03</v>
          </cell>
          <cell r="D1598">
            <v>2289519.61</v>
          </cell>
        </row>
        <row r="1599">
          <cell r="A1599" t="str">
            <v>51242</v>
          </cell>
          <cell r="B1599" t="str">
            <v>STEAM MAINT BOILER-BB2</v>
          </cell>
          <cell r="C1599">
            <v>370412.92</v>
          </cell>
          <cell r="D1599">
            <v>1517208.38</v>
          </cell>
        </row>
        <row r="1600">
          <cell r="A1600" t="str">
            <v>51243</v>
          </cell>
          <cell r="B1600" t="str">
            <v>STEAM MAINT BOILER-BB3</v>
          </cell>
          <cell r="C1600">
            <v>69186.240000000005</v>
          </cell>
          <cell r="D1600">
            <v>1967609.12</v>
          </cell>
        </row>
        <row r="1601">
          <cell r="A1601" t="str">
            <v>51244</v>
          </cell>
          <cell r="B1601" t="str">
            <v>STEAM MAINT BOILER-BB4</v>
          </cell>
          <cell r="C1601">
            <v>233077.96</v>
          </cell>
          <cell r="D1601">
            <v>1193992.99</v>
          </cell>
        </row>
        <row r="1602">
          <cell r="A1602" t="str">
            <v>51247</v>
          </cell>
          <cell r="B1602" t="str">
            <v>O&amp;M EPA CONSENT DECREE FOR RE</v>
          </cell>
          <cell r="C1602">
            <v>10911.13</v>
          </cell>
          <cell r="D1602">
            <v>417413.21</v>
          </cell>
        </row>
        <row r="1603">
          <cell r="A1603" t="str">
            <v>51248</v>
          </cell>
          <cell r="B1603" t="str">
            <v>O&amp;M - EPA CONSENT DECREE - EA</v>
          </cell>
          <cell r="C1603">
            <v>0</v>
          </cell>
          <cell r="D1603">
            <v>0</v>
          </cell>
        </row>
        <row r="1604">
          <cell r="A1604" t="str">
            <v>51249</v>
          </cell>
          <cell r="B1604" t="str">
            <v>STEAM MAINT BOILER-BB COMMON</v>
          </cell>
          <cell r="C1604">
            <v>883660.5</v>
          </cell>
          <cell r="D1604">
            <v>5098198.84</v>
          </cell>
        </row>
        <row r="1605">
          <cell r="A1605" t="str">
            <v>51250</v>
          </cell>
          <cell r="B1605" t="str">
            <v>STEAM MAINT BOILER-GN1-6</v>
          </cell>
          <cell r="C1605">
            <v>0</v>
          </cell>
          <cell r="D1605">
            <v>0</v>
          </cell>
        </row>
        <row r="1606">
          <cell r="A1606" t="str">
            <v>51251</v>
          </cell>
          <cell r="B1606" t="str">
            <v>STEAM MAINT BOILER-GN1</v>
          </cell>
          <cell r="C1606">
            <v>0</v>
          </cell>
          <cell r="D1606">
            <v>319.01</v>
          </cell>
        </row>
        <row r="1607">
          <cell r="A1607" t="str">
            <v>51252</v>
          </cell>
          <cell r="B1607" t="str">
            <v>STEAM MAINT BOILER-GN2</v>
          </cell>
          <cell r="C1607">
            <v>0</v>
          </cell>
          <cell r="D1607">
            <v>-28.32</v>
          </cell>
        </row>
        <row r="1608">
          <cell r="A1608" t="str">
            <v>51253</v>
          </cell>
          <cell r="B1608" t="str">
            <v>STEAM MAINT BOILER-GN3</v>
          </cell>
          <cell r="C1608">
            <v>0</v>
          </cell>
          <cell r="D1608">
            <v>414.05</v>
          </cell>
        </row>
        <row r="1609">
          <cell r="A1609" t="str">
            <v>51254</v>
          </cell>
          <cell r="B1609" t="str">
            <v>STEAM MAINT BOILER-GN4</v>
          </cell>
          <cell r="C1609">
            <v>0</v>
          </cell>
          <cell r="D1609">
            <v>-278.58999999999997</v>
          </cell>
        </row>
        <row r="1610">
          <cell r="A1610" t="str">
            <v>51255</v>
          </cell>
          <cell r="B1610" t="str">
            <v>STEAM MAINT BOILER-GN5</v>
          </cell>
          <cell r="C1610">
            <v>0</v>
          </cell>
          <cell r="D1610">
            <v>0</v>
          </cell>
        </row>
        <row r="1611">
          <cell r="A1611" t="str">
            <v>51256</v>
          </cell>
          <cell r="B1611" t="str">
            <v>STEAM MAINT BOILER-GN6</v>
          </cell>
          <cell r="C1611">
            <v>0</v>
          </cell>
          <cell r="D1611">
            <v>88.47</v>
          </cell>
        </row>
        <row r="1612">
          <cell r="A1612" t="str">
            <v>51257</v>
          </cell>
          <cell r="B1612" t="str">
            <v>STEAM MAINT BOILER-GN DUAL FI</v>
          </cell>
          <cell r="C1612">
            <v>0</v>
          </cell>
          <cell r="D1612">
            <v>0</v>
          </cell>
        </row>
        <row r="1613">
          <cell r="A1613" t="str">
            <v>51258</v>
          </cell>
          <cell r="B1613" t="str">
            <v>STEAM MAINT BOILER-GN1-4 COMM</v>
          </cell>
          <cell r="C1613">
            <v>0</v>
          </cell>
          <cell r="D1613">
            <v>0</v>
          </cell>
        </row>
        <row r="1614">
          <cell r="A1614" t="str">
            <v>51259</v>
          </cell>
          <cell r="B1614" t="str">
            <v>STEAM MAINT BOILER-GN COAL UN</v>
          </cell>
          <cell r="C1614">
            <v>7560</v>
          </cell>
          <cell r="D1614">
            <v>77658.759999999995</v>
          </cell>
        </row>
        <row r="1615">
          <cell r="A1615" t="str">
            <v>51261</v>
          </cell>
          <cell r="B1615" t="str">
            <v>STEAM MAINT BOILER-HP1</v>
          </cell>
          <cell r="C1615">
            <v>0</v>
          </cell>
          <cell r="D1615">
            <v>0</v>
          </cell>
        </row>
        <row r="1616">
          <cell r="A1616" t="str">
            <v>51262</v>
          </cell>
          <cell r="B1616" t="str">
            <v>STEAM MAINT BOILER-HP2</v>
          </cell>
          <cell r="C1616">
            <v>205.04</v>
          </cell>
          <cell r="D1616">
            <v>205.04</v>
          </cell>
        </row>
        <row r="1617">
          <cell r="A1617" t="str">
            <v>51263</v>
          </cell>
          <cell r="B1617" t="str">
            <v>STEAM MAINT BOILER-HP3</v>
          </cell>
          <cell r="C1617">
            <v>0</v>
          </cell>
          <cell r="D1617">
            <v>0</v>
          </cell>
        </row>
        <row r="1618">
          <cell r="A1618" t="str">
            <v>51264</v>
          </cell>
          <cell r="B1618" t="str">
            <v>STEAM MAINT BOILER-HP4</v>
          </cell>
          <cell r="C1618">
            <v>0</v>
          </cell>
          <cell r="D1618">
            <v>0</v>
          </cell>
        </row>
        <row r="1619">
          <cell r="A1619" t="str">
            <v>51265</v>
          </cell>
          <cell r="B1619" t="str">
            <v>STEAM MAINT BOILER-HP5</v>
          </cell>
          <cell r="C1619">
            <v>0</v>
          </cell>
          <cell r="D1619">
            <v>0</v>
          </cell>
        </row>
        <row r="1620">
          <cell r="A1620" t="str">
            <v>51266</v>
          </cell>
          <cell r="B1620" t="str">
            <v>STEAM MAINT BOILER-HP6</v>
          </cell>
          <cell r="C1620">
            <v>0</v>
          </cell>
          <cell r="D1620">
            <v>0</v>
          </cell>
        </row>
        <row r="1621">
          <cell r="A1621" t="str">
            <v>51268</v>
          </cell>
          <cell r="B1621" t="str">
            <v>STEAM MAINT BOILER-HP COMMON</v>
          </cell>
          <cell r="C1621">
            <v>0</v>
          </cell>
          <cell r="D1621">
            <v>7702.36</v>
          </cell>
        </row>
        <row r="1622">
          <cell r="A1622" t="str">
            <v>51269</v>
          </cell>
          <cell r="B1622" t="str">
            <v>STEAM MAINT- H. P. STANDBY</v>
          </cell>
          <cell r="C1622">
            <v>0</v>
          </cell>
          <cell r="D1622">
            <v>0</v>
          </cell>
        </row>
        <row r="1623">
          <cell r="A1623" t="str">
            <v>51270</v>
          </cell>
          <cell r="B1623" t="str">
            <v>BIG BEND STATION TRANSLOADER</v>
          </cell>
          <cell r="C1623">
            <v>481.06</v>
          </cell>
          <cell r="D1623">
            <v>13555.82</v>
          </cell>
        </row>
        <row r="1624">
          <cell r="A1624" t="str">
            <v>51280</v>
          </cell>
          <cell r="B1624" t="str">
            <v>STEAM MAINT BOILER - BB3 FGD</v>
          </cell>
          <cell r="C1624">
            <v>0</v>
          </cell>
          <cell r="D1624">
            <v>0</v>
          </cell>
        </row>
        <row r="1625">
          <cell r="A1625" t="str">
            <v>51281</v>
          </cell>
          <cell r="B1625" t="str">
            <v>STEAM MAINT BOILER - BB1 FGD.</v>
          </cell>
          <cell r="C1625">
            <v>0</v>
          </cell>
          <cell r="D1625">
            <v>0</v>
          </cell>
        </row>
        <row r="1626">
          <cell r="A1626" t="str">
            <v>51282</v>
          </cell>
          <cell r="B1626" t="str">
            <v>STEAM MAINT BOILER - BB2 FGD.</v>
          </cell>
          <cell r="C1626">
            <v>41214.639999999999</v>
          </cell>
          <cell r="D1626">
            <v>636638.78</v>
          </cell>
        </row>
        <row r="1627">
          <cell r="A1627" t="str">
            <v>51283</v>
          </cell>
          <cell r="B1627" t="str">
            <v>STEAM MAINT BOILER-BB3 FGD</v>
          </cell>
          <cell r="C1627">
            <v>0</v>
          </cell>
          <cell r="D1627">
            <v>0</v>
          </cell>
        </row>
        <row r="1628">
          <cell r="A1628" t="str">
            <v>51284</v>
          </cell>
          <cell r="B1628" t="str">
            <v>STEAM MAINT BOILER-BB4 FGD</v>
          </cell>
          <cell r="C1628">
            <v>82801.2</v>
          </cell>
          <cell r="D1628">
            <v>475739.67</v>
          </cell>
        </row>
        <row r="1629">
          <cell r="A1629" t="str">
            <v>51285</v>
          </cell>
          <cell r="B1629" t="str">
            <v>STEAM MAINT BOILER - BB FGD C</v>
          </cell>
          <cell r="C1629">
            <v>241633.6</v>
          </cell>
          <cell r="D1629">
            <v>1614962.42</v>
          </cell>
        </row>
        <row r="1630">
          <cell r="A1630" t="str">
            <v>51286</v>
          </cell>
          <cell r="B1630" t="str">
            <v>STEAM MAINT BOILER BB1&amp;2 FLUE</v>
          </cell>
          <cell r="C1630">
            <v>0</v>
          </cell>
          <cell r="D1630">
            <v>0</v>
          </cell>
        </row>
        <row r="1631">
          <cell r="A1631" t="str">
            <v>51287</v>
          </cell>
          <cell r="B1631" t="str">
            <v>STEAM MAINT BOILER BB1P2 FLUE</v>
          </cell>
          <cell r="C1631">
            <v>0</v>
          </cell>
          <cell r="D1631">
            <v>0</v>
          </cell>
        </row>
        <row r="1632">
          <cell r="A1632" t="str">
            <v>51288</v>
          </cell>
          <cell r="B1632" t="str">
            <v>BIG BEND NOX REDUCTION</v>
          </cell>
          <cell r="C1632">
            <v>8742.34</v>
          </cell>
          <cell r="D1632">
            <v>206261.75</v>
          </cell>
        </row>
        <row r="1633">
          <cell r="A1633" t="str">
            <v>512</v>
          </cell>
          <cell r="B1633" t="str">
            <v>ACCOUNT TOTAL</v>
          </cell>
          <cell r="C1633">
            <v>2149476.66</v>
          </cell>
          <cell r="D1633">
            <v>15517181.369999999</v>
          </cell>
        </row>
        <row r="1634">
          <cell r="A1634" t="str">
            <v>51341</v>
          </cell>
          <cell r="B1634" t="str">
            <v>STEAM MAINT ELECT-BB1</v>
          </cell>
          <cell r="C1634">
            <v>50075.9</v>
          </cell>
          <cell r="D1634">
            <v>899572.81</v>
          </cell>
        </row>
        <row r="1635">
          <cell r="A1635" t="str">
            <v>51342</v>
          </cell>
          <cell r="B1635" t="str">
            <v>STEAM MAINT ELECT-BB2</v>
          </cell>
          <cell r="C1635">
            <v>70029.31</v>
          </cell>
          <cell r="D1635">
            <v>256466.18</v>
          </cell>
        </row>
        <row r="1636">
          <cell r="A1636" t="str">
            <v>51343</v>
          </cell>
          <cell r="B1636" t="str">
            <v>STEAM MAINT ELECT-BB3</v>
          </cell>
          <cell r="C1636">
            <v>10297.52</v>
          </cell>
          <cell r="D1636">
            <v>197187.71</v>
          </cell>
        </row>
        <row r="1637">
          <cell r="A1637" t="str">
            <v>51344</v>
          </cell>
          <cell r="B1637" t="str">
            <v>STEAM MAINT ELECT-BB4</v>
          </cell>
          <cell r="C1637">
            <v>35411.730000000003</v>
          </cell>
          <cell r="D1637">
            <v>201020.34</v>
          </cell>
        </row>
        <row r="1638">
          <cell r="A1638" t="str">
            <v>51349</v>
          </cell>
          <cell r="B1638" t="str">
            <v>STEAM MAINT ELECT-BB COMMON</v>
          </cell>
          <cell r="C1638">
            <v>158545.21</v>
          </cell>
          <cell r="D1638">
            <v>786986.2</v>
          </cell>
        </row>
        <row r="1639">
          <cell r="A1639" t="str">
            <v>51350</v>
          </cell>
          <cell r="B1639" t="str">
            <v>STEAM MAINT ELECT-GN1-6</v>
          </cell>
          <cell r="C1639">
            <v>0</v>
          </cell>
          <cell r="D1639">
            <v>0</v>
          </cell>
        </row>
        <row r="1640">
          <cell r="A1640" t="str">
            <v>51351</v>
          </cell>
          <cell r="B1640" t="str">
            <v>STEAM MAINT ELECT-GN1</v>
          </cell>
          <cell r="C1640">
            <v>0</v>
          </cell>
          <cell r="D1640">
            <v>-162.84</v>
          </cell>
        </row>
        <row r="1641">
          <cell r="A1641" t="str">
            <v>51352</v>
          </cell>
          <cell r="B1641" t="str">
            <v>STEAM MAINT ELECT-GN2</v>
          </cell>
          <cell r="C1641">
            <v>0</v>
          </cell>
          <cell r="D1641">
            <v>0</v>
          </cell>
        </row>
        <row r="1642">
          <cell r="A1642" t="str">
            <v>51353</v>
          </cell>
          <cell r="B1642" t="str">
            <v>STEAM MAINT ELECT-GN3</v>
          </cell>
          <cell r="C1642">
            <v>0</v>
          </cell>
          <cell r="D1642">
            <v>252.38</v>
          </cell>
        </row>
        <row r="1643">
          <cell r="A1643" t="str">
            <v>51354</v>
          </cell>
          <cell r="B1643" t="str">
            <v>STEAM MAINT ELECT-GN4</v>
          </cell>
          <cell r="C1643">
            <v>0</v>
          </cell>
          <cell r="D1643">
            <v>317.04000000000002</v>
          </cell>
        </row>
        <row r="1644">
          <cell r="A1644" t="str">
            <v>51355</v>
          </cell>
          <cell r="B1644" t="str">
            <v>STEAM MAINT ELECT-GN5</v>
          </cell>
          <cell r="C1644">
            <v>0</v>
          </cell>
          <cell r="D1644">
            <v>-289.97000000000003</v>
          </cell>
        </row>
        <row r="1645">
          <cell r="A1645" t="str">
            <v>51356</v>
          </cell>
          <cell r="B1645" t="str">
            <v>STEAM MAINT ELECT-GN6</v>
          </cell>
          <cell r="C1645">
            <v>0</v>
          </cell>
          <cell r="D1645">
            <v>1053.42</v>
          </cell>
        </row>
        <row r="1646">
          <cell r="A1646" t="str">
            <v>51359</v>
          </cell>
          <cell r="B1646" t="str">
            <v>STEAM MAINT ELECT-GN COAL</v>
          </cell>
          <cell r="C1646">
            <v>6797.81</v>
          </cell>
          <cell r="D1646">
            <v>-12120.98</v>
          </cell>
        </row>
        <row r="1647">
          <cell r="A1647" t="str">
            <v>51361</v>
          </cell>
          <cell r="B1647" t="str">
            <v>STEAM MAINT ELECT-HP1</v>
          </cell>
          <cell r="C1647">
            <v>0</v>
          </cell>
          <cell r="D1647">
            <v>0</v>
          </cell>
        </row>
        <row r="1648">
          <cell r="A1648" t="str">
            <v>51362</v>
          </cell>
          <cell r="B1648" t="str">
            <v>STEAM MAINT ELECT-HP2</v>
          </cell>
          <cell r="C1648">
            <v>0</v>
          </cell>
          <cell r="D1648">
            <v>0</v>
          </cell>
        </row>
        <row r="1649">
          <cell r="A1649" t="str">
            <v>51363</v>
          </cell>
          <cell r="B1649" t="str">
            <v>STEAM MAINT ELECT-HP3</v>
          </cell>
          <cell r="C1649">
            <v>0</v>
          </cell>
          <cell r="D1649">
            <v>0</v>
          </cell>
        </row>
        <row r="1650">
          <cell r="A1650" t="str">
            <v>51364</v>
          </cell>
          <cell r="B1650" t="str">
            <v>STEAM MAINT ELECT-HP4</v>
          </cell>
          <cell r="C1650">
            <v>0</v>
          </cell>
          <cell r="D1650">
            <v>0</v>
          </cell>
        </row>
        <row r="1651">
          <cell r="A1651" t="str">
            <v>51365</v>
          </cell>
          <cell r="B1651" t="str">
            <v>STEAM MAINT ELECT-HP5</v>
          </cell>
          <cell r="C1651">
            <v>0</v>
          </cell>
          <cell r="D1651">
            <v>0</v>
          </cell>
        </row>
        <row r="1652">
          <cell r="A1652" t="str">
            <v>51366</v>
          </cell>
          <cell r="B1652" t="str">
            <v>STEAM MAINT ELECT - HP6</v>
          </cell>
          <cell r="C1652">
            <v>0</v>
          </cell>
          <cell r="D1652">
            <v>0</v>
          </cell>
        </row>
        <row r="1653">
          <cell r="A1653" t="str">
            <v>51368</v>
          </cell>
          <cell r="B1653" t="str">
            <v>STEAM MAINT ELECT-HP1-6</v>
          </cell>
          <cell r="C1653">
            <v>0</v>
          </cell>
          <cell r="D1653">
            <v>121.68</v>
          </cell>
        </row>
        <row r="1654">
          <cell r="A1654" t="str">
            <v>51369</v>
          </cell>
          <cell r="B1654" t="str">
            <v>STM MA-ELE-GEN'L UNITS 1-6 H.</v>
          </cell>
          <cell r="C1654">
            <v>0</v>
          </cell>
          <cell r="D1654">
            <v>0</v>
          </cell>
        </row>
        <row r="1655">
          <cell r="A1655" t="str">
            <v>51381</v>
          </cell>
          <cell r="B1655" t="str">
            <v>STEAM MAINT ELECT - BB1 FGD.</v>
          </cell>
          <cell r="C1655">
            <v>0</v>
          </cell>
          <cell r="D1655">
            <v>0</v>
          </cell>
        </row>
        <row r="1656">
          <cell r="A1656" t="str">
            <v>51382</v>
          </cell>
          <cell r="B1656" t="str">
            <v>STEAM MAINT ELECT - BB2 FGD.</v>
          </cell>
          <cell r="C1656">
            <v>0</v>
          </cell>
          <cell r="D1656">
            <v>272</v>
          </cell>
        </row>
        <row r="1657">
          <cell r="A1657" t="str">
            <v>51383</v>
          </cell>
          <cell r="B1657" t="str">
            <v>STEAM MAINT ELECT-BB3 FGD</v>
          </cell>
          <cell r="C1657">
            <v>0</v>
          </cell>
          <cell r="D1657">
            <v>0</v>
          </cell>
        </row>
        <row r="1658">
          <cell r="A1658" t="str">
            <v>51384</v>
          </cell>
          <cell r="B1658" t="str">
            <v>STEAM MAINT ELECT-BB4 FGD SWI</v>
          </cell>
          <cell r="C1658">
            <v>0</v>
          </cell>
          <cell r="D1658">
            <v>0</v>
          </cell>
        </row>
        <row r="1659">
          <cell r="A1659" t="str">
            <v>51385</v>
          </cell>
          <cell r="B1659" t="str">
            <v>STEAM MAINT ELECT - BB FGD CO</v>
          </cell>
          <cell r="C1659">
            <v>0</v>
          </cell>
          <cell r="D1659">
            <v>0</v>
          </cell>
        </row>
        <row r="1660">
          <cell r="A1660" t="str">
            <v>513</v>
          </cell>
          <cell r="B1660" t="str">
            <v>ACCOUNT TOTAL</v>
          </cell>
          <cell r="C1660">
            <v>331157.48</v>
          </cell>
          <cell r="D1660">
            <v>2330675.9700000002</v>
          </cell>
        </row>
        <row r="1661">
          <cell r="A1661" t="str">
            <v>51444</v>
          </cell>
          <cell r="B1661" t="str">
            <v>STEAM MAINT MISC-BB4</v>
          </cell>
          <cell r="C1661">
            <v>0</v>
          </cell>
          <cell r="D1661">
            <v>1517.79</v>
          </cell>
        </row>
        <row r="1662">
          <cell r="A1662" t="str">
            <v>51449</v>
          </cell>
          <cell r="B1662" t="str">
            <v>STEAM MAINT MISC-BB1-4</v>
          </cell>
          <cell r="C1662">
            <v>152187.70000000001</v>
          </cell>
          <cell r="D1662">
            <v>839961.56</v>
          </cell>
        </row>
        <row r="1663">
          <cell r="A1663" t="str">
            <v>51450</v>
          </cell>
          <cell r="B1663" t="str">
            <v>STEAM MAINT MISC-GN1-6</v>
          </cell>
          <cell r="C1663">
            <v>0</v>
          </cell>
          <cell r="D1663">
            <v>0</v>
          </cell>
        </row>
        <row r="1664">
          <cell r="A1664" t="str">
            <v>51459</v>
          </cell>
          <cell r="B1664" t="str">
            <v>STEAM MAINT MISC-GN COAL</v>
          </cell>
          <cell r="C1664">
            <v>299.51</v>
          </cell>
          <cell r="D1664">
            <v>-3548.46</v>
          </cell>
        </row>
        <row r="1665">
          <cell r="A1665" t="str">
            <v>51468</v>
          </cell>
          <cell r="B1665" t="str">
            <v>STEAM MAINT MISC-HP1-6</v>
          </cell>
          <cell r="C1665">
            <v>112.85</v>
          </cell>
          <cell r="D1665">
            <v>1054.9100000000001</v>
          </cell>
        </row>
        <row r="1666">
          <cell r="A1666" t="str">
            <v>51469</v>
          </cell>
          <cell r="B1666" t="str">
            <v>HP TEMP ACCT</v>
          </cell>
          <cell r="C1666">
            <v>0</v>
          </cell>
          <cell r="D1666">
            <v>0</v>
          </cell>
        </row>
        <row r="1667">
          <cell r="A1667" t="str">
            <v>51480</v>
          </cell>
          <cell r="B1667" t="str">
            <v>STEAM MAINT MISC - BB3 FGD</v>
          </cell>
          <cell r="C1667">
            <v>0</v>
          </cell>
          <cell r="D1667">
            <v>0</v>
          </cell>
        </row>
        <row r="1668">
          <cell r="A1668" t="str">
            <v>51481</v>
          </cell>
          <cell r="B1668" t="str">
            <v>STEAM MAINT MISC - BB1 FGD.</v>
          </cell>
          <cell r="C1668">
            <v>0</v>
          </cell>
          <cell r="D1668">
            <v>0</v>
          </cell>
        </row>
        <row r="1669">
          <cell r="A1669" t="str">
            <v>51482</v>
          </cell>
          <cell r="B1669" t="str">
            <v>STEAM MAINT MISC - BB2 FGD.</v>
          </cell>
          <cell r="C1669">
            <v>0</v>
          </cell>
          <cell r="D1669">
            <v>0</v>
          </cell>
        </row>
        <row r="1670">
          <cell r="A1670" t="str">
            <v>51483</v>
          </cell>
          <cell r="B1670" t="str">
            <v>STEAM MAINT MISC-BB3 FGD</v>
          </cell>
          <cell r="C1670">
            <v>0</v>
          </cell>
          <cell r="D1670">
            <v>0</v>
          </cell>
        </row>
        <row r="1671">
          <cell r="A1671" t="str">
            <v>51484</v>
          </cell>
          <cell r="B1671" t="str">
            <v>STEAM MAINT MISC-BB4 FGD</v>
          </cell>
          <cell r="C1671">
            <v>0</v>
          </cell>
          <cell r="D1671">
            <v>0</v>
          </cell>
        </row>
        <row r="1672">
          <cell r="A1672" t="str">
            <v>51485</v>
          </cell>
          <cell r="B1672" t="str">
            <v>STEAM MAINT MISC. - BB2 FGD C</v>
          </cell>
          <cell r="C1672">
            <v>0</v>
          </cell>
          <cell r="D1672">
            <v>2700</v>
          </cell>
        </row>
        <row r="1673">
          <cell r="A1673" t="str">
            <v>514</v>
          </cell>
          <cell r="B1673" t="str">
            <v>ACCOUNT TOTAL</v>
          </cell>
          <cell r="C1673">
            <v>152600.06</v>
          </cell>
          <cell r="D1673">
            <v>841685.8</v>
          </cell>
        </row>
        <row r="1674">
          <cell r="A1674" t="str">
            <v>54628</v>
          </cell>
          <cell r="B1674" t="str">
            <v>SUPV &amp; ENG-COMB TURBINE PH</v>
          </cell>
          <cell r="C1674">
            <v>4007.39</v>
          </cell>
          <cell r="D1674">
            <v>22729.87</v>
          </cell>
        </row>
        <row r="1675">
          <cell r="A1675" t="str">
            <v>54638</v>
          </cell>
          <cell r="B1675" t="str">
            <v>SUPV &amp; ENG-CT PARK STREET</v>
          </cell>
          <cell r="C1675">
            <v>0</v>
          </cell>
          <cell r="D1675">
            <v>0</v>
          </cell>
        </row>
        <row r="1676">
          <cell r="A1676" t="str">
            <v>54648</v>
          </cell>
          <cell r="B1676" t="str">
            <v>SUPV &amp; ENG-COMB TURBINE BB</v>
          </cell>
          <cell r="C1676">
            <v>0</v>
          </cell>
          <cell r="D1676">
            <v>0</v>
          </cell>
        </row>
        <row r="1677">
          <cell r="A1677" t="str">
            <v>54650</v>
          </cell>
          <cell r="B1677" t="str">
            <v>SUPERVISOR &amp; ENGINEER - BAYSI</v>
          </cell>
          <cell r="C1677">
            <v>78512.38</v>
          </cell>
          <cell r="D1677">
            <v>420676.24</v>
          </cell>
        </row>
        <row r="1678">
          <cell r="A1678" t="str">
            <v>54658</v>
          </cell>
          <cell r="B1678" t="str">
            <v>SUPV &amp; ENG-COMB TURBINE GN1</v>
          </cell>
          <cell r="C1678">
            <v>0</v>
          </cell>
          <cell r="D1678">
            <v>0</v>
          </cell>
        </row>
        <row r="1679">
          <cell r="A1679" t="str">
            <v>54670</v>
          </cell>
          <cell r="B1679" t="str">
            <v>SUPV &amp; ENGR - POLK</v>
          </cell>
          <cell r="C1679">
            <v>95325.6</v>
          </cell>
          <cell r="D1679">
            <v>592894.31999999995</v>
          </cell>
        </row>
        <row r="1680">
          <cell r="A1680" t="str">
            <v>54678</v>
          </cell>
          <cell r="B1680" t="str">
            <v>"PARTNERSHIP PROJECT 1 "</v>
          </cell>
          <cell r="C1680">
            <v>0</v>
          </cell>
          <cell r="D1680">
            <v>72.290000000000006</v>
          </cell>
        </row>
        <row r="1681">
          <cell r="A1681" t="str">
            <v>546</v>
          </cell>
          <cell r="B1681" t="str">
            <v>ACCOUNT TOTAL</v>
          </cell>
          <cell r="C1681">
            <v>177845.37</v>
          </cell>
          <cell r="D1681">
            <v>1036372.72</v>
          </cell>
        </row>
        <row r="1682">
          <cell r="A1682" t="str">
            <v>54701</v>
          </cell>
          <cell r="B1682" t="str">
            <v>RECOVEREABLE FUEL-WHLSE</v>
          </cell>
          <cell r="C1682">
            <v>1176988.49</v>
          </cell>
          <cell r="D1682">
            <v>4801012.04</v>
          </cell>
        </row>
        <row r="1683">
          <cell r="A1683" t="str">
            <v>54702</v>
          </cell>
          <cell r="B1683" t="str">
            <v>RECOVERABLE FUEL-WHLSE</v>
          </cell>
          <cell r="C1683">
            <v>-1176988.49</v>
          </cell>
          <cell r="D1683">
            <v>-4801012.04</v>
          </cell>
        </row>
        <row r="1684">
          <cell r="A1684" t="str">
            <v>54703</v>
          </cell>
          <cell r="B1684" t="str">
            <v>NONRECOVERABLE FUEL-WHLSE</v>
          </cell>
          <cell r="C1684">
            <v>10207.59</v>
          </cell>
          <cell r="D1684">
            <v>59438.67</v>
          </cell>
        </row>
        <row r="1685">
          <cell r="A1685" t="str">
            <v>54704</v>
          </cell>
          <cell r="B1685" t="str">
            <v>NONRECOVERABLE FUEL-WHLSE</v>
          </cell>
          <cell r="C1685">
            <v>-10207.59</v>
          </cell>
          <cell r="D1685">
            <v>-59438.67</v>
          </cell>
        </row>
        <row r="1686">
          <cell r="A1686" t="str">
            <v>54708</v>
          </cell>
          <cell r="B1686" t="str">
            <v>NON RECOV FUEL - BB #2 OIL</v>
          </cell>
          <cell r="C1686">
            <v>3091.08</v>
          </cell>
          <cell r="D1686">
            <v>15101.56</v>
          </cell>
        </row>
        <row r="1687">
          <cell r="A1687" t="str">
            <v>54718</v>
          </cell>
          <cell r="B1687" t="str">
            <v>NON RECOV FUEL - GN #2 OIL</v>
          </cell>
          <cell r="C1687">
            <v>271.45999999999998</v>
          </cell>
          <cell r="D1687">
            <v>1374.57</v>
          </cell>
        </row>
        <row r="1688">
          <cell r="A1688" t="str">
            <v>54721</v>
          </cell>
          <cell r="B1688" t="str">
            <v>NON RECOV FUEL-POLK #1 COAL</v>
          </cell>
          <cell r="C1688">
            <v>322197.14</v>
          </cell>
          <cell r="D1688">
            <v>1686372.28</v>
          </cell>
        </row>
        <row r="1689">
          <cell r="A1689" t="str">
            <v>54725</v>
          </cell>
          <cell r="B1689" t="str">
            <v>NON RECOV FUEL-POLK #2 OIL</v>
          </cell>
          <cell r="C1689">
            <v>2620.98</v>
          </cell>
          <cell r="D1689">
            <v>47821.23</v>
          </cell>
        </row>
        <row r="1690">
          <cell r="A1690" t="str">
            <v>54728</v>
          </cell>
          <cell r="B1690" t="str">
            <v>NON RECOV FUEL - PS - OIL#6</v>
          </cell>
          <cell r="C1690">
            <v>0</v>
          </cell>
          <cell r="D1690">
            <v>0</v>
          </cell>
        </row>
        <row r="1691">
          <cell r="A1691" t="str">
            <v>54731</v>
          </cell>
          <cell r="B1691" t="str">
            <v>NON RECOV FUEL - GASIFIER CAP</v>
          </cell>
          <cell r="C1691">
            <v>0</v>
          </cell>
          <cell r="D1691">
            <v>0</v>
          </cell>
        </row>
        <row r="1692">
          <cell r="A1692" t="str">
            <v>54732</v>
          </cell>
          <cell r="B1692" t="str">
            <v>NON RECOV RUEL - GASIFIER OTH</v>
          </cell>
          <cell r="C1692">
            <v>0</v>
          </cell>
          <cell r="D1692">
            <v>0</v>
          </cell>
        </row>
        <row r="1693">
          <cell r="A1693" t="str">
            <v>54738</v>
          </cell>
          <cell r="B1693" t="str">
            <v>NON RECOV FUEL - PH #6 OIL</v>
          </cell>
          <cell r="C1693">
            <v>4384.49</v>
          </cell>
          <cell r="D1693">
            <v>25039.47</v>
          </cell>
        </row>
        <row r="1694">
          <cell r="A1694" t="str">
            <v>54748</v>
          </cell>
          <cell r="B1694" t="str">
            <v>RECOV FUEL - BB CT1-3</v>
          </cell>
          <cell r="C1694">
            <v>9721.02</v>
          </cell>
          <cell r="D1694">
            <v>10788.44</v>
          </cell>
        </row>
        <row r="1695">
          <cell r="A1695" t="str">
            <v>54756</v>
          </cell>
          <cell r="B1695" t="str">
            <v>RECOV FUEL - TAYLOR LANDFILL</v>
          </cell>
          <cell r="C1695">
            <v>0</v>
          </cell>
          <cell r="D1695">
            <v>0</v>
          </cell>
        </row>
        <row r="1696">
          <cell r="A1696" t="str">
            <v>54758</v>
          </cell>
          <cell r="B1696" t="str">
            <v>RECOV FUEL - GN CT1</v>
          </cell>
          <cell r="C1696">
            <v>0</v>
          </cell>
          <cell r="D1696">
            <v>0</v>
          </cell>
        </row>
        <row r="1697">
          <cell r="A1697" t="str">
            <v>54775</v>
          </cell>
          <cell r="B1697" t="str">
            <v>RECOV FUEL-POLK#3 CT NATURAL</v>
          </cell>
          <cell r="C1697">
            <v>1214911.2</v>
          </cell>
          <cell r="D1697">
            <v>3075131.34</v>
          </cell>
        </row>
        <row r="1698">
          <cell r="A1698" t="str">
            <v>54776</v>
          </cell>
          <cell r="B1698" t="str">
            <v>RECOV FUEL-POLK#2 CT NATURAL</v>
          </cell>
          <cell r="C1698">
            <v>769973.83</v>
          </cell>
          <cell r="D1698">
            <v>2089066.96</v>
          </cell>
        </row>
        <row r="1699">
          <cell r="A1699" t="str">
            <v>54777</v>
          </cell>
          <cell r="B1699" t="str">
            <v>RECOV FUEL - POLK #2 CT - #2</v>
          </cell>
          <cell r="C1699">
            <v>66588.44</v>
          </cell>
          <cell r="D1699">
            <v>198799.99</v>
          </cell>
        </row>
        <row r="1700">
          <cell r="A1700" t="str">
            <v>54778</v>
          </cell>
          <cell r="B1700" t="str">
            <v>RECOV FUEL - PH #6 OIL</v>
          </cell>
          <cell r="C1700">
            <v>414955.26</v>
          </cell>
          <cell r="D1700">
            <v>1728264.32</v>
          </cell>
        </row>
        <row r="1701">
          <cell r="A1701" t="str">
            <v>54781</v>
          </cell>
          <cell r="B1701" t="str">
            <v>RECOV FUEL-POLK #1 COAL</v>
          </cell>
          <cell r="C1701">
            <v>1970089.83</v>
          </cell>
          <cell r="D1701">
            <v>11833949.460000001</v>
          </cell>
        </row>
        <row r="1702">
          <cell r="A1702" t="str">
            <v>54785</v>
          </cell>
          <cell r="B1702" t="str">
            <v>RECOV FUEL-POLK #1 CT - #2 OI</v>
          </cell>
          <cell r="C1702">
            <v>835675.14</v>
          </cell>
          <cell r="D1702">
            <v>3095898.94</v>
          </cell>
        </row>
        <row r="1703">
          <cell r="A1703" t="str">
            <v>54786</v>
          </cell>
          <cell r="B1703" t="str">
            <v>RECOV FUEL - CITY OF TAMPA NA</v>
          </cell>
          <cell r="C1703">
            <v>-50246.07</v>
          </cell>
          <cell r="D1703">
            <v>49912.61</v>
          </cell>
        </row>
        <row r="1704">
          <cell r="A1704" t="str">
            <v>54787</v>
          </cell>
          <cell r="B1704" t="str">
            <v>RECOV FUEL - POLK#3 CT - #2 O</v>
          </cell>
          <cell r="C1704">
            <v>81793.75</v>
          </cell>
          <cell r="D1704">
            <v>134117.51999999999</v>
          </cell>
        </row>
        <row r="1705">
          <cell r="A1705" t="str">
            <v>54788</v>
          </cell>
          <cell r="B1705" t="str">
            <v>RECOV FUEL - PS - OIL#6</v>
          </cell>
          <cell r="C1705">
            <v>0</v>
          </cell>
          <cell r="D1705">
            <v>0</v>
          </cell>
        </row>
        <row r="1706">
          <cell r="A1706" t="str">
            <v>54789</v>
          </cell>
          <cell r="B1706" t="str">
            <v>RECOV FUEL-POLK DOE FUNDING</v>
          </cell>
          <cell r="C1706">
            <v>0</v>
          </cell>
          <cell r="D1706">
            <v>0</v>
          </cell>
        </row>
        <row r="1707">
          <cell r="A1707" t="str">
            <v>54790</v>
          </cell>
          <cell r="B1707" t="str">
            <v>RECOV FUEL - BAYSIDE #1 CT NA</v>
          </cell>
          <cell r="C1707">
            <v>12095654.75</v>
          </cell>
          <cell r="D1707">
            <v>57087487.490000002</v>
          </cell>
        </row>
        <row r="1708">
          <cell r="A1708" t="str">
            <v>54791</v>
          </cell>
          <cell r="B1708" t="str">
            <v>RECOV FUEL - BAYSIDE #2 CT NA</v>
          </cell>
          <cell r="C1708">
            <v>22630361.079999998</v>
          </cell>
          <cell r="D1708">
            <v>90862237.280000001</v>
          </cell>
        </row>
        <row r="1709">
          <cell r="A1709" t="str">
            <v>54795</v>
          </cell>
          <cell r="B1709" t="str">
            <v>NON RECOV FUEL - BAYSIDE CT N</v>
          </cell>
          <cell r="C1709">
            <v>0</v>
          </cell>
          <cell r="D1709">
            <v>4973.4799999999996</v>
          </cell>
        </row>
        <row r="1710">
          <cell r="A1710" t="str">
            <v>54796</v>
          </cell>
          <cell r="B1710" t="str">
            <v>NON-RECOV FUEL - POLK NATURAL</v>
          </cell>
          <cell r="C1710">
            <v>20943.43</v>
          </cell>
          <cell r="D1710">
            <v>140386.26</v>
          </cell>
        </row>
        <row r="1711">
          <cell r="A1711" t="str">
            <v>547</v>
          </cell>
          <cell r="B1711" t="str">
            <v>ACCOUNT TOTAL</v>
          </cell>
          <cell r="C1711">
            <v>40392986.810000002</v>
          </cell>
          <cell r="D1711">
            <v>172086723.19999999</v>
          </cell>
        </row>
        <row r="1712">
          <cell r="A1712" t="str">
            <v>54828</v>
          </cell>
          <cell r="B1712" t="str">
            <v>GENERATION EXP-PH CT1-3</v>
          </cell>
          <cell r="C1712">
            <v>6279.7</v>
          </cell>
          <cell r="D1712">
            <v>37077.17</v>
          </cell>
        </row>
        <row r="1713">
          <cell r="A1713" t="str">
            <v>54838</v>
          </cell>
          <cell r="B1713" t="str">
            <v>GENERATION EXP-PARK ST CT1-9</v>
          </cell>
          <cell r="C1713">
            <v>0</v>
          </cell>
          <cell r="D1713">
            <v>0</v>
          </cell>
        </row>
        <row r="1714">
          <cell r="A1714" t="str">
            <v>54848</v>
          </cell>
          <cell r="B1714" t="str">
            <v>GENERATION EXP-BB CT'S</v>
          </cell>
          <cell r="C1714">
            <v>3103.12</v>
          </cell>
          <cell r="D1714">
            <v>10663.62</v>
          </cell>
        </row>
        <row r="1715">
          <cell r="A1715" t="str">
            <v>54850</v>
          </cell>
          <cell r="B1715" t="str">
            <v>GENERATION OPERATIONS EXPENSE</v>
          </cell>
          <cell r="C1715">
            <v>503729.5</v>
          </cell>
          <cell r="D1715">
            <v>3040403.44</v>
          </cell>
        </row>
        <row r="1716">
          <cell r="A1716" t="str">
            <v>54858</v>
          </cell>
          <cell r="B1716" t="str">
            <v>GENERATION EXP-GN CT1</v>
          </cell>
          <cell r="C1716">
            <v>0</v>
          </cell>
          <cell r="D1716">
            <v>0</v>
          </cell>
        </row>
        <row r="1717">
          <cell r="A1717" t="str">
            <v>54870</v>
          </cell>
          <cell r="B1717" t="str">
            <v>GENERATIONS EXP - POLK</v>
          </cell>
          <cell r="C1717">
            <v>399062.61</v>
          </cell>
          <cell r="D1717">
            <v>2228424.17</v>
          </cell>
        </row>
        <row r="1718">
          <cell r="A1718" t="str">
            <v>54872</v>
          </cell>
          <cell r="B1718" t="str">
            <v>GENERATION EXPENSE-POLK UNIT</v>
          </cell>
          <cell r="C1718">
            <v>0</v>
          </cell>
          <cell r="D1718">
            <v>0</v>
          </cell>
        </row>
        <row r="1719">
          <cell r="A1719" t="str">
            <v>548</v>
          </cell>
          <cell r="B1719" t="str">
            <v>ACCOUNT TOTAL</v>
          </cell>
          <cell r="C1719">
            <v>912174.93</v>
          </cell>
          <cell r="D1719">
            <v>5316568.4000000004</v>
          </cell>
        </row>
        <row r="1720">
          <cell r="A1720" t="str">
            <v>54928</v>
          </cell>
          <cell r="B1720" t="str">
            <v>MISC OTHER PWR EXP - PH CT1-6</v>
          </cell>
          <cell r="C1720">
            <v>73345.289999999994</v>
          </cell>
          <cell r="D1720">
            <v>381971.24</v>
          </cell>
        </row>
        <row r="1721">
          <cell r="A1721" t="str">
            <v>54938</v>
          </cell>
          <cell r="B1721" t="str">
            <v>MISC OTHER PWR EXP - PARK ST</v>
          </cell>
          <cell r="C1721">
            <v>0</v>
          </cell>
          <cell r="D1721">
            <v>0</v>
          </cell>
        </row>
        <row r="1722">
          <cell r="A1722" t="str">
            <v>54948</v>
          </cell>
          <cell r="B1722" t="str">
            <v>MISC OTHER PWR EXP - BB CT1-3</v>
          </cell>
          <cell r="C1722">
            <v>0</v>
          </cell>
          <cell r="D1722">
            <v>0</v>
          </cell>
        </row>
        <row r="1723">
          <cell r="A1723" t="str">
            <v>54950</v>
          </cell>
          <cell r="B1723" t="str">
            <v>MISCELLANEOUS OTHER EXPENSE</v>
          </cell>
          <cell r="C1723">
            <v>149090.29</v>
          </cell>
          <cell r="D1723">
            <v>778147.73</v>
          </cell>
        </row>
        <row r="1724">
          <cell r="A1724" t="str">
            <v>54958</v>
          </cell>
          <cell r="B1724" t="str">
            <v>MISC OTHER PWR EXP - GN CT1</v>
          </cell>
          <cell r="C1724">
            <v>0</v>
          </cell>
          <cell r="D1724">
            <v>0</v>
          </cell>
        </row>
        <row r="1725">
          <cell r="A1725" t="str">
            <v>54970</v>
          </cell>
          <cell r="B1725" t="str">
            <v>MISC OTHER PWR EXP-POLK</v>
          </cell>
          <cell r="C1725">
            <v>246944.46</v>
          </cell>
          <cell r="D1725">
            <v>1225294.99</v>
          </cell>
        </row>
        <row r="1726">
          <cell r="A1726" t="str">
            <v>54997</v>
          </cell>
          <cell r="B1726" t="str">
            <v>DOE REIMBURSEMENT</v>
          </cell>
          <cell r="C1726">
            <v>0</v>
          </cell>
          <cell r="D1726">
            <v>0</v>
          </cell>
        </row>
        <row r="1727">
          <cell r="A1727" t="str">
            <v>549</v>
          </cell>
          <cell r="B1727" t="str">
            <v>ACCOUNT TOTAL</v>
          </cell>
          <cell r="C1727">
            <v>469380.04</v>
          </cell>
          <cell r="D1727">
            <v>2385413.96</v>
          </cell>
        </row>
        <row r="1728">
          <cell r="A1728" t="str">
            <v>55028</v>
          </cell>
          <cell r="B1728" t="str">
            <v>RENTS - PH</v>
          </cell>
          <cell r="C1728">
            <v>0</v>
          </cell>
          <cell r="D1728">
            <v>0</v>
          </cell>
        </row>
        <row r="1729">
          <cell r="A1729" t="str">
            <v>55038</v>
          </cell>
          <cell r="B1729" t="str">
            <v>RENTS - PARK STREET STATION</v>
          </cell>
          <cell r="C1729">
            <v>0</v>
          </cell>
          <cell r="D1729">
            <v>0</v>
          </cell>
        </row>
        <row r="1730">
          <cell r="A1730" t="str">
            <v>55070</v>
          </cell>
          <cell r="B1730" t="str">
            <v>RENTS - POLK</v>
          </cell>
          <cell r="C1730">
            <v>0</v>
          </cell>
          <cell r="D1730">
            <v>0</v>
          </cell>
        </row>
        <row r="1731">
          <cell r="A1731" t="str">
            <v>550</v>
          </cell>
          <cell r="B1731" t="str">
            <v>ACCOUNT TOTAL</v>
          </cell>
          <cell r="C1731">
            <v>0</v>
          </cell>
          <cell r="D1731">
            <v>0</v>
          </cell>
        </row>
        <row r="1732">
          <cell r="A1732" t="str">
            <v>55128</v>
          </cell>
          <cell r="B1732" t="str">
            <v>MAINT SUPV &amp; ENG - PH1-3</v>
          </cell>
          <cell r="C1732">
            <v>4055.71</v>
          </cell>
          <cell r="D1732">
            <v>28446.14</v>
          </cell>
        </row>
        <row r="1733">
          <cell r="A1733" t="str">
            <v>55170</v>
          </cell>
          <cell r="B1733" t="str">
            <v>MAINT SUPV &amp; ENG - POLK #1</v>
          </cell>
          <cell r="C1733">
            <v>54671.6</v>
          </cell>
          <cell r="D1733">
            <v>316127.90000000002</v>
          </cell>
        </row>
        <row r="1734">
          <cell r="A1734" t="str">
            <v>551</v>
          </cell>
          <cell r="B1734" t="str">
            <v>ACCOUNT TOTAL</v>
          </cell>
          <cell r="C1734">
            <v>58727.31</v>
          </cell>
          <cell r="D1734">
            <v>344574.04</v>
          </cell>
        </row>
        <row r="1735">
          <cell r="A1735" t="str">
            <v>55228</v>
          </cell>
          <cell r="B1735" t="str">
            <v>MAINT PROD STRUC - PH CT1-3</v>
          </cell>
          <cell r="C1735">
            <v>7700.79</v>
          </cell>
          <cell r="D1735">
            <v>32325.48</v>
          </cell>
        </row>
        <row r="1736">
          <cell r="A1736" t="str">
            <v>55240</v>
          </cell>
          <cell r="B1736" t="str">
            <v>MAINT STRUCT - BB CT1-3</v>
          </cell>
          <cell r="C1736">
            <v>765.37</v>
          </cell>
          <cell r="D1736">
            <v>23721.200000000001</v>
          </cell>
        </row>
        <row r="1737">
          <cell r="A1737" t="str">
            <v>55241</v>
          </cell>
          <cell r="B1737" t="str">
            <v>MAINT STRUCT - BB CT1</v>
          </cell>
          <cell r="C1737">
            <v>0</v>
          </cell>
          <cell r="D1737">
            <v>0</v>
          </cell>
        </row>
        <row r="1738">
          <cell r="A1738" t="str">
            <v>55242</v>
          </cell>
          <cell r="B1738" t="str">
            <v>MAINT STRUCT - BB CT2</v>
          </cell>
          <cell r="C1738">
            <v>3154.19</v>
          </cell>
          <cell r="D1738">
            <v>3733.74</v>
          </cell>
        </row>
        <row r="1739">
          <cell r="A1739" t="str">
            <v>55243</v>
          </cell>
          <cell r="B1739" t="str">
            <v>MAINT STRUCT - BB CT3</v>
          </cell>
          <cell r="C1739">
            <v>0</v>
          </cell>
          <cell r="D1739">
            <v>0</v>
          </cell>
        </row>
        <row r="1740">
          <cell r="A1740" t="str">
            <v>55250</v>
          </cell>
          <cell r="B1740" t="str">
            <v>MAINT STRUCTURES BAYSIDE POWE</v>
          </cell>
          <cell r="C1740">
            <v>29081.79</v>
          </cell>
          <cell r="D1740">
            <v>99417.83</v>
          </cell>
        </row>
        <row r="1741">
          <cell r="A1741" t="str">
            <v>55251</v>
          </cell>
          <cell r="B1741" t="str">
            <v>MAINT STRUCT - GN CT1</v>
          </cell>
          <cell r="C1741">
            <v>0</v>
          </cell>
          <cell r="D1741">
            <v>0</v>
          </cell>
        </row>
        <row r="1742">
          <cell r="A1742" t="str">
            <v>55270</v>
          </cell>
          <cell r="B1742" t="str">
            <v>MAINT STRUC FUEL HOLD &amp; PROD</v>
          </cell>
          <cell r="C1742">
            <v>30520.48</v>
          </cell>
          <cell r="D1742">
            <v>342421.35</v>
          </cell>
        </row>
        <row r="1743">
          <cell r="A1743" t="str">
            <v>55271</v>
          </cell>
          <cell r="B1743" t="str">
            <v>MAINT PROD STRUC - POLK#1</v>
          </cell>
          <cell r="C1743">
            <v>0</v>
          </cell>
          <cell r="D1743">
            <v>0</v>
          </cell>
        </row>
        <row r="1744">
          <cell r="A1744" t="str">
            <v>55274</v>
          </cell>
          <cell r="B1744" t="str">
            <v>COAL HANDLING/SLURRY PREP</v>
          </cell>
          <cell r="C1744">
            <v>203529.8</v>
          </cell>
          <cell r="D1744">
            <v>604766.5</v>
          </cell>
        </row>
        <row r="1745">
          <cell r="A1745" t="str">
            <v>55275</v>
          </cell>
          <cell r="B1745" t="str">
            <v>GASIFICATION AREA CONT</v>
          </cell>
          <cell r="C1745">
            <v>325903.59000000003</v>
          </cell>
          <cell r="D1745">
            <v>1904766.81</v>
          </cell>
        </row>
        <row r="1746">
          <cell r="A1746" t="str">
            <v>55276</v>
          </cell>
          <cell r="B1746" t="str">
            <v>SULFURIC ACID PLANT</v>
          </cell>
          <cell r="C1746">
            <v>101557.99</v>
          </cell>
          <cell r="D1746">
            <v>225316.75</v>
          </cell>
        </row>
        <row r="1747">
          <cell r="A1747" t="str">
            <v>55277</v>
          </cell>
          <cell r="B1747" t="str">
            <v>AIR SEPARATION UNIT</v>
          </cell>
          <cell r="C1747">
            <v>34177.629999999997</v>
          </cell>
          <cell r="D1747">
            <v>117652.42</v>
          </cell>
        </row>
        <row r="1748">
          <cell r="A1748" t="str">
            <v>55278</v>
          </cell>
          <cell r="B1748" t="str">
            <v>BRINE CONC SYSTEM/WASTER WATE</v>
          </cell>
          <cell r="C1748">
            <v>5639.03</v>
          </cell>
          <cell r="D1748">
            <v>354329.54</v>
          </cell>
        </row>
        <row r="1749">
          <cell r="A1749" t="str">
            <v>552</v>
          </cell>
          <cell r="B1749" t="str">
            <v>ACCOUNT TOTAL</v>
          </cell>
          <cell r="C1749">
            <v>742030.66</v>
          </cell>
          <cell r="D1749">
            <v>3708451.62</v>
          </cell>
        </row>
        <row r="1750">
          <cell r="A1750" t="str">
            <v>55321</v>
          </cell>
          <cell r="B1750" t="str">
            <v>MAINT GEN &amp; ELECT - PH1</v>
          </cell>
          <cell r="C1750">
            <v>3767.62</v>
          </cell>
          <cell r="D1750">
            <v>97165.68</v>
          </cell>
        </row>
        <row r="1751">
          <cell r="A1751" t="str">
            <v>55322</v>
          </cell>
          <cell r="B1751" t="str">
            <v>MAINT GEN &amp; ELECT - PH2</v>
          </cell>
          <cell r="C1751">
            <v>7081.65</v>
          </cell>
          <cell r="D1751">
            <v>209609.32</v>
          </cell>
        </row>
        <row r="1752">
          <cell r="A1752" t="str">
            <v>55323</v>
          </cell>
          <cell r="B1752" t="str">
            <v>MAINT GEN &amp; ELECT - PH3</v>
          </cell>
          <cell r="C1752">
            <v>0</v>
          </cell>
          <cell r="D1752">
            <v>0</v>
          </cell>
        </row>
        <row r="1753">
          <cell r="A1753" t="str">
            <v>55328</v>
          </cell>
          <cell r="B1753" t="str">
            <v>MAINT GEN &amp; ELECT - PH1-3</v>
          </cell>
          <cell r="C1753">
            <v>8795.86</v>
          </cell>
          <cell r="D1753">
            <v>83580.160000000003</v>
          </cell>
        </row>
        <row r="1754">
          <cell r="A1754" t="str">
            <v>55340</v>
          </cell>
          <cell r="B1754" t="str">
            <v>MAINT GEN &amp; ELEC - BB CT1-3</v>
          </cell>
          <cell r="C1754">
            <v>4401.24</v>
          </cell>
          <cell r="D1754">
            <v>25556.05</v>
          </cell>
        </row>
        <row r="1755">
          <cell r="A1755" t="str">
            <v>55341</v>
          </cell>
          <cell r="B1755" t="str">
            <v>MAINT GEN &amp; ELEC - BB CT1</v>
          </cell>
          <cell r="C1755">
            <v>7201.79</v>
          </cell>
          <cell r="D1755">
            <v>24407.9</v>
          </cell>
        </row>
        <row r="1756">
          <cell r="A1756" t="str">
            <v>55342</v>
          </cell>
          <cell r="B1756" t="str">
            <v>MAINT GEN &amp; ELEC - BB CT2</v>
          </cell>
          <cell r="C1756">
            <v>1873.25</v>
          </cell>
          <cell r="D1756">
            <v>14698.64</v>
          </cell>
        </row>
        <row r="1757">
          <cell r="A1757" t="str">
            <v>55343</v>
          </cell>
          <cell r="B1757" t="str">
            <v>MAINT GEN &amp; ELEC - BB CT3</v>
          </cell>
          <cell r="C1757">
            <v>3365.53</v>
          </cell>
          <cell r="D1757">
            <v>4185.75</v>
          </cell>
        </row>
        <row r="1758">
          <cell r="A1758" t="str">
            <v>55350</v>
          </cell>
          <cell r="B1758" t="str">
            <v>MAINTENANCE POWER BLOCK - BAY</v>
          </cell>
          <cell r="C1758">
            <v>152709.97</v>
          </cell>
          <cell r="D1758">
            <v>689100.21</v>
          </cell>
        </row>
        <row r="1759">
          <cell r="A1759" t="str">
            <v>55351</v>
          </cell>
          <cell r="B1759" t="str">
            <v>MAIN POWER BLOCK - BS1A</v>
          </cell>
          <cell r="C1759">
            <v>-57069.14</v>
          </cell>
          <cell r="D1759">
            <v>58094.91</v>
          </cell>
        </row>
        <row r="1760">
          <cell r="A1760" t="str">
            <v>55352</v>
          </cell>
          <cell r="B1760" t="str">
            <v>MAINT POWER BLOCK - BS1B</v>
          </cell>
          <cell r="C1760">
            <v>13233.67</v>
          </cell>
          <cell r="D1760">
            <v>92878.52</v>
          </cell>
        </row>
        <row r="1761">
          <cell r="A1761" t="str">
            <v>55353</v>
          </cell>
          <cell r="B1761" t="str">
            <v>MAINT POWER BLOCK - BS1C</v>
          </cell>
          <cell r="C1761">
            <v>14047.01</v>
          </cell>
          <cell r="D1761">
            <v>-18153.41</v>
          </cell>
        </row>
        <row r="1762">
          <cell r="A1762" t="str">
            <v>55354</v>
          </cell>
          <cell r="B1762" t="str">
            <v>MAINT POWER BLOCK - BS2A</v>
          </cell>
          <cell r="C1762">
            <v>6988.33</v>
          </cell>
          <cell r="D1762">
            <v>34241.49</v>
          </cell>
        </row>
        <row r="1763">
          <cell r="A1763" t="str">
            <v>55355</v>
          </cell>
          <cell r="B1763" t="str">
            <v>MAINT POWER BLOCK - BS2B</v>
          </cell>
          <cell r="C1763">
            <v>2174.19</v>
          </cell>
          <cell r="D1763">
            <v>32853.449999999997</v>
          </cell>
        </row>
        <row r="1764">
          <cell r="A1764" t="str">
            <v>55356</v>
          </cell>
          <cell r="B1764" t="str">
            <v>MAINT POWER BLOCK - BS2C</v>
          </cell>
          <cell r="C1764">
            <v>8964.69</v>
          </cell>
          <cell r="D1764">
            <v>49910.5</v>
          </cell>
        </row>
        <row r="1765">
          <cell r="A1765" t="str">
            <v>55357</v>
          </cell>
          <cell r="B1765" t="str">
            <v>MAINT POWER BLOCK - BS2D</v>
          </cell>
          <cell r="C1765">
            <v>12799.29</v>
          </cell>
          <cell r="D1765">
            <v>108014.54</v>
          </cell>
        </row>
        <row r="1766">
          <cell r="A1766" t="str">
            <v>55358</v>
          </cell>
          <cell r="B1766" t="str">
            <v>BS1 STEAM TURBINE/COMMON EQP</v>
          </cell>
          <cell r="C1766">
            <v>1440108.18</v>
          </cell>
          <cell r="D1766">
            <v>2113807.88</v>
          </cell>
        </row>
        <row r="1767">
          <cell r="A1767" t="str">
            <v>55359</v>
          </cell>
          <cell r="B1767" t="str">
            <v>BS2 STEAM TURBINE/COMMON EQP</v>
          </cell>
          <cell r="C1767">
            <v>126281.43</v>
          </cell>
          <cell r="D1767">
            <v>533066.44999999995</v>
          </cell>
        </row>
        <row r="1768">
          <cell r="A1768" t="str">
            <v>55361</v>
          </cell>
          <cell r="B1768" t="str">
            <v>HOOKERS POINT GENERATION - 50</v>
          </cell>
          <cell r="C1768">
            <v>0</v>
          </cell>
          <cell r="D1768">
            <v>0</v>
          </cell>
        </row>
        <row r="1769">
          <cell r="A1769" t="str">
            <v>55379</v>
          </cell>
          <cell r="B1769" t="str">
            <v>POLK POWER GENERATION - UNIT</v>
          </cell>
          <cell r="C1769">
            <v>84999.32</v>
          </cell>
          <cell r="D1769">
            <v>666346.66</v>
          </cell>
        </row>
        <row r="1770">
          <cell r="A1770" t="str">
            <v>55380</v>
          </cell>
          <cell r="B1770" t="str">
            <v>POLK POWER GENERATION - UNIT</v>
          </cell>
          <cell r="C1770">
            <v>38421.919999999998</v>
          </cell>
          <cell r="D1770">
            <v>115989.11</v>
          </cell>
        </row>
        <row r="1771">
          <cell r="A1771" t="str">
            <v>55381</v>
          </cell>
          <cell r="B1771" t="str">
            <v>POLK POWER GENERATION - UNIT</v>
          </cell>
          <cell r="C1771">
            <v>14452.07</v>
          </cell>
          <cell r="D1771">
            <v>125027.29</v>
          </cell>
        </row>
        <row r="1772">
          <cell r="A1772" t="str">
            <v>553</v>
          </cell>
          <cell r="B1772" t="str">
            <v>ACCOUNT TOTAL</v>
          </cell>
          <cell r="C1772">
            <v>1894597.87</v>
          </cell>
          <cell r="D1772">
            <v>5060381.0999999996</v>
          </cell>
        </row>
        <row r="1773">
          <cell r="A1773" t="str">
            <v>55428</v>
          </cell>
          <cell r="B1773" t="str">
            <v>MAINT MISC PWR GEN - PH1-3</v>
          </cell>
          <cell r="C1773">
            <v>3609.97</v>
          </cell>
          <cell r="D1773">
            <v>15587.88</v>
          </cell>
        </row>
        <row r="1774">
          <cell r="A1774" t="str">
            <v>55440</v>
          </cell>
          <cell r="B1774" t="str">
            <v>MAINT MISC PWR GEN - BB COMMO</v>
          </cell>
          <cell r="C1774">
            <v>0</v>
          </cell>
          <cell r="D1774">
            <v>251.38</v>
          </cell>
        </row>
        <row r="1775">
          <cell r="A1775" t="str">
            <v>55441</v>
          </cell>
          <cell r="B1775" t="str">
            <v>MAINT MISC PWR GEN - BB CT1</v>
          </cell>
          <cell r="C1775">
            <v>0</v>
          </cell>
          <cell r="D1775">
            <v>0</v>
          </cell>
        </row>
        <row r="1776">
          <cell r="A1776" t="str">
            <v>55442</v>
          </cell>
          <cell r="B1776" t="str">
            <v>MAINT MISC PWR GEN - BB CT2</v>
          </cell>
          <cell r="C1776">
            <v>0</v>
          </cell>
          <cell r="D1776">
            <v>0</v>
          </cell>
        </row>
        <row r="1777">
          <cell r="A1777" t="str">
            <v>55443</v>
          </cell>
          <cell r="B1777" t="str">
            <v>MAINT MISC PWR GEN - BB CT3</v>
          </cell>
          <cell r="C1777">
            <v>0</v>
          </cell>
          <cell r="D1777">
            <v>1229.6500000000001</v>
          </cell>
        </row>
        <row r="1778">
          <cell r="A1778" t="str">
            <v>55451</v>
          </cell>
          <cell r="B1778" t="str">
            <v>MAINT MISC PWR GEN - GN CT1</v>
          </cell>
          <cell r="C1778">
            <v>0</v>
          </cell>
          <cell r="D1778">
            <v>0</v>
          </cell>
        </row>
        <row r="1779">
          <cell r="A1779" t="str">
            <v>55470</v>
          </cell>
          <cell r="B1779" t="str">
            <v>MAINT MISC OTHER POWER GEN PL</v>
          </cell>
          <cell r="C1779">
            <v>18879.16</v>
          </cell>
          <cell r="D1779">
            <v>330928.57</v>
          </cell>
        </row>
        <row r="1780">
          <cell r="A1780" t="str">
            <v>55471</v>
          </cell>
          <cell r="B1780" t="str">
            <v>MAINT MISC PWR GEN - POLK #1</v>
          </cell>
          <cell r="C1780">
            <v>0</v>
          </cell>
          <cell r="D1780">
            <v>0</v>
          </cell>
        </row>
        <row r="1781">
          <cell r="A1781" t="str">
            <v>55497</v>
          </cell>
          <cell r="B1781" t="str">
            <v>DOE REIMBURSEMENT</v>
          </cell>
          <cell r="C1781">
            <v>0</v>
          </cell>
          <cell r="D1781">
            <v>0</v>
          </cell>
        </row>
        <row r="1782">
          <cell r="A1782" t="str">
            <v>554</v>
          </cell>
          <cell r="B1782" t="str">
            <v>ACCOUNT TOTAL</v>
          </cell>
          <cell r="C1782">
            <v>22489.13</v>
          </cell>
          <cell r="D1782">
            <v>347997.48</v>
          </cell>
        </row>
        <row r="1783">
          <cell r="A1783" t="str">
            <v>55501</v>
          </cell>
          <cell r="B1783" t="str">
            <v>PURCH POWER - LAKELAND</v>
          </cell>
          <cell r="C1783">
            <v>253597</v>
          </cell>
          <cell r="D1783">
            <v>1872524.75</v>
          </cell>
        </row>
        <row r="1784">
          <cell r="A1784" t="str">
            <v>55502</v>
          </cell>
          <cell r="B1784" t="str">
            <v>PURCH POWER - FLA POWER CORP</v>
          </cell>
          <cell r="C1784">
            <v>4498478.7</v>
          </cell>
          <cell r="D1784">
            <v>9199718.4299999997</v>
          </cell>
        </row>
        <row r="1785">
          <cell r="A1785" t="str">
            <v>55503</v>
          </cell>
          <cell r="B1785" t="str">
            <v>PURCH POWER - FLA PWR &amp; LIGHT</v>
          </cell>
          <cell r="C1785">
            <v>5871474.5999999996</v>
          </cell>
          <cell r="D1785">
            <v>16272923.9</v>
          </cell>
        </row>
        <row r="1786">
          <cell r="A1786" t="str">
            <v>55504</v>
          </cell>
          <cell r="B1786" t="str">
            <v>PURCH POWER - ORLANDO</v>
          </cell>
          <cell r="C1786">
            <v>984783</v>
          </cell>
          <cell r="D1786">
            <v>4587953</v>
          </cell>
        </row>
        <row r="1787">
          <cell r="A1787" t="str">
            <v>55505</v>
          </cell>
          <cell r="B1787" t="str">
            <v>PURCH POWER - VERO BEACH</v>
          </cell>
          <cell r="C1787">
            <v>0</v>
          </cell>
          <cell r="D1787">
            <v>0</v>
          </cell>
        </row>
        <row r="1788">
          <cell r="A1788" t="str">
            <v>55506</v>
          </cell>
          <cell r="B1788" t="str">
            <v>PURCH POWER - HOMESTEAD</v>
          </cell>
          <cell r="C1788">
            <v>0</v>
          </cell>
          <cell r="D1788">
            <v>0</v>
          </cell>
        </row>
        <row r="1789">
          <cell r="A1789" t="str">
            <v>55507</v>
          </cell>
          <cell r="B1789" t="str">
            <v>PURCH POWER - LAKE WORTH</v>
          </cell>
          <cell r="C1789">
            <v>0</v>
          </cell>
          <cell r="D1789">
            <v>0</v>
          </cell>
        </row>
        <row r="1790">
          <cell r="A1790" t="str">
            <v>55508</v>
          </cell>
          <cell r="B1790" t="str">
            <v>PURCH POWER - JACKSONVILLE</v>
          </cell>
          <cell r="C1790">
            <v>1322552</v>
          </cell>
          <cell r="D1790">
            <v>5395012.5</v>
          </cell>
        </row>
        <row r="1791">
          <cell r="A1791" t="str">
            <v>55509</v>
          </cell>
          <cell r="B1791" t="str">
            <v>PURCH POWER - FT PIERCE</v>
          </cell>
          <cell r="C1791">
            <v>0</v>
          </cell>
          <cell r="D1791">
            <v>0</v>
          </cell>
        </row>
        <row r="1792">
          <cell r="A1792" t="str">
            <v>55510</v>
          </cell>
          <cell r="B1792" t="str">
            <v>PURCH POWER - GAINESVILLE</v>
          </cell>
          <cell r="C1792">
            <v>0</v>
          </cell>
          <cell r="D1792">
            <v>0</v>
          </cell>
        </row>
        <row r="1793">
          <cell r="A1793" t="str">
            <v>55511</v>
          </cell>
          <cell r="B1793" t="str">
            <v>PURCH POWER - TALLAHASSEE</v>
          </cell>
          <cell r="C1793">
            <v>1950</v>
          </cell>
          <cell r="D1793">
            <v>116768</v>
          </cell>
        </row>
        <row r="1794">
          <cell r="A1794" t="str">
            <v>55512</v>
          </cell>
          <cell r="B1794" t="str">
            <v>PURCH POWER - SMYNRA BEACH</v>
          </cell>
          <cell r="C1794">
            <v>0</v>
          </cell>
          <cell r="D1794">
            <v>0</v>
          </cell>
        </row>
        <row r="1795">
          <cell r="A1795" t="str">
            <v>55513</v>
          </cell>
          <cell r="B1795" t="str">
            <v>PURCH POWER - SEBRING</v>
          </cell>
          <cell r="C1795">
            <v>0</v>
          </cell>
          <cell r="D1795">
            <v>0</v>
          </cell>
        </row>
        <row r="1796">
          <cell r="A1796" t="str">
            <v>55514</v>
          </cell>
          <cell r="B1796" t="str">
            <v>PURCH POWER - KISSIMMEE</v>
          </cell>
          <cell r="C1796">
            <v>0</v>
          </cell>
          <cell r="D1796">
            <v>0</v>
          </cell>
        </row>
        <row r="1797">
          <cell r="A1797" t="str">
            <v>55515</v>
          </cell>
          <cell r="B1797" t="str">
            <v>PURCH POWER - ST CLOUD</v>
          </cell>
          <cell r="C1797">
            <v>0</v>
          </cell>
          <cell r="D1797">
            <v>0</v>
          </cell>
        </row>
        <row r="1798">
          <cell r="A1798" t="str">
            <v>55516</v>
          </cell>
          <cell r="B1798" t="str">
            <v>PURCH POWER-TECO POWER SERV</v>
          </cell>
          <cell r="C1798">
            <v>0</v>
          </cell>
          <cell r="D1798">
            <v>0</v>
          </cell>
        </row>
        <row r="1799">
          <cell r="A1799" t="str">
            <v>55517</v>
          </cell>
          <cell r="B1799" t="str">
            <v>PURCH POWER - KOCH.</v>
          </cell>
          <cell r="C1799">
            <v>0</v>
          </cell>
          <cell r="D1799">
            <v>0</v>
          </cell>
        </row>
        <row r="1800">
          <cell r="A1800" t="str">
            <v>55518</v>
          </cell>
          <cell r="B1800" t="str">
            <v>PURCH POWER VIRGINIA.</v>
          </cell>
          <cell r="C1800">
            <v>0</v>
          </cell>
          <cell r="D1800">
            <v>0</v>
          </cell>
        </row>
        <row r="1801">
          <cell r="A1801" t="str">
            <v>55519</v>
          </cell>
          <cell r="B1801" t="str">
            <v>COGENERATION</v>
          </cell>
          <cell r="C1801">
            <v>2749613.27</v>
          </cell>
          <cell r="D1801">
            <v>16202541.73</v>
          </cell>
        </row>
        <row r="1802">
          <cell r="A1802" t="str">
            <v>55520</v>
          </cell>
          <cell r="B1802" t="str">
            <v>NONRECOVERABLE INTERCHG REVER</v>
          </cell>
          <cell r="C1802">
            <v>-98516.21</v>
          </cell>
          <cell r="D1802">
            <v>-103956.21</v>
          </cell>
        </row>
        <row r="1803">
          <cell r="A1803" t="str">
            <v>55521</v>
          </cell>
          <cell r="B1803" t="str">
            <v>NONRECOVERABLE INTERCHG</v>
          </cell>
          <cell r="C1803">
            <v>98516.21</v>
          </cell>
          <cell r="D1803">
            <v>103956.21</v>
          </cell>
        </row>
        <row r="1804">
          <cell r="A1804" t="str">
            <v>55522</v>
          </cell>
          <cell r="B1804" t="str">
            <v>NONRECOVERABLE COGENERATION</v>
          </cell>
          <cell r="C1804">
            <v>77864.33</v>
          </cell>
          <cell r="D1804">
            <v>461049.83</v>
          </cell>
        </row>
        <row r="1805">
          <cell r="A1805" t="str">
            <v>55523</v>
          </cell>
          <cell r="B1805" t="str">
            <v>CAPACITY-PURCHASE POWER</v>
          </cell>
          <cell r="C1805">
            <v>206712.59</v>
          </cell>
          <cell r="D1805">
            <v>976536.79</v>
          </cell>
        </row>
        <row r="1806">
          <cell r="A1806" t="str">
            <v>55524</v>
          </cell>
          <cell r="B1806" t="str">
            <v>NONRECOVERABLE CAPACITY</v>
          </cell>
          <cell r="C1806">
            <v>-206712.59</v>
          </cell>
          <cell r="D1806">
            <v>-976536.79</v>
          </cell>
        </row>
        <row r="1807">
          <cell r="A1807" t="str">
            <v>55525</v>
          </cell>
          <cell r="B1807" t="str">
            <v>NONRECOVERABLE CAPACITY</v>
          </cell>
          <cell r="C1807">
            <v>0</v>
          </cell>
          <cell r="D1807">
            <v>0</v>
          </cell>
        </row>
        <row r="1808">
          <cell r="A1808" t="str">
            <v>55526</v>
          </cell>
          <cell r="B1808" t="str">
            <v>PURCH POWER - FMPA</v>
          </cell>
          <cell r="C1808">
            <v>0</v>
          </cell>
          <cell r="D1808">
            <v>0</v>
          </cell>
        </row>
        <row r="1809">
          <cell r="A1809" t="str">
            <v>55527</v>
          </cell>
          <cell r="B1809" t="str">
            <v>PURCH POWER - SEMINOLE ELECT</v>
          </cell>
          <cell r="C1809">
            <v>141569</v>
          </cell>
          <cell r="D1809">
            <v>995739</v>
          </cell>
        </row>
        <row r="1810">
          <cell r="A1810" t="str">
            <v>55528</v>
          </cell>
          <cell r="B1810" t="str">
            <v>PURCHASE POWER - SONAT.</v>
          </cell>
          <cell r="C1810">
            <v>0</v>
          </cell>
          <cell r="D1810">
            <v>0</v>
          </cell>
        </row>
        <row r="1811">
          <cell r="A1811" t="str">
            <v>55529</v>
          </cell>
          <cell r="B1811" t="str">
            <v>PURCH POWER-REEDY CREEK</v>
          </cell>
          <cell r="C1811">
            <v>0</v>
          </cell>
          <cell r="D1811">
            <v>0</v>
          </cell>
        </row>
        <row r="1812">
          <cell r="A1812" t="str">
            <v>55530</v>
          </cell>
          <cell r="B1812" t="str">
            <v>PURCH POWER - KEY WEST</v>
          </cell>
          <cell r="C1812">
            <v>0</v>
          </cell>
          <cell r="D1812">
            <v>0</v>
          </cell>
        </row>
        <row r="1813">
          <cell r="A1813" t="str">
            <v>55531</v>
          </cell>
          <cell r="B1813" t="str">
            <v>PURCHASED POWER OGLETHORPE</v>
          </cell>
          <cell r="C1813">
            <v>0</v>
          </cell>
          <cell r="D1813">
            <v>0</v>
          </cell>
        </row>
        <row r="1814">
          <cell r="A1814" t="str">
            <v>55532</v>
          </cell>
          <cell r="B1814" t="str">
            <v>PURCH POWER-PECO</v>
          </cell>
          <cell r="C1814">
            <v>0</v>
          </cell>
          <cell r="D1814">
            <v>0</v>
          </cell>
        </row>
        <row r="1815">
          <cell r="A1815" t="str">
            <v>55533</v>
          </cell>
          <cell r="B1815" t="str">
            <v>NONRECOVERABLE INTERCHG-WHSL</v>
          </cell>
          <cell r="C1815">
            <v>207157.14</v>
          </cell>
          <cell r="D1815">
            <v>978478.45</v>
          </cell>
        </row>
        <row r="1816">
          <cell r="A1816" t="str">
            <v>55534</v>
          </cell>
          <cell r="B1816" t="str">
            <v>NONRECOVERABLE INTERCHG-WHLSE</v>
          </cell>
          <cell r="C1816">
            <v>-207157.14</v>
          </cell>
          <cell r="D1816">
            <v>-978478.45</v>
          </cell>
        </row>
        <row r="1817">
          <cell r="A1817" t="str">
            <v>55535</v>
          </cell>
          <cell r="B1817" t="str">
            <v>RECOVERABLE INTERCHG-WHLSE</v>
          </cell>
          <cell r="C1817">
            <v>600957.06999999995</v>
          </cell>
          <cell r="D1817">
            <v>1768819.64</v>
          </cell>
        </row>
        <row r="1818">
          <cell r="A1818" t="str">
            <v>55536</v>
          </cell>
          <cell r="B1818" t="str">
            <v>RECOVERABLE INTERCHG-WHLSE</v>
          </cell>
          <cell r="C1818">
            <v>-600957.06999999995</v>
          </cell>
          <cell r="D1818">
            <v>-1768819.64</v>
          </cell>
        </row>
        <row r="1819">
          <cell r="A1819" t="str">
            <v>55537</v>
          </cell>
          <cell r="B1819" t="str">
            <v>PURCH POWER - AQUILA POWER CO</v>
          </cell>
          <cell r="C1819">
            <v>0</v>
          </cell>
          <cell r="D1819">
            <v>0</v>
          </cell>
        </row>
        <row r="1820">
          <cell r="A1820" t="str">
            <v>55538</v>
          </cell>
          <cell r="B1820" t="str">
            <v>PURCH POWER - OKEELANTA CORP</v>
          </cell>
          <cell r="C1820">
            <v>858224.93</v>
          </cell>
          <cell r="D1820">
            <v>966224.93</v>
          </cell>
        </row>
        <row r="1821">
          <cell r="A1821" t="str">
            <v>55539</v>
          </cell>
          <cell r="B1821" t="str">
            <v>MKT BASED INTERCHG PURCHASE</v>
          </cell>
          <cell r="C1821">
            <v>0</v>
          </cell>
          <cell r="D1821">
            <v>0</v>
          </cell>
        </row>
        <row r="1822">
          <cell r="A1822" t="str">
            <v>55540</v>
          </cell>
          <cell r="B1822" t="str">
            <v>FUEL TPS CONTRACT</v>
          </cell>
          <cell r="C1822">
            <v>4839260.42</v>
          </cell>
          <cell r="D1822">
            <v>8781361.0099999998</v>
          </cell>
        </row>
        <row r="1823">
          <cell r="A1823" t="str">
            <v>55541</v>
          </cell>
          <cell r="B1823" t="str">
            <v>O&amp;M TPS CONTRACT</v>
          </cell>
          <cell r="C1823">
            <v>429283.39</v>
          </cell>
          <cell r="D1823">
            <v>2371111.5299999998</v>
          </cell>
        </row>
        <row r="1824">
          <cell r="A1824" t="str">
            <v>55542</v>
          </cell>
          <cell r="B1824" t="str">
            <v>CAPACITY TPS CONTRACT</v>
          </cell>
          <cell r="C1824">
            <v>1711052</v>
          </cell>
          <cell r="D1824">
            <v>10266312</v>
          </cell>
        </row>
        <row r="1825">
          <cell r="A1825" t="str">
            <v>55543</v>
          </cell>
          <cell r="B1825" t="str">
            <v>PURCH POWER-FARMLAND HYDRO</v>
          </cell>
          <cell r="C1825">
            <v>0</v>
          </cell>
          <cell r="D1825">
            <v>0</v>
          </cell>
        </row>
        <row r="1826">
          <cell r="A1826" t="str">
            <v>55544</v>
          </cell>
          <cell r="B1826" t="str">
            <v>PURCH POWER-AUBURNDALE POWER</v>
          </cell>
          <cell r="C1826">
            <v>0</v>
          </cell>
          <cell r="D1826">
            <v>0</v>
          </cell>
        </row>
        <row r="1827">
          <cell r="A1827" t="str">
            <v>55545</v>
          </cell>
          <cell r="B1827" t="str">
            <v>PURCH POWER - CF INDUSTRIES I</v>
          </cell>
          <cell r="C1827">
            <v>0</v>
          </cell>
          <cell r="D1827">
            <v>0</v>
          </cell>
        </row>
        <row r="1828">
          <cell r="A1828" t="str">
            <v>55546</v>
          </cell>
          <cell r="B1828" t="str">
            <v>PURCH POWER - CARGILL FERTILI</v>
          </cell>
          <cell r="C1828">
            <v>0</v>
          </cell>
          <cell r="D1828">
            <v>0</v>
          </cell>
        </row>
        <row r="1829">
          <cell r="A1829" t="str">
            <v>55547</v>
          </cell>
          <cell r="B1829" t="str">
            <v>PURCH POWER - IMC - AGRICO CO</v>
          </cell>
          <cell r="C1829">
            <v>0</v>
          </cell>
          <cell r="D1829">
            <v>0</v>
          </cell>
        </row>
        <row r="1830">
          <cell r="A1830" t="str">
            <v>55548</v>
          </cell>
          <cell r="B1830" t="str">
            <v>PURCH POWER-MORGAN STANLEY GR</v>
          </cell>
          <cell r="C1830">
            <v>0</v>
          </cell>
          <cell r="D1830">
            <v>0</v>
          </cell>
        </row>
        <row r="1831">
          <cell r="A1831" t="str">
            <v>55549</v>
          </cell>
          <cell r="B1831" t="str">
            <v>PURCH POWER-CUTRALE CITRUS JU</v>
          </cell>
          <cell r="C1831">
            <v>0</v>
          </cell>
          <cell r="D1831">
            <v>0</v>
          </cell>
        </row>
        <row r="1832">
          <cell r="A1832" t="str">
            <v>55551</v>
          </cell>
          <cell r="B1832" t="str">
            <v>PURCH POWER-RELIANT ENERGY SE</v>
          </cell>
          <cell r="C1832">
            <v>0</v>
          </cell>
          <cell r="D1832">
            <v>383680</v>
          </cell>
        </row>
        <row r="1833">
          <cell r="A1833" t="str">
            <v>55552</v>
          </cell>
          <cell r="B1833" t="str">
            <v>PURCH POWER-ENTERGY MARKETING</v>
          </cell>
          <cell r="C1833">
            <v>0</v>
          </cell>
          <cell r="D1833">
            <v>0</v>
          </cell>
        </row>
        <row r="1834">
          <cell r="A1834" t="str">
            <v>55553</v>
          </cell>
          <cell r="B1834" t="str">
            <v>PURCH POWER - SEMPRA ENERGY T</v>
          </cell>
          <cell r="C1834">
            <v>0</v>
          </cell>
          <cell r="D1834">
            <v>0</v>
          </cell>
        </row>
        <row r="1835">
          <cell r="A1835" t="str">
            <v>55554</v>
          </cell>
          <cell r="B1835" t="str">
            <v>PURCH POWER - DISTRIBUTIVE GE</v>
          </cell>
          <cell r="C1835">
            <v>0</v>
          </cell>
          <cell r="D1835">
            <v>0</v>
          </cell>
        </row>
        <row r="1836">
          <cell r="A1836" t="str">
            <v>55555</v>
          </cell>
          <cell r="B1836" t="str">
            <v>PURCH POWER - SMITH FIELD</v>
          </cell>
          <cell r="C1836">
            <v>0</v>
          </cell>
          <cell r="D1836">
            <v>-50764.28</v>
          </cell>
        </row>
        <row r="1837">
          <cell r="A1837" t="str">
            <v>55556</v>
          </cell>
          <cell r="B1837" t="str">
            <v>PURCH POWER - CARGILL - ALLIA</v>
          </cell>
          <cell r="C1837">
            <v>1343301.5</v>
          </cell>
          <cell r="D1837">
            <v>3806243.8</v>
          </cell>
        </row>
        <row r="1838">
          <cell r="A1838" t="str">
            <v>55557</v>
          </cell>
          <cell r="B1838" t="str">
            <v>PURCH POWER - ENRON POWER MAR</v>
          </cell>
          <cell r="C1838">
            <v>0</v>
          </cell>
          <cell r="D1838">
            <v>0</v>
          </cell>
        </row>
        <row r="1839">
          <cell r="A1839" t="str">
            <v>55558</v>
          </cell>
          <cell r="B1839" t="str">
            <v>PURCH POWER - CORAL POWER</v>
          </cell>
          <cell r="C1839">
            <v>0</v>
          </cell>
          <cell r="D1839">
            <v>0</v>
          </cell>
        </row>
        <row r="1840">
          <cell r="A1840" t="str">
            <v>55559</v>
          </cell>
          <cell r="B1840" t="str">
            <v>PURCH POWER - SOUTHERN COMPAN</v>
          </cell>
          <cell r="C1840">
            <v>0</v>
          </cell>
          <cell r="D1840">
            <v>0</v>
          </cell>
        </row>
        <row r="1841">
          <cell r="A1841" t="str">
            <v>55560</v>
          </cell>
          <cell r="B1841" t="str">
            <v>PURCH POWER - DUKE ENERGY TRA</v>
          </cell>
          <cell r="C1841">
            <v>0</v>
          </cell>
          <cell r="D1841">
            <v>30000</v>
          </cell>
        </row>
        <row r="1842">
          <cell r="A1842" t="str">
            <v>55561</v>
          </cell>
          <cell r="B1842" t="str">
            <v>PURCH POWER-EL PASO ENERGY LP</v>
          </cell>
          <cell r="C1842">
            <v>0</v>
          </cell>
          <cell r="D1842">
            <v>0</v>
          </cell>
        </row>
        <row r="1843">
          <cell r="A1843" t="str">
            <v>55562</v>
          </cell>
          <cell r="B1843" t="str">
            <v>PURCH POWER - LOUISVILLE GAS</v>
          </cell>
          <cell r="C1843">
            <v>0</v>
          </cell>
          <cell r="D1843">
            <v>0</v>
          </cell>
        </row>
        <row r="1844">
          <cell r="A1844" t="str">
            <v>55563</v>
          </cell>
          <cell r="B1844" t="str">
            <v>PURCH POWER  - DYNERGY POWER</v>
          </cell>
          <cell r="C1844">
            <v>0</v>
          </cell>
          <cell r="D1844">
            <v>0</v>
          </cell>
        </row>
        <row r="1845">
          <cell r="A1845" t="str">
            <v>55564</v>
          </cell>
          <cell r="B1845" t="str">
            <v>PURCHASE POWER - CALPINE</v>
          </cell>
          <cell r="C1845">
            <v>2900</v>
          </cell>
          <cell r="D1845">
            <v>323087.32</v>
          </cell>
        </row>
        <row r="1846">
          <cell r="A1846" t="str">
            <v>55565</v>
          </cell>
          <cell r="B1846" t="str">
            <v>PURCHASE POWER - ACES</v>
          </cell>
          <cell r="C1846">
            <v>0</v>
          </cell>
          <cell r="D1846">
            <v>0</v>
          </cell>
        </row>
        <row r="1847">
          <cell r="A1847" t="str">
            <v>55566</v>
          </cell>
          <cell r="B1847" t="str">
            <v>PURCHASE POWER - CAROLINA POW</v>
          </cell>
          <cell r="C1847">
            <v>0</v>
          </cell>
          <cell r="D1847">
            <v>0</v>
          </cell>
        </row>
        <row r="1848">
          <cell r="A1848" t="str">
            <v>55567</v>
          </cell>
          <cell r="B1848" t="str">
            <v>PURCHASE POWER - CONACO</v>
          </cell>
          <cell r="C1848">
            <v>0</v>
          </cell>
          <cell r="D1848">
            <v>114638.5</v>
          </cell>
        </row>
        <row r="1849">
          <cell r="A1849" t="str">
            <v>555</v>
          </cell>
          <cell r="B1849" t="str">
            <v>ACCOUNT TOTAL</v>
          </cell>
          <cell r="C1849">
            <v>25085904.140000001</v>
          </cell>
          <cell r="D1849">
            <v>82096125.950000003</v>
          </cell>
        </row>
        <row r="1850">
          <cell r="A1850" t="str">
            <v>55600</v>
          </cell>
          <cell r="B1850" t="str">
            <v>SYS CONTROL &amp; LOAD DISPATCH</v>
          </cell>
          <cell r="C1850">
            <v>106178.06</v>
          </cell>
          <cell r="D1850">
            <v>636091</v>
          </cell>
        </row>
        <row r="1851">
          <cell r="A1851" t="str">
            <v>556</v>
          </cell>
          <cell r="B1851" t="str">
            <v>ACCOUNT TOTAL</v>
          </cell>
          <cell r="C1851">
            <v>106178.06</v>
          </cell>
          <cell r="D1851">
            <v>636091</v>
          </cell>
        </row>
        <row r="1852">
          <cell r="A1852" t="str">
            <v>55701</v>
          </cell>
          <cell r="B1852" t="str">
            <v>BIG BEND RESERVE POWER</v>
          </cell>
          <cell r="C1852">
            <v>0</v>
          </cell>
          <cell r="D1852">
            <v>0</v>
          </cell>
        </row>
        <row r="1853">
          <cell r="A1853" t="str">
            <v>55702</v>
          </cell>
          <cell r="B1853" t="str">
            <v>POLK #1 RESERVE POWER</v>
          </cell>
          <cell r="C1853">
            <v>0</v>
          </cell>
          <cell r="D1853">
            <v>0</v>
          </cell>
        </row>
        <row r="1854">
          <cell r="A1854" t="str">
            <v>55703</v>
          </cell>
          <cell r="B1854" t="str">
            <v>BB1&amp;2 FGD RESERVE POWER</v>
          </cell>
          <cell r="C1854">
            <v>0</v>
          </cell>
          <cell r="D1854">
            <v>0</v>
          </cell>
        </row>
        <row r="1855">
          <cell r="A1855" t="str">
            <v>55704</v>
          </cell>
          <cell r="B1855" t="str">
            <v>BAYSIDE RESERVE POWER</v>
          </cell>
          <cell r="C1855">
            <v>0</v>
          </cell>
          <cell r="D1855">
            <v>-1673.26</v>
          </cell>
        </row>
        <row r="1856">
          <cell r="A1856" t="str">
            <v>55710</v>
          </cell>
          <cell r="B1856" t="str">
            <v>PYRAMID COST RECOVERY AMORTIZ</v>
          </cell>
          <cell r="C1856">
            <v>0</v>
          </cell>
          <cell r="D1856">
            <v>0</v>
          </cell>
        </row>
        <row r="1857">
          <cell r="A1857" t="str">
            <v>55711</v>
          </cell>
          <cell r="B1857" t="str">
            <v>INTEREST ON PYRAMID SETTLEMEN</v>
          </cell>
          <cell r="C1857">
            <v>0</v>
          </cell>
          <cell r="D1857">
            <v>0</v>
          </cell>
        </row>
        <row r="1858">
          <cell r="A1858" t="str">
            <v>55716</v>
          </cell>
          <cell r="B1858" t="str">
            <v>AMORTIZATION OF PEABODY BUYOU</v>
          </cell>
          <cell r="C1858">
            <v>225374</v>
          </cell>
          <cell r="D1858">
            <v>1352244</v>
          </cell>
        </row>
        <row r="1859">
          <cell r="A1859" t="str">
            <v>55717</v>
          </cell>
          <cell r="B1859" t="str">
            <v>RETURN ON UNAMORT PBDY BUYOUT</v>
          </cell>
          <cell r="C1859">
            <v>0</v>
          </cell>
          <cell r="D1859">
            <v>0</v>
          </cell>
        </row>
        <row r="1860">
          <cell r="A1860" t="str">
            <v>55752</v>
          </cell>
          <cell r="B1860" t="str">
            <v>GATLIFF PURCHASE COST ADJUSTM</v>
          </cell>
          <cell r="C1860">
            <v>0</v>
          </cell>
          <cell r="D1860">
            <v>0</v>
          </cell>
        </row>
        <row r="1861">
          <cell r="A1861" t="str">
            <v>55774</v>
          </cell>
          <cell r="B1861" t="str">
            <v>DEFERRED OBO EXPENSE</v>
          </cell>
          <cell r="C1861">
            <v>0</v>
          </cell>
          <cell r="D1861">
            <v>0</v>
          </cell>
        </row>
        <row r="1862">
          <cell r="A1862" t="str">
            <v>55775</v>
          </cell>
          <cell r="B1862" t="str">
            <v>DEFERRED OBO EXPENSE-INTEREST</v>
          </cell>
          <cell r="C1862">
            <v>0</v>
          </cell>
          <cell r="D1862">
            <v>0</v>
          </cell>
        </row>
        <row r="1863">
          <cell r="A1863" t="str">
            <v>55776</v>
          </cell>
          <cell r="B1863" t="str">
            <v>PRIOR DEFERRED OBO EXPENSE</v>
          </cell>
          <cell r="C1863">
            <v>0</v>
          </cell>
          <cell r="D1863">
            <v>0</v>
          </cell>
        </row>
        <row r="1864">
          <cell r="A1864" t="str">
            <v>55780</v>
          </cell>
          <cell r="B1864" t="str">
            <v>DEFERRED FUEL EXP</v>
          </cell>
          <cell r="C1864">
            <v>0</v>
          </cell>
          <cell r="D1864">
            <v>0</v>
          </cell>
        </row>
        <row r="1865">
          <cell r="A1865" t="str">
            <v>55781</v>
          </cell>
          <cell r="B1865" t="str">
            <v>DEFERRED FUEL INT</v>
          </cell>
          <cell r="C1865">
            <v>0</v>
          </cell>
          <cell r="D1865">
            <v>0</v>
          </cell>
        </row>
        <row r="1866">
          <cell r="A1866" t="str">
            <v>55782</v>
          </cell>
          <cell r="B1866" t="str">
            <v>AMORTIZED DEFERRED FUEL EXP</v>
          </cell>
          <cell r="C1866">
            <v>0</v>
          </cell>
          <cell r="D1866">
            <v>0</v>
          </cell>
        </row>
        <row r="1867">
          <cell r="A1867" t="str">
            <v>55783</v>
          </cell>
          <cell r="B1867" t="str">
            <v>DEFERRED CAPACITY EXP</v>
          </cell>
          <cell r="C1867">
            <v>0</v>
          </cell>
          <cell r="D1867">
            <v>0</v>
          </cell>
        </row>
        <row r="1868">
          <cell r="A1868" t="str">
            <v>55784</v>
          </cell>
          <cell r="B1868" t="str">
            <v>DEFERRED CAPACITY INT</v>
          </cell>
          <cell r="C1868">
            <v>0</v>
          </cell>
          <cell r="D1868">
            <v>0</v>
          </cell>
        </row>
        <row r="1869">
          <cell r="A1869" t="str">
            <v>55785</v>
          </cell>
          <cell r="B1869" t="str">
            <v>AMORTIZED DEFERRED CAPACITY</v>
          </cell>
          <cell r="C1869">
            <v>0</v>
          </cell>
          <cell r="D1869">
            <v>0</v>
          </cell>
        </row>
        <row r="1870">
          <cell r="A1870" t="str">
            <v>55790</v>
          </cell>
          <cell r="B1870" t="str">
            <v>DEFERRED FUEL EXP-WHOLESALE</v>
          </cell>
          <cell r="C1870">
            <v>0</v>
          </cell>
          <cell r="D1870">
            <v>0</v>
          </cell>
        </row>
        <row r="1871">
          <cell r="A1871" t="str">
            <v>55791</v>
          </cell>
          <cell r="B1871" t="str">
            <v>DEFERRED FUEL INT-WHOLESALE</v>
          </cell>
          <cell r="C1871">
            <v>0</v>
          </cell>
          <cell r="D1871">
            <v>0</v>
          </cell>
        </row>
        <row r="1872">
          <cell r="A1872" t="str">
            <v>55792</v>
          </cell>
          <cell r="B1872" t="str">
            <v>DEFERRED FUEL AMORT-WHOLESALE</v>
          </cell>
          <cell r="C1872">
            <v>0</v>
          </cell>
          <cell r="D1872">
            <v>0</v>
          </cell>
        </row>
        <row r="1873">
          <cell r="A1873" t="str">
            <v>55798</v>
          </cell>
          <cell r="B1873" t="str">
            <v>CONTRACT REASSIGNMENT</v>
          </cell>
          <cell r="C1873">
            <v>0</v>
          </cell>
          <cell r="D1873">
            <v>0</v>
          </cell>
        </row>
        <row r="1874">
          <cell r="A1874" t="str">
            <v>55799</v>
          </cell>
          <cell r="B1874" t="str">
            <v>CONTRACT REASSIGNMENT AMORTIZ</v>
          </cell>
          <cell r="C1874">
            <v>0</v>
          </cell>
          <cell r="D1874">
            <v>0</v>
          </cell>
        </row>
        <row r="1875">
          <cell r="A1875" t="str">
            <v>557</v>
          </cell>
          <cell r="B1875" t="str">
            <v>ACCOUNT TOTAL</v>
          </cell>
          <cell r="C1875">
            <v>225374</v>
          </cell>
          <cell r="D1875">
            <v>1350570.74</v>
          </cell>
        </row>
        <row r="1876">
          <cell r="A1876" t="str">
            <v>56000</v>
          </cell>
          <cell r="B1876" t="str">
            <v>TRANSMISSION OPN SUPV &amp; ENG</v>
          </cell>
          <cell r="C1876">
            <v>50908.28</v>
          </cell>
          <cell r="D1876">
            <v>350390.98</v>
          </cell>
        </row>
        <row r="1877">
          <cell r="A1877" t="str">
            <v>560</v>
          </cell>
          <cell r="B1877" t="str">
            <v>ACCOUNT TOTAL</v>
          </cell>
          <cell r="C1877">
            <v>50908.28</v>
          </cell>
          <cell r="D1877">
            <v>350390.98</v>
          </cell>
        </row>
        <row r="1878">
          <cell r="A1878" t="str">
            <v>56100</v>
          </cell>
          <cell r="B1878" t="str">
            <v>TRANSMISSION OPN-LOAD DISPATC</v>
          </cell>
          <cell r="C1878">
            <v>50415.7</v>
          </cell>
          <cell r="D1878">
            <v>424874.57</v>
          </cell>
        </row>
        <row r="1879">
          <cell r="A1879" t="str">
            <v>56101</v>
          </cell>
          <cell r="B1879" t="str">
            <v>COGENERATION CREDIT</v>
          </cell>
          <cell r="C1879">
            <v>-8652.32</v>
          </cell>
          <cell r="D1879">
            <v>-49885.99</v>
          </cell>
        </row>
        <row r="1880">
          <cell r="A1880" t="str">
            <v>561</v>
          </cell>
          <cell r="B1880" t="str">
            <v>ACCOUNT TOTAL</v>
          </cell>
          <cell r="C1880">
            <v>41763.379999999997</v>
          </cell>
          <cell r="D1880">
            <v>374988.58</v>
          </cell>
        </row>
        <row r="1881">
          <cell r="A1881" t="str">
            <v>56200</v>
          </cell>
          <cell r="B1881" t="str">
            <v>TRANSMISSION OPN-SUBSTATION E</v>
          </cell>
          <cell r="C1881">
            <v>40650.07</v>
          </cell>
          <cell r="D1881">
            <v>165303.21</v>
          </cell>
        </row>
        <row r="1882">
          <cell r="A1882" t="str">
            <v>56202</v>
          </cell>
          <cell r="B1882" t="str">
            <v>TRANSMISSION SUBSTATION LINE</v>
          </cell>
          <cell r="C1882">
            <v>0</v>
          </cell>
          <cell r="D1882">
            <v>0</v>
          </cell>
        </row>
        <row r="1883">
          <cell r="A1883" t="str">
            <v>56203</v>
          </cell>
          <cell r="B1883" t="str">
            <v>TRANS OPN - CASCADE EQUIPMENT</v>
          </cell>
          <cell r="C1883">
            <v>350.14</v>
          </cell>
          <cell r="D1883">
            <v>2358.7399999999998</v>
          </cell>
        </row>
        <row r="1884">
          <cell r="A1884" t="str">
            <v>56205</v>
          </cell>
          <cell r="B1884" t="str">
            <v>TRANSMISSION OPER SUB-PCB</v>
          </cell>
          <cell r="C1884">
            <v>1525.76</v>
          </cell>
          <cell r="D1884">
            <v>12720.24</v>
          </cell>
        </row>
        <row r="1885">
          <cell r="A1885" t="str">
            <v>56206</v>
          </cell>
          <cell r="B1885" t="str">
            <v>TRANS OPNS - SUBSTA - STORM</v>
          </cell>
          <cell r="C1885">
            <v>392.7</v>
          </cell>
          <cell r="D1885">
            <v>1162.2</v>
          </cell>
        </row>
        <row r="1886">
          <cell r="A1886" t="str">
            <v>56207</v>
          </cell>
          <cell r="B1886" t="str">
            <v>TRANSMISSION DOBLE TESTING</v>
          </cell>
          <cell r="C1886">
            <v>8772.93</v>
          </cell>
          <cell r="D1886">
            <v>17476.12</v>
          </cell>
        </row>
        <row r="1887">
          <cell r="A1887" t="str">
            <v>56208</v>
          </cell>
          <cell r="B1887" t="str">
            <v>TRANSMISSION SUBSTATION INSPE</v>
          </cell>
          <cell r="C1887">
            <v>0</v>
          </cell>
          <cell r="D1887">
            <v>0</v>
          </cell>
        </row>
        <row r="1888">
          <cell r="A1888" t="str">
            <v>56209</v>
          </cell>
          <cell r="B1888" t="str">
            <v>TRANSMISSION RELAY TESTING</v>
          </cell>
          <cell r="C1888">
            <v>0</v>
          </cell>
          <cell r="D1888">
            <v>0</v>
          </cell>
        </row>
        <row r="1889">
          <cell r="A1889" t="str">
            <v>56284</v>
          </cell>
          <cell r="B1889" t="str">
            <v>TRANSMISSION OPN - B/S MISCEL</v>
          </cell>
          <cell r="C1889">
            <v>0</v>
          </cell>
          <cell r="D1889">
            <v>0</v>
          </cell>
        </row>
        <row r="1890">
          <cell r="A1890" t="str">
            <v>56285</v>
          </cell>
          <cell r="B1890" t="str">
            <v>TRANSMISSION OPN - B/S ROOFS.</v>
          </cell>
          <cell r="C1890">
            <v>0</v>
          </cell>
          <cell r="D1890">
            <v>0</v>
          </cell>
        </row>
        <row r="1891">
          <cell r="A1891" t="str">
            <v>56286</v>
          </cell>
          <cell r="B1891" t="str">
            <v>TRANSMISSION OPN - B/S CONSUL</v>
          </cell>
          <cell r="C1891">
            <v>0</v>
          </cell>
          <cell r="D1891">
            <v>0</v>
          </cell>
        </row>
        <row r="1892">
          <cell r="A1892" t="str">
            <v>56288</v>
          </cell>
          <cell r="B1892" t="str">
            <v>TRANS OPN-B/S CARPET CLEANING</v>
          </cell>
          <cell r="C1892">
            <v>0</v>
          </cell>
          <cell r="D1892">
            <v>0</v>
          </cell>
        </row>
        <row r="1893">
          <cell r="A1893" t="str">
            <v>56289</v>
          </cell>
          <cell r="B1893" t="str">
            <v>TRANS OPN-B/S GENERAL CLEANIN</v>
          </cell>
          <cell r="C1893">
            <v>0</v>
          </cell>
          <cell r="D1893">
            <v>0</v>
          </cell>
        </row>
        <row r="1894">
          <cell r="A1894" t="str">
            <v>56290</v>
          </cell>
          <cell r="B1894" t="str">
            <v>TRANS OPN-B/S ELECTRICAL</v>
          </cell>
          <cell r="C1894">
            <v>0</v>
          </cell>
          <cell r="D1894">
            <v>0</v>
          </cell>
        </row>
        <row r="1895">
          <cell r="A1895" t="str">
            <v>56291</v>
          </cell>
          <cell r="B1895" t="str">
            <v>TRANS OPN B/S - GROUND MAINTE</v>
          </cell>
          <cell r="C1895">
            <v>0</v>
          </cell>
          <cell r="D1895">
            <v>0</v>
          </cell>
        </row>
        <row r="1896">
          <cell r="A1896" t="str">
            <v>56292</v>
          </cell>
          <cell r="B1896" t="str">
            <v>TRANS OPN-B/S HVAC</v>
          </cell>
          <cell r="C1896">
            <v>0</v>
          </cell>
          <cell r="D1896">
            <v>0</v>
          </cell>
        </row>
        <row r="1897">
          <cell r="A1897" t="str">
            <v>56293</v>
          </cell>
          <cell r="B1897" t="str">
            <v>TRANS OPN-B/S MISC STRUCTURE</v>
          </cell>
          <cell r="C1897">
            <v>0</v>
          </cell>
          <cell r="D1897">
            <v>0</v>
          </cell>
        </row>
        <row r="1898">
          <cell r="A1898" t="str">
            <v>56294</v>
          </cell>
          <cell r="B1898" t="str">
            <v>TRANS OPN-B/S PAINTING</v>
          </cell>
          <cell r="C1898">
            <v>0</v>
          </cell>
          <cell r="D1898">
            <v>0</v>
          </cell>
        </row>
        <row r="1899">
          <cell r="A1899" t="str">
            <v>56295</v>
          </cell>
          <cell r="B1899" t="str">
            <v>TRANS OPN-B/S PEST CONTROL</v>
          </cell>
          <cell r="C1899">
            <v>0</v>
          </cell>
          <cell r="D1899">
            <v>0</v>
          </cell>
        </row>
        <row r="1900">
          <cell r="A1900" t="str">
            <v>56296</v>
          </cell>
          <cell r="B1900" t="str">
            <v>TRANS OPN-B/S PLUMBING</v>
          </cell>
          <cell r="C1900">
            <v>0</v>
          </cell>
          <cell r="D1900">
            <v>0</v>
          </cell>
        </row>
        <row r="1901">
          <cell r="A1901" t="str">
            <v>56297</v>
          </cell>
          <cell r="B1901" t="str">
            <v>TRANS OPN B/S - WASTE - SEWAG</v>
          </cell>
          <cell r="C1901">
            <v>0</v>
          </cell>
          <cell r="D1901">
            <v>0</v>
          </cell>
        </row>
        <row r="1902">
          <cell r="A1902" t="str">
            <v>56298</v>
          </cell>
          <cell r="B1902" t="str">
            <v>TRANS OPN-B/S TRASH</v>
          </cell>
          <cell r="C1902">
            <v>0</v>
          </cell>
          <cell r="D1902">
            <v>0</v>
          </cell>
        </row>
        <row r="1903">
          <cell r="A1903" t="str">
            <v>56299</v>
          </cell>
          <cell r="B1903" t="str">
            <v>TRANS OPN-B/S WATER</v>
          </cell>
          <cell r="C1903">
            <v>813.5</v>
          </cell>
          <cell r="D1903">
            <v>1468</v>
          </cell>
        </row>
        <row r="1904">
          <cell r="A1904" t="str">
            <v>562</v>
          </cell>
          <cell r="B1904" t="str">
            <v>ACCOUNT TOTAL</v>
          </cell>
          <cell r="C1904">
            <v>52505.1</v>
          </cell>
          <cell r="D1904">
            <v>200488.51</v>
          </cell>
        </row>
        <row r="1905">
          <cell r="A1905" t="str">
            <v>56300</v>
          </cell>
          <cell r="B1905" t="str">
            <v>TRANSMISSION OPN-OVERHEAD LIN</v>
          </cell>
          <cell r="C1905">
            <v>6534.61</v>
          </cell>
          <cell r="D1905">
            <v>57325.91</v>
          </cell>
        </row>
        <row r="1906">
          <cell r="A1906" t="str">
            <v>56306</v>
          </cell>
          <cell r="B1906" t="str">
            <v>TRANSMISSION OPN-OH LINES-STO</v>
          </cell>
          <cell r="C1906">
            <v>44378.41</v>
          </cell>
          <cell r="D1906">
            <v>106538.05</v>
          </cell>
        </row>
        <row r="1907">
          <cell r="A1907" t="str">
            <v>56311</v>
          </cell>
          <cell r="B1907" t="str">
            <v>INFRARED HELICOPTER PATROL</v>
          </cell>
          <cell r="C1907">
            <v>0</v>
          </cell>
          <cell r="D1907">
            <v>43950.39</v>
          </cell>
        </row>
        <row r="1908">
          <cell r="A1908" t="str">
            <v>563</v>
          </cell>
          <cell r="B1908" t="str">
            <v>ACCOUNT TOTAL</v>
          </cell>
          <cell r="C1908">
            <v>50913.02</v>
          </cell>
          <cell r="D1908">
            <v>207814.35</v>
          </cell>
        </row>
        <row r="1909">
          <cell r="A1909" t="str">
            <v>56400</v>
          </cell>
          <cell r="B1909" t="str">
            <v>TRANSM-OPN-UNDERGRND LINE</v>
          </cell>
          <cell r="C1909">
            <v>0</v>
          </cell>
          <cell r="D1909">
            <v>0</v>
          </cell>
        </row>
        <row r="1910">
          <cell r="A1910" t="str">
            <v>564</v>
          </cell>
          <cell r="B1910" t="str">
            <v>ACCOUNT TOTAL</v>
          </cell>
          <cell r="C1910">
            <v>0</v>
          </cell>
          <cell r="D1910">
            <v>0</v>
          </cell>
        </row>
        <row r="1911">
          <cell r="A1911" t="str">
            <v>56500</v>
          </cell>
          <cell r="B1911" t="str">
            <v>TRN OP TRANSM ELECT BY OTHERS</v>
          </cell>
          <cell r="C1911">
            <v>0</v>
          </cell>
          <cell r="D1911">
            <v>0</v>
          </cell>
        </row>
        <row r="1912">
          <cell r="A1912" t="str">
            <v>56501</v>
          </cell>
          <cell r="B1912" t="str">
            <v>TRANSMISSION OF ELECTRICITY</v>
          </cell>
          <cell r="C1912">
            <v>25053</v>
          </cell>
          <cell r="D1912">
            <v>145546</v>
          </cell>
        </row>
        <row r="1913">
          <cell r="A1913" t="str">
            <v>56502</v>
          </cell>
          <cell r="B1913" t="str">
            <v>FERC ACCOUNT.</v>
          </cell>
          <cell r="C1913">
            <v>0</v>
          </cell>
          <cell r="D1913">
            <v>0</v>
          </cell>
        </row>
        <row r="1914">
          <cell r="A1914" t="str">
            <v>565</v>
          </cell>
          <cell r="B1914" t="str">
            <v>ACCOUNT TOTAL</v>
          </cell>
          <cell r="C1914">
            <v>25053</v>
          </cell>
          <cell r="D1914">
            <v>145546</v>
          </cell>
        </row>
        <row r="1915">
          <cell r="A1915" t="str">
            <v>56600</v>
          </cell>
          <cell r="B1915" t="str">
            <v>TRANSMISSION OPN-MISCELL OTHE</v>
          </cell>
          <cell r="C1915">
            <v>98846.25</v>
          </cell>
          <cell r="D1915">
            <v>894492.77</v>
          </cell>
        </row>
        <row r="1916">
          <cell r="A1916" t="str">
            <v>56601</v>
          </cell>
          <cell r="B1916" t="str">
            <v>TRANSMISSION RENTAL PROP EXP</v>
          </cell>
          <cell r="C1916">
            <v>1673.18</v>
          </cell>
          <cell r="D1916">
            <v>10389.469999999999</v>
          </cell>
        </row>
        <row r="1917">
          <cell r="A1917" t="str">
            <v>56606</v>
          </cell>
          <cell r="B1917" t="str">
            <v>MISC. TRANSMISSION OPN-STORM</v>
          </cell>
          <cell r="C1917">
            <v>0</v>
          </cell>
          <cell r="D1917">
            <v>0</v>
          </cell>
        </row>
        <row r="1918">
          <cell r="A1918" t="str">
            <v>56607</v>
          </cell>
          <cell r="B1918" t="str">
            <v>TRANS TARIFF OFFSYSTEM SALES</v>
          </cell>
          <cell r="C1918">
            <v>0</v>
          </cell>
          <cell r="D1918">
            <v>0</v>
          </cell>
        </row>
        <row r="1919">
          <cell r="A1919" t="str">
            <v>56608</v>
          </cell>
          <cell r="B1919" t="str">
            <v>TRANS TARIFF NATIVE LOAD</v>
          </cell>
          <cell r="C1919">
            <v>0</v>
          </cell>
          <cell r="D1919">
            <v>0</v>
          </cell>
        </row>
        <row r="1920">
          <cell r="A1920" t="str">
            <v>56609</v>
          </cell>
          <cell r="B1920" t="str">
            <v>TRANS TARIFF REDISPATCH</v>
          </cell>
          <cell r="C1920">
            <v>0</v>
          </cell>
          <cell r="D1920">
            <v>0</v>
          </cell>
        </row>
        <row r="1921">
          <cell r="A1921" t="str">
            <v>56610</v>
          </cell>
          <cell r="B1921" t="str">
            <v>TRANSMISSION POLE AUDIT</v>
          </cell>
          <cell r="C1921">
            <v>0</v>
          </cell>
          <cell r="D1921">
            <v>0</v>
          </cell>
        </row>
        <row r="1922">
          <cell r="A1922" t="str">
            <v>566</v>
          </cell>
          <cell r="B1922" t="str">
            <v>ACCOUNT TOTAL</v>
          </cell>
          <cell r="C1922">
            <v>100519.43</v>
          </cell>
          <cell r="D1922">
            <v>904882.24</v>
          </cell>
        </row>
        <row r="1923">
          <cell r="A1923" t="str">
            <v>56700</v>
          </cell>
          <cell r="B1923" t="str">
            <v>TRANSMISSION OPN-RENTS</v>
          </cell>
          <cell r="C1923">
            <v>132.59</v>
          </cell>
          <cell r="D1923">
            <v>1082.5899999999999</v>
          </cell>
        </row>
        <row r="1924">
          <cell r="A1924" t="str">
            <v>567</v>
          </cell>
          <cell r="B1924" t="str">
            <v>ACCOUNT TOTAL</v>
          </cell>
          <cell r="C1924">
            <v>132.59</v>
          </cell>
          <cell r="D1924">
            <v>1082.5899999999999</v>
          </cell>
        </row>
        <row r="1925">
          <cell r="A1925" t="str">
            <v>56800</v>
          </cell>
          <cell r="B1925" t="str">
            <v>TRANSMISSION MAINT-SUPV-ENGRG</v>
          </cell>
          <cell r="C1925">
            <v>0</v>
          </cell>
          <cell r="D1925">
            <v>0</v>
          </cell>
        </row>
        <row r="1926">
          <cell r="A1926" t="str">
            <v>568</v>
          </cell>
          <cell r="B1926" t="str">
            <v>ACCOUNT TOTAL</v>
          </cell>
          <cell r="C1926">
            <v>0</v>
          </cell>
          <cell r="D1926">
            <v>0</v>
          </cell>
        </row>
        <row r="1927">
          <cell r="A1927" t="str">
            <v>56900</v>
          </cell>
          <cell r="B1927" t="str">
            <v>TRANSMISSION MAINT-STRUCTURES</v>
          </cell>
          <cell r="C1927">
            <v>0</v>
          </cell>
          <cell r="D1927">
            <v>41.81</v>
          </cell>
        </row>
        <row r="1928">
          <cell r="A1928" t="str">
            <v>569</v>
          </cell>
          <cell r="B1928" t="str">
            <v>ACCOUNT TOTAL</v>
          </cell>
          <cell r="C1928">
            <v>0</v>
          </cell>
          <cell r="D1928">
            <v>41.81</v>
          </cell>
        </row>
        <row r="1929">
          <cell r="A1929" t="str">
            <v>57000</v>
          </cell>
          <cell r="B1929" t="str">
            <v>TRANSM MAINT-STA EQUIP</v>
          </cell>
          <cell r="C1929">
            <v>102468.68</v>
          </cell>
          <cell r="D1929">
            <v>585678.43999999994</v>
          </cell>
        </row>
        <row r="1930">
          <cell r="A1930" t="str">
            <v>57002</v>
          </cell>
          <cell r="B1930" t="str">
            <v>TRANS MAINT - LINE DEPARTMENT</v>
          </cell>
          <cell r="C1930">
            <v>0</v>
          </cell>
          <cell r="D1930">
            <v>0</v>
          </cell>
        </row>
        <row r="1931">
          <cell r="A1931" t="str">
            <v>57003</v>
          </cell>
          <cell r="B1931" t="str">
            <v>TRANS MAINT - CASCADE EQUIPME</v>
          </cell>
          <cell r="C1931">
            <v>369.71</v>
          </cell>
          <cell r="D1931">
            <v>7893.73</v>
          </cell>
        </row>
        <row r="1932">
          <cell r="A1932" t="str">
            <v>57005</v>
          </cell>
          <cell r="B1932" t="str">
            <v>UNPLAN TRANS SUBSTA MAINT</v>
          </cell>
          <cell r="C1932">
            <v>0</v>
          </cell>
          <cell r="D1932">
            <v>0</v>
          </cell>
        </row>
        <row r="1933">
          <cell r="A1933" t="str">
            <v>57006</v>
          </cell>
          <cell r="B1933" t="str">
            <v>TRANS MAINT - STORM</v>
          </cell>
          <cell r="C1933">
            <v>5059.9399999999996</v>
          </cell>
          <cell r="D1933">
            <v>5059.9399999999996</v>
          </cell>
        </row>
        <row r="1934">
          <cell r="A1934" t="str">
            <v>570</v>
          </cell>
          <cell r="B1934" t="str">
            <v>ACCOUNT TOTAL</v>
          </cell>
          <cell r="C1934">
            <v>107898.33</v>
          </cell>
          <cell r="D1934">
            <v>598632.11</v>
          </cell>
        </row>
        <row r="1935">
          <cell r="A1935" t="str">
            <v>57100</v>
          </cell>
          <cell r="B1935" t="str">
            <v>TRANSMISSION MAINT-OVH LINE</v>
          </cell>
          <cell r="C1935">
            <v>53139.02</v>
          </cell>
          <cell r="D1935">
            <v>407763.11</v>
          </cell>
        </row>
        <row r="1936">
          <cell r="A1936" t="str">
            <v>57105</v>
          </cell>
          <cell r="B1936" t="str">
            <v>PLANNED TRANSMISSION MAINTENA</v>
          </cell>
          <cell r="C1936">
            <v>4025.8</v>
          </cell>
          <cell r="D1936">
            <v>4025.8</v>
          </cell>
        </row>
        <row r="1937">
          <cell r="A1937" t="str">
            <v>57106</v>
          </cell>
          <cell r="B1937" t="str">
            <v>TRANSMISSION MAITENANCE OVERH</v>
          </cell>
          <cell r="C1937">
            <v>8943.3700000000008</v>
          </cell>
          <cell r="D1937">
            <v>15386.53</v>
          </cell>
        </row>
        <row r="1938">
          <cell r="A1938" t="str">
            <v>57111</v>
          </cell>
          <cell r="B1938" t="str">
            <v>WOOD POLE INSPECTION PROGRAM</v>
          </cell>
          <cell r="C1938">
            <v>0</v>
          </cell>
          <cell r="D1938">
            <v>20864.8</v>
          </cell>
        </row>
        <row r="1939">
          <cell r="A1939" t="str">
            <v>57112</v>
          </cell>
          <cell r="B1939" t="str">
            <v>REPAIR WOOD POLES</v>
          </cell>
          <cell r="C1939">
            <v>0</v>
          </cell>
          <cell r="D1939">
            <v>0</v>
          </cell>
        </row>
        <row r="1940">
          <cell r="A1940" t="str">
            <v>57113</v>
          </cell>
          <cell r="B1940" t="str">
            <v>WOODPECKER WRAP FOR WOOD POLE</v>
          </cell>
          <cell r="C1940">
            <v>0</v>
          </cell>
          <cell r="D1940">
            <v>0</v>
          </cell>
        </row>
        <row r="1941">
          <cell r="A1941" t="str">
            <v>57114</v>
          </cell>
          <cell r="B1941" t="str">
            <v>STEEL TOWER LINE INSPECTION P</v>
          </cell>
          <cell r="C1941">
            <v>0</v>
          </cell>
          <cell r="D1941">
            <v>0</v>
          </cell>
        </row>
        <row r="1942">
          <cell r="A1942" t="str">
            <v>57115</v>
          </cell>
          <cell r="B1942" t="str">
            <v>PAINT STEEL TOWERS</v>
          </cell>
          <cell r="C1942">
            <v>0</v>
          </cell>
          <cell r="D1942">
            <v>0</v>
          </cell>
        </row>
        <row r="1943">
          <cell r="A1943" t="str">
            <v>57116</v>
          </cell>
          <cell r="B1943" t="str">
            <v>RIGHT-OF-WAY MAINTENANCE</v>
          </cell>
          <cell r="C1943">
            <v>117700.51</v>
          </cell>
          <cell r="D1943">
            <v>153330.32999999999</v>
          </cell>
        </row>
        <row r="1944">
          <cell r="A1944" t="str">
            <v>57117</v>
          </cell>
          <cell r="B1944" t="str">
            <v>ENVIRONMENTAL PERMITTING</v>
          </cell>
          <cell r="C1944">
            <v>632.02</v>
          </cell>
          <cell r="D1944">
            <v>6112.32</v>
          </cell>
        </row>
        <row r="1945">
          <cell r="A1945" t="str">
            <v>57119</v>
          </cell>
          <cell r="B1945" t="str">
            <v>TRANSMISSION MTCE-CONTRACT</v>
          </cell>
          <cell r="C1945">
            <v>0</v>
          </cell>
          <cell r="D1945">
            <v>0</v>
          </cell>
        </row>
        <row r="1946">
          <cell r="A1946" t="str">
            <v>57120</v>
          </cell>
          <cell r="B1946" t="str">
            <v>TECO TRANSMISSION MAINTENANCE</v>
          </cell>
          <cell r="C1946">
            <v>7044.5</v>
          </cell>
          <cell r="D1946">
            <v>4859.26</v>
          </cell>
        </row>
        <row r="1947">
          <cell r="A1947" t="str">
            <v>57125</v>
          </cell>
          <cell r="B1947" t="str">
            <v>SHELDON RD WIDENING (HILLS TO</v>
          </cell>
          <cell r="C1947">
            <v>0</v>
          </cell>
          <cell r="D1947">
            <v>0</v>
          </cell>
        </row>
        <row r="1948">
          <cell r="A1948" t="str">
            <v>57126</v>
          </cell>
          <cell r="B1948" t="str">
            <v>SHELDON RD WIDENING (HILLS TO</v>
          </cell>
          <cell r="C1948">
            <v>0</v>
          </cell>
          <cell r="D1948">
            <v>0</v>
          </cell>
        </row>
        <row r="1949">
          <cell r="A1949" t="str">
            <v>571</v>
          </cell>
          <cell r="B1949" t="str">
            <v>ACCOUNT TOTAL</v>
          </cell>
          <cell r="C1949">
            <v>191485.22</v>
          </cell>
          <cell r="D1949">
            <v>612342.15</v>
          </cell>
        </row>
        <row r="1950">
          <cell r="A1950" t="str">
            <v>57200</v>
          </cell>
          <cell r="B1950" t="str">
            <v>TRANSMISSION MAINT-UDG LINE</v>
          </cell>
          <cell r="C1950">
            <v>0</v>
          </cell>
          <cell r="D1950">
            <v>0</v>
          </cell>
        </row>
        <row r="1951">
          <cell r="A1951" t="str">
            <v>57205</v>
          </cell>
          <cell r="B1951" t="str">
            <v>TRANS EMER SUBSTA MAINT</v>
          </cell>
          <cell r="C1951">
            <v>0</v>
          </cell>
          <cell r="D1951">
            <v>0</v>
          </cell>
        </row>
        <row r="1952">
          <cell r="A1952" t="str">
            <v>572</v>
          </cell>
          <cell r="B1952" t="str">
            <v>ACCOUNT TOTAL</v>
          </cell>
          <cell r="C1952">
            <v>0</v>
          </cell>
          <cell r="D1952">
            <v>0</v>
          </cell>
        </row>
        <row r="1953">
          <cell r="A1953" t="str">
            <v>57300</v>
          </cell>
          <cell r="B1953" t="str">
            <v>TRANSMISSION MAINT-MISC PLANT</v>
          </cell>
          <cell r="C1953">
            <v>0</v>
          </cell>
          <cell r="D1953">
            <v>0</v>
          </cell>
        </row>
        <row r="1954">
          <cell r="A1954" t="str">
            <v>573</v>
          </cell>
          <cell r="B1954" t="str">
            <v>ACCOUNT TOTAL</v>
          </cell>
          <cell r="C1954">
            <v>0</v>
          </cell>
          <cell r="D1954">
            <v>0</v>
          </cell>
        </row>
        <row r="1955">
          <cell r="A1955" t="str">
            <v>58000</v>
          </cell>
          <cell r="B1955" t="str">
            <v>DIST OPER-BUDGET ONLY</v>
          </cell>
          <cell r="C1955">
            <v>22008.79</v>
          </cell>
          <cell r="D1955">
            <v>130061.95</v>
          </cell>
        </row>
        <row r="1956">
          <cell r="A1956" t="str">
            <v>58001</v>
          </cell>
          <cell r="B1956" t="str">
            <v>DIST OP SUP&amp;ENG-NORMAL OPERAT</v>
          </cell>
          <cell r="C1956">
            <v>71412.81</v>
          </cell>
          <cell r="D1956">
            <v>489926.31</v>
          </cell>
        </row>
        <row r="1957">
          <cell r="A1957" t="str">
            <v>58006</v>
          </cell>
          <cell r="B1957" t="str">
            <v>DIST OP SUP&amp;ENG-STORM DAMAGE</v>
          </cell>
          <cell r="C1957">
            <v>0</v>
          </cell>
          <cell r="D1957">
            <v>0</v>
          </cell>
        </row>
        <row r="1958">
          <cell r="A1958" t="str">
            <v>58010</v>
          </cell>
          <cell r="B1958" t="str">
            <v>UNDERGROUND CABLE LOCATING</v>
          </cell>
          <cell r="C1958">
            <v>0</v>
          </cell>
          <cell r="D1958">
            <v>0</v>
          </cell>
        </row>
        <row r="1959">
          <cell r="A1959" t="str">
            <v>58073</v>
          </cell>
          <cell r="B1959" t="str">
            <v>DIST OP SUP&amp;ENG FR APP EXP</v>
          </cell>
          <cell r="C1959">
            <v>0</v>
          </cell>
          <cell r="D1959">
            <v>0</v>
          </cell>
        </row>
        <row r="1960">
          <cell r="A1960" t="str">
            <v>580</v>
          </cell>
          <cell r="B1960" t="str">
            <v>ACCOUNT TOTAL</v>
          </cell>
          <cell r="C1960">
            <v>93421.6</v>
          </cell>
          <cell r="D1960">
            <v>619988.26</v>
          </cell>
        </row>
        <row r="1961">
          <cell r="A1961" t="str">
            <v>58200</v>
          </cell>
          <cell r="B1961" t="str">
            <v>DIST OPER ST EXP</v>
          </cell>
          <cell r="C1961">
            <v>22657.48</v>
          </cell>
          <cell r="D1961">
            <v>115491.64</v>
          </cell>
        </row>
        <row r="1962">
          <cell r="A1962" t="str">
            <v>58201</v>
          </cell>
          <cell r="B1962" t="str">
            <v>DIST OP-STA EXP-NORMAL OPER</v>
          </cell>
          <cell r="C1962">
            <v>824.84</v>
          </cell>
          <cell r="D1962">
            <v>3107.98</v>
          </cell>
        </row>
        <row r="1963">
          <cell r="A1963" t="str">
            <v>58202</v>
          </cell>
          <cell r="B1963" t="str">
            <v>DIST OPER - LINE DEPARTMENT S</v>
          </cell>
          <cell r="C1963">
            <v>0</v>
          </cell>
          <cell r="D1963">
            <v>0</v>
          </cell>
        </row>
        <row r="1964">
          <cell r="A1964" t="str">
            <v>58203</v>
          </cell>
          <cell r="B1964" t="str">
            <v>DIST OPER - CASCADE EQP TRACK</v>
          </cell>
          <cell r="C1964">
            <v>0</v>
          </cell>
          <cell r="D1964">
            <v>0</v>
          </cell>
        </row>
        <row r="1965">
          <cell r="A1965" t="str">
            <v>58205</v>
          </cell>
          <cell r="B1965" t="str">
            <v>DIST OP-STATION EXP- PCB</v>
          </cell>
          <cell r="C1965">
            <v>1431.25</v>
          </cell>
          <cell r="D1965">
            <v>9463.73</v>
          </cell>
        </row>
        <row r="1966">
          <cell r="A1966" t="str">
            <v>58206</v>
          </cell>
          <cell r="B1966" t="str">
            <v>DIST OP-STA EXP-STORM DAMAGE</v>
          </cell>
          <cell r="C1966">
            <v>6493.7</v>
          </cell>
          <cell r="D1966">
            <v>7318.01</v>
          </cell>
        </row>
        <row r="1967">
          <cell r="A1967" t="str">
            <v>58207</v>
          </cell>
          <cell r="B1967" t="str">
            <v>DISTRIBUTION DOBLE TESTINGS</v>
          </cell>
          <cell r="C1967">
            <v>16081.16</v>
          </cell>
          <cell r="D1967">
            <v>44390.55</v>
          </cell>
        </row>
        <row r="1968">
          <cell r="A1968" t="str">
            <v>58208</v>
          </cell>
          <cell r="B1968" t="str">
            <v>DISTRIBUTION SUBSTATION INSPE</v>
          </cell>
          <cell r="C1968">
            <v>0</v>
          </cell>
          <cell r="D1968">
            <v>0</v>
          </cell>
        </row>
        <row r="1969">
          <cell r="A1969" t="str">
            <v>58209</v>
          </cell>
          <cell r="B1969" t="str">
            <v>DISTRIBUTION RELAY TESTING</v>
          </cell>
          <cell r="C1969">
            <v>0</v>
          </cell>
          <cell r="D1969">
            <v>0</v>
          </cell>
        </row>
        <row r="1970">
          <cell r="A1970" t="str">
            <v>58210</v>
          </cell>
          <cell r="B1970" t="str">
            <v>EXPENSE - EXHAUST HEAT</v>
          </cell>
          <cell r="C1970">
            <v>1119.6500000000001</v>
          </cell>
          <cell r="D1970">
            <v>9714.73</v>
          </cell>
        </row>
        <row r="1971">
          <cell r="A1971" t="str">
            <v>58212</v>
          </cell>
          <cell r="B1971" t="str">
            <v>MOSI SOLAR ARRAY</v>
          </cell>
          <cell r="C1971">
            <v>0</v>
          </cell>
          <cell r="D1971">
            <v>0</v>
          </cell>
        </row>
        <row r="1972">
          <cell r="A1972" t="str">
            <v>58217</v>
          </cell>
          <cell r="B1972" t="str">
            <v>ENVIRONMENTAL EXPENSES-DISTRI</v>
          </cell>
          <cell r="C1972">
            <v>3557.63</v>
          </cell>
          <cell r="D1972">
            <v>14882.75</v>
          </cell>
        </row>
        <row r="1973">
          <cell r="A1973" t="str">
            <v>58288</v>
          </cell>
          <cell r="B1973" t="str">
            <v>DIST OP-CARPET CLEANING</v>
          </cell>
          <cell r="C1973">
            <v>0</v>
          </cell>
          <cell r="D1973">
            <v>0</v>
          </cell>
        </row>
        <row r="1974">
          <cell r="A1974" t="str">
            <v>58289</v>
          </cell>
          <cell r="B1974" t="str">
            <v>DIST OP-GENERAL CLEANING</v>
          </cell>
          <cell r="C1974">
            <v>0</v>
          </cell>
          <cell r="D1974">
            <v>0</v>
          </cell>
        </row>
        <row r="1975">
          <cell r="A1975" t="str">
            <v>58290</v>
          </cell>
          <cell r="B1975" t="str">
            <v>DIST OP-ELECTRIC &amp; LIGHT</v>
          </cell>
          <cell r="C1975">
            <v>0</v>
          </cell>
          <cell r="D1975">
            <v>0</v>
          </cell>
        </row>
        <row r="1976">
          <cell r="A1976" t="str">
            <v>58291</v>
          </cell>
          <cell r="B1976" t="str">
            <v>DIST OP-EXTERIOR</v>
          </cell>
          <cell r="C1976">
            <v>0</v>
          </cell>
          <cell r="D1976">
            <v>0</v>
          </cell>
        </row>
        <row r="1977">
          <cell r="A1977" t="str">
            <v>58292</v>
          </cell>
          <cell r="B1977" t="str">
            <v>DIST OP-HVAC</v>
          </cell>
          <cell r="C1977">
            <v>0</v>
          </cell>
          <cell r="D1977">
            <v>0</v>
          </cell>
        </row>
        <row r="1978">
          <cell r="A1978" t="str">
            <v>58293</v>
          </cell>
          <cell r="B1978" t="str">
            <v>DIST OP-MISC STRUCTURES</v>
          </cell>
          <cell r="C1978">
            <v>0</v>
          </cell>
          <cell r="D1978">
            <v>0</v>
          </cell>
        </row>
        <row r="1979">
          <cell r="A1979" t="str">
            <v>58294</v>
          </cell>
          <cell r="B1979" t="str">
            <v>DIST OP-PAINTING</v>
          </cell>
          <cell r="C1979">
            <v>0</v>
          </cell>
          <cell r="D1979">
            <v>0</v>
          </cell>
        </row>
        <row r="1980">
          <cell r="A1980" t="str">
            <v>58295</v>
          </cell>
          <cell r="B1980" t="str">
            <v>DIST OP-PEST CONTROL</v>
          </cell>
          <cell r="C1980">
            <v>0</v>
          </cell>
          <cell r="D1980">
            <v>0</v>
          </cell>
        </row>
        <row r="1981">
          <cell r="A1981" t="str">
            <v>58296</v>
          </cell>
          <cell r="B1981" t="str">
            <v>DIST OP-PLUMBING</v>
          </cell>
          <cell r="C1981">
            <v>0</v>
          </cell>
          <cell r="D1981">
            <v>0</v>
          </cell>
        </row>
        <row r="1982">
          <cell r="A1982" t="str">
            <v>58297</v>
          </cell>
          <cell r="B1982" t="str">
            <v>DIST OP-SECURITY</v>
          </cell>
          <cell r="C1982">
            <v>0</v>
          </cell>
          <cell r="D1982">
            <v>0</v>
          </cell>
        </row>
        <row r="1983">
          <cell r="A1983" t="str">
            <v>58298</v>
          </cell>
          <cell r="B1983" t="str">
            <v>DIST OP-TRASH</v>
          </cell>
          <cell r="C1983">
            <v>0</v>
          </cell>
          <cell r="D1983">
            <v>0</v>
          </cell>
        </row>
        <row r="1984">
          <cell r="A1984" t="str">
            <v>58299</v>
          </cell>
          <cell r="B1984" t="str">
            <v>DIST OP-WATER</v>
          </cell>
          <cell r="C1984">
            <v>0</v>
          </cell>
          <cell r="D1984">
            <v>0</v>
          </cell>
        </row>
        <row r="1985">
          <cell r="A1985" t="str">
            <v>582</v>
          </cell>
          <cell r="B1985" t="str">
            <v>ACCOUNT TOTAL</v>
          </cell>
          <cell r="C1985">
            <v>52165.71</v>
          </cell>
          <cell r="D1985">
            <v>204369.39</v>
          </cell>
        </row>
        <row r="1986">
          <cell r="A1986" t="str">
            <v>58301</v>
          </cell>
          <cell r="B1986" t="str">
            <v>DIST OP OVHD LINE-NORMAL OPER</v>
          </cell>
          <cell r="C1986">
            <v>26170.29</v>
          </cell>
          <cell r="D1986">
            <v>261314.08</v>
          </cell>
        </row>
        <row r="1987">
          <cell r="A1987" t="str">
            <v>58302</v>
          </cell>
          <cell r="B1987" t="str">
            <v>DIST OP OVHD LINE - RES</v>
          </cell>
          <cell r="C1987">
            <v>579.42999999999995</v>
          </cell>
          <cell r="D1987">
            <v>839.63</v>
          </cell>
        </row>
        <row r="1988">
          <cell r="A1988" t="str">
            <v>58303</v>
          </cell>
          <cell r="B1988" t="str">
            <v>DIST OP OVHD LINE - COMM</v>
          </cell>
          <cell r="C1988">
            <v>930.24</v>
          </cell>
          <cell r="D1988">
            <v>1473.87</v>
          </cell>
        </row>
        <row r="1989">
          <cell r="A1989" t="str">
            <v>58304</v>
          </cell>
          <cell r="B1989" t="str">
            <v>OVHD SERVICES - RES</v>
          </cell>
          <cell r="C1989">
            <v>596.83000000000004</v>
          </cell>
          <cell r="D1989">
            <v>607.11</v>
          </cell>
        </row>
        <row r="1990">
          <cell r="A1990" t="str">
            <v>58305</v>
          </cell>
          <cell r="B1990" t="str">
            <v>OVHD SERVICES - COMM</v>
          </cell>
          <cell r="C1990">
            <v>1379.82</v>
          </cell>
          <cell r="D1990">
            <v>1631.96</v>
          </cell>
        </row>
        <row r="1991">
          <cell r="A1991" t="str">
            <v>58306</v>
          </cell>
          <cell r="B1991" t="str">
            <v>DIST OP OVHD LINE-STORM DAMAG</v>
          </cell>
          <cell r="C1991">
            <v>0</v>
          </cell>
          <cell r="D1991">
            <v>0</v>
          </cell>
        </row>
        <row r="1992">
          <cell r="A1992" t="str">
            <v>58307</v>
          </cell>
          <cell r="B1992" t="str">
            <v>DIST OP OVHD LINE - FEEDER</v>
          </cell>
          <cell r="C1992">
            <v>2503.5500000000002</v>
          </cell>
          <cell r="D1992">
            <v>10269.83</v>
          </cell>
        </row>
        <row r="1993">
          <cell r="A1993" t="str">
            <v>58308</v>
          </cell>
          <cell r="B1993" t="str">
            <v>OVHD REMOVE &amp; RECONSTRUCT</v>
          </cell>
          <cell r="C1993">
            <v>0</v>
          </cell>
          <cell r="D1993">
            <v>0</v>
          </cell>
        </row>
        <row r="1994">
          <cell r="A1994" t="str">
            <v>58309</v>
          </cell>
          <cell r="B1994" t="str">
            <v>OVHD MAINT (CORRECT)</v>
          </cell>
          <cell r="C1994">
            <v>0</v>
          </cell>
          <cell r="D1994">
            <v>0</v>
          </cell>
        </row>
        <row r="1995">
          <cell r="A1995" t="str">
            <v>583</v>
          </cell>
          <cell r="B1995" t="str">
            <v>ACCOUNT TOTAL</v>
          </cell>
          <cell r="C1995">
            <v>32160.16</v>
          </cell>
          <cell r="D1995">
            <v>276136.48</v>
          </cell>
        </row>
        <row r="1996">
          <cell r="A1996" t="str">
            <v>58401</v>
          </cell>
          <cell r="B1996" t="str">
            <v>UCD NML OPER OF DIST UNDG LIN</v>
          </cell>
          <cell r="C1996">
            <v>-3.31</v>
          </cell>
          <cell r="D1996">
            <v>127.08</v>
          </cell>
        </row>
        <row r="1997">
          <cell r="A1997" t="str">
            <v>58402</v>
          </cell>
          <cell r="B1997" t="str">
            <v>URD NML OPER OF DIST UNDG LIN</v>
          </cell>
          <cell r="C1997">
            <v>689.11</v>
          </cell>
          <cell r="D1997">
            <v>3682.1</v>
          </cell>
        </row>
        <row r="1998">
          <cell r="A1998" t="str">
            <v>58403</v>
          </cell>
          <cell r="B1998" t="str">
            <v>NETWK NML OPER DIST UNDG LIN</v>
          </cell>
          <cell r="C1998">
            <v>0</v>
          </cell>
          <cell r="D1998">
            <v>4.0599999999999996</v>
          </cell>
        </row>
        <row r="1999">
          <cell r="A1999" t="str">
            <v>58404</v>
          </cell>
          <cell r="B1999" t="str">
            <v>DIST UNDG LINE - RES</v>
          </cell>
          <cell r="C1999">
            <v>650.45000000000005</v>
          </cell>
          <cell r="D1999">
            <v>907.59</v>
          </cell>
        </row>
        <row r="2000">
          <cell r="A2000" t="str">
            <v>58405</v>
          </cell>
          <cell r="B2000" t="str">
            <v>DISY UNDG LINE - COMM</v>
          </cell>
          <cell r="C2000">
            <v>1060.73</v>
          </cell>
          <cell r="D2000">
            <v>1641.65</v>
          </cell>
        </row>
        <row r="2001">
          <cell r="A2001" t="str">
            <v>58406</v>
          </cell>
          <cell r="B2001" t="str">
            <v>UCD STM DMG OPER DIST UNDG LI</v>
          </cell>
          <cell r="C2001">
            <v>0</v>
          </cell>
          <cell r="D2001">
            <v>0</v>
          </cell>
        </row>
        <row r="2002">
          <cell r="A2002" t="str">
            <v>58407</v>
          </cell>
          <cell r="B2002" t="str">
            <v>URD STM DMG OPER DIST UNDG LN</v>
          </cell>
          <cell r="C2002">
            <v>0</v>
          </cell>
          <cell r="D2002">
            <v>0</v>
          </cell>
        </row>
        <row r="2003">
          <cell r="A2003" t="str">
            <v>58408</v>
          </cell>
          <cell r="B2003" t="str">
            <v>NETW STM DMG OPER DIST UDG LN</v>
          </cell>
          <cell r="C2003">
            <v>0</v>
          </cell>
          <cell r="D2003">
            <v>0</v>
          </cell>
        </row>
        <row r="2004">
          <cell r="A2004" t="str">
            <v>58409</v>
          </cell>
          <cell r="B2004" t="str">
            <v>DISY UNDG SERVICES - RES</v>
          </cell>
          <cell r="C2004">
            <v>998.15</v>
          </cell>
          <cell r="D2004">
            <v>1389.64</v>
          </cell>
        </row>
        <row r="2005">
          <cell r="A2005" t="str">
            <v>58410</v>
          </cell>
          <cell r="B2005" t="str">
            <v>DIST UNDG SERVICES - COMM</v>
          </cell>
          <cell r="C2005">
            <v>528.16</v>
          </cell>
          <cell r="D2005">
            <v>538.44000000000005</v>
          </cell>
        </row>
        <row r="2006">
          <cell r="A2006" t="str">
            <v>58411</v>
          </cell>
          <cell r="B2006" t="str">
            <v>DIST UNDG LINE - FEEDER</v>
          </cell>
          <cell r="C2006">
            <v>792.4</v>
          </cell>
          <cell r="D2006">
            <v>789.34</v>
          </cell>
        </row>
        <row r="2007">
          <cell r="A2007" t="str">
            <v>58412</v>
          </cell>
          <cell r="B2007" t="str">
            <v>UNDG REMOVE &amp; RECONSTRUCT</v>
          </cell>
          <cell r="C2007">
            <v>0</v>
          </cell>
          <cell r="D2007">
            <v>0</v>
          </cell>
        </row>
        <row r="2008">
          <cell r="A2008" t="str">
            <v>58413</v>
          </cell>
          <cell r="B2008" t="str">
            <v>UNDG MAINT (CORRECT)</v>
          </cell>
          <cell r="C2008">
            <v>0</v>
          </cell>
          <cell r="D2008">
            <v>0</v>
          </cell>
        </row>
        <row r="2009">
          <cell r="A2009" t="str">
            <v>584</v>
          </cell>
          <cell r="B2009" t="str">
            <v>ACCOUNT TOTAL</v>
          </cell>
          <cell r="C2009">
            <v>4715.6899999999996</v>
          </cell>
          <cell r="D2009">
            <v>9079.9</v>
          </cell>
        </row>
        <row r="2010">
          <cell r="A2010" t="str">
            <v>58501</v>
          </cell>
          <cell r="B2010" t="str">
            <v>DIST OP ST LIGHT-NORMAL OPERA</v>
          </cell>
          <cell r="C2010">
            <v>8953.5400000000009</v>
          </cell>
          <cell r="D2010">
            <v>42751.77</v>
          </cell>
        </row>
        <row r="2011">
          <cell r="A2011" t="str">
            <v>58502</v>
          </cell>
          <cell r="B2011" t="str">
            <v>DIST OP ST LIGHT INV PROJECT</v>
          </cell>
          <cell r="C2011">
            <v>0</v>
          </cell>
          <cell r="D2011">
            <v>0</v>
          </cell>
        </row>
        <row r="2012">
          <cell r="A2012" t="str">
            <v>58503</v>
          </cell>
          <cell r="B2012" t="str">
            <v>DIST OP ST LIGHT NORMAL DAMG</v>
          </cell>
          <cell r="C2012">
            <v>0</v>
          </cell>
          <cell r="D2012">
            <v>1343.71</v>
          </cell>
        </row>
        <row r="2013">
          <cell r="A2013" t="str">
            <v>58504</v>
          </cell>
          <cell r="B2013" t="str">
            <v>LIGHTING CUT INS/CUT OUTS</v>
          </cell>
          <cell r="C2013">
            <v>6441.25</v>
          </cell>
          <cell r="D2013">
            <v>17153.830000000002</v>
          </cell>
        </row>
        <row r="2014">
          <cell r="A2014" t="str">
            <v>58505</v>
          </cell>
          <cell r="B2014" t="str">
            <v>PREM AREA LT-OPERATIONS</v>
          </cell>
          <cell r="C2014">
            <v>0</v>
          </cell>
          <cell r="D2014">
            <v>0</v>
          </cell>
        </row>
        <row r="2015">
          <cell r="A2015" t="str">
            <v>58506</v>
          </cell>
          <cell r="B2015" t="str">
            <v>DIST OP ST LIGHT-STORM DAMAGE</v>
          </cell>
          <cell r="C2015">
            <v>0</v>
          </cell>
          <cell r="D2015">
            <v>0</v>
          </cell>
        </row>
        <row r="2016">
          <cell r="A2016" t="str">
            <v>58511</v>
          </cell>
          <cell r="B2016" t="str">
            <v>RELAMPING</v>
          </cell>
          <cell r="C2016">
            <v>23221.95</v>
          </cell>
          <cell r="D2016">
            <v>116732.5</v>
          </cell>
        </row>
        <row r="2017">
          <cell r="A2017" t="str">
            <v>585</v>
          </cell>
          <cell r="B2017" t="str">
            <v>ACCOUNT TOTAL</v>
          </cell>
          <cell r="C2017">
            <v>38616.74</v>
          </cell>
          <cell r="D2017">
            <v>177981.81</v>
          </cell>
        </row>
        <row r="2018">
          <cell r="A2018" t="str">
            <v>58601</v>
          </cell>
          <cell r="B2018" t="str">
            <v>DIST OP METER EXP-NORMAL OPER</v>
          </cell>
          <cell r="C2018">
            <v>285081.62</v>
          </cell>
          <cell r="D2018">
            <v>2289390.19</v>
          </cell>
        </row>
        <row r="2019">
          <cell r="A2019" t="str">
            <v>58602</v>
          </cell>
          <cell r="B2019" t="str">
            <v>TEMPORARY CONST POLE CONVERSI</v>
          </cell>
          <cell r="C2019">
            <v>0</v>
          </cell>
          <cell r="D2019">
            <v>0</v>
          </cell>
        </row>
        <row r="2020">
          <cell r="A2020" t="str">
            <v>58603</v>
          </cell>
          <cell r="B2020" t="str">
            <v>DST OP METER EXP SEL TEST 197</v>
          </cell>
          <cell r="C2020">
            <v>839.95</v>
          </cell>
          <cell r="D2020">
            <v>-3875.73</v>
          </cell>
        </row>
        <row r="2021">
          <cell r="A2021" t="str">
            <v>58605</v>
          </cell>
          <cell r="B2021" t="str">
            <v>METER CREDIT-INSTALL &amp; REM CO</v>
          </cell>
          <cell r="C2021">
            <v>-146752.29999999999</v>
          </cell>
          <cell r="D2021">
            <v>-798922.29</v>
          </cell>
        </row>
        <row r="2022">
          <cell r="A2022" t="str">
            <v>58606</v>
          </cell>
          <cell r="B2022" t="str">
            <v>DST OP METER EXP ***STORM DAM</v>
          </cell>
          <cell r="C2022">
            <v>185.71</v>
          </cell>
          <cell r="D2022">
            <v>307.69</v>
          </cell>
        </row>
        <row r="2023">
          <cell r="A2023" t="str">
            <v>58607</v>
          </cell>
          <cell r="B2023" t="str">
            <v>1977 METER SEAL PROGRAM</v>
          </cell>
          <cell r="C2023">
            <v>0</v>
          </cell>
          <cell r="D2023">
            <v>0</v>
          </cell>
        </row>
        <row r="2024">
          <cell r="A2024" t="str">
            <v>58608</v>
          </cell>
          <cell r="B2024" t="str">
            <v>TIME OF DAY METERING</v>
          </cell>
          <cell r="C2024">
            <v>0</v>
          </cell>
          <cell r="D2024">
            <v>0</v>
          </cell>
        </row>
        <row r="2025">
          <cell r="A2025" t="str">
            <v>58609</v>
          </cell>
          <cell r="B2025" t="str">
            <v>METER EXP DATA PULSE CUST USE</v>
          </cell>
          <cell r="C2025">
            <v>217.23</v>
          </cell>
          <cell r="D2025">
            <v>835.55</v>
          </cell>
        </row>
        <row r="2026">
          <cell r="A2026" t="str">
            <v>58610</v>
          </cell>
          <cell r="B2026" t="str">
            <v>DCI CENTURY PROJECT</v>
          </cell>
          <cell r="C2026">
            <v>-38.880000000000003</v>
          </cell>
          <cell r="D2026">
            <v>3482.52</v>
          </cell>
        </row>
        <row r="2027">
          <cell r="A2027" t="str">
            <v>58612</v>
          </cell>
          <cell r="B2027" t="str">
            <v>METER MAINTENANCE/TESTING</v>
          </cell>
          <cell r="C2027">
            <v>24574.63</v>
          </cell>
          <cell r="D2027">
            <v>137451.91</v>
          </cell>
        </row>
        <row r="2028">
          <cell r="A2028" t="str">
            <v>58613</v>
          </cell>
          <cell r="B2028" t="str">
            <v>METER SET</v>
          </cell>
          <cell r="C2028">
            <v>12489.28</v>
          </cell>
          <cell r="D2028">
            <v>87591.14</v>
          </cell>
        </row>
        <row r="2029">
          <cell r="A2029" t="str">
            <v>586</v>
          </cell>
          <cell r="B2029" t="str">
            <v>ACCOUNT TOTAL</v>
          </cell>
          <cell r="C2029">
            <v>176597.24</v>
          </cell>
          <cell r="D2029">
            <v>1716260.98</v>
          </cell>
        </row>
        <row r="2030">
          <cell r="A2030" t="str">
            <v>58701</v>
          </cell>
          <cell r="B2030" t="str">
            <v>DST OP CUST INST-TRBL EXP</v>
          </cell>
          <cell r="C2030">
            <v>113643.39</v>
          </cell>
          <cell r="D2030">
            <v>741594.55</v>
          </cell>
        </row>
        <row r="2031">
          <cell r="A2031" t="str">
            <v>58703</v>
          </cell>
          <cell r="B2031" t="str">
            <v>CUST INST-CUST PREMISE</v>
          </cell>
          <cell r="C2031">
            <v>33528.47</v>
          </cell>
          <cell r="D2031">
            <v>222867.93</v>
          </cell>
        </row>
        <row r="2032">
          <cell r="A2032" t="str">
            <v>58704</v>
          </cell>
          <cell r="B2032" t="str">
            <v>CUSTOMER COMPLAINT EXP</v>
          </cell>
          <cell r="C2032">
            <v>71169.899999999994</v>
          </cell>
          <cell r="D2032">
            <v>538212.80000000005</v>
          </cell>
        </row>
        <row r="2033">
          <cell r="A2033" t="str">
            <v>58705</v>
          </cell>
          <cell r="B2033" t="str">
            <v>CURRENT DIVERSION</v>
          </cell>
          <cell r="C2033">
            <v>23815.35</v>
          </cell>
          <cell r="D2033">
            <v>152925.14000000001</v>
          </cell>
        </row>
        <row r="2034">
          <cell r="A2034" t="str">
            <v>58773</v>
          </cell>
          <cell r="B2034" t="str">
            <v>CUST INST EXP FR APPLICATIONS</v>
          </cell>
          <cell r="C2034">
            <v>0</v>
          </cell>
          <cell r="D2034">
            <v>0</v>
          </cell>
        </row>
        <row r="2035">
          <cell r="A2035" t="str">
            <v>587</v>
          </cell>
          <cell r="B2035" t="str">
            <v>ACCOUNT TOTAL</v>
          </cell>
          <cell r="C2035">
            <v>242157.11</v>
          </cell>
          <cell r="D2035">
            <v>1655600.42</v>
          </cell>
        </row>
        <row r="2036">
          <cell r="A2036" t="str">
            <v>58801</v>
          </cell>
          <cell r="B2036" t="str">
            <v>DIST OP MISC EXP-NORMAL OPERA</v>
          </cell>
          <cell r="C2036">
            <v>1032053.92</v>
          </cell>
          <cell r="D2036">
            <v>6305837.4500000002</v>
          </cell>
        </row>
        <row r="2037">
          <cell r="A2037" t="str">
            <v>58805</v>
          </cell>
          <cell r="B2037" t="str">
            <v>DIST OP MISC EXP-PCB</v>
          </cell>
          <cell r="C2037">
            <v>4789.38</v>
          </cell>
          <cell r="D2037">
            <v>-27186.47</v>
          </cell>
        </row>
        <row r="2038">
          <cell r="A2038" t="str">
            <v>58806</v>
          </cell>
          <cell r="B2038" t="str">
            <v>DIST OP MISC EXP-STORM DAMAGE</v>
          </cell>
          <cell r="C2038">
            <v>0</v>
          </cell>
          <cell r="D2038">
            <v>5.52</v>
          </cell>
        </row>
        <row r="2039">
          <cell r="A2039" t="str">
            <v>58810</v>
          </cell>
          <cell r="B2039" t="str">
            <v>DISTRIBUTION POLE AUDIT</v>
          </cell>
          <cell r="C2039">
            <v>0</v>
          </cell>
          <cell r="D2039">
            <v>0</v>
          </cell>
        </row>
        <row r="2040">
          <cell r="A2040" t="str">
            <v>58884</v>
          </cell>
          <cell r="B2040" t="str">
            <v>MISC. DIST EXPENSE - MISCELLA</v>
          </cell>
          <cell r="C2040">
            <v>0</v>
          </cell>
          <cell r="D2040">
            <v>0</v>
          </cell>
        </row>
        <row r="2041">
          <cell r="A2041" t="str">
            <v>58885</v>
          </cell>
          <cell r="B2041" t="str">
            <v>MISC DIST EXPENSE - ROOFS.</v>
          </cell>
          <cell r="C2041">
            <v>0</v>
          </cell>
          <cell r="D2041">
            <v>0</v>
          </cell>
        </row>
        <row r="2042">
          <cell r="A2042" t="str">
            <v>58886</v>
          </cell>
          <cell r="B2042" t="str">
            <v>MISC DIST EXPENSE - CONSULTIN</v>
          </cell>
          <cell r="C2042">
            <v>0</v>
          </cell>
          <cell r="D2042">
            <v>0</v>
          </cell>
        </row>
        <row r="2043">
          <cell r="A2043" t="str">
            <v>58888</v>
          </cell>
          <cell r="B2043" t="str">
            <v>MISC DIST EXP - CARPET CLEANI</v>
          </cell>
          <cell r="C2043">
            <v>0</v>
          </cell>
          <cell r="D2043">
            <v>0</v>
          </cell>
        </row>
        <row r="2044">
          <cell r="A2044" t="str">
            <v>58889</v>
          </cell>
          <cell r="B2044" t="str">
            <v>MISC DIST EXP - GENERAL CLEAN</v>
          </cell>
          <cell r="C2044">
            <v>0</v>
          </cell>
          <cell r="D2044">
            <v>0</v>
          </cell>
        </row>
        <row r="2045">
          <cell r="A2045" t="str">
            <v>58890</v>
          </cell>
          <cell r="B2045" t="str">
            <v>MISC DIST EXP - ELECTRICAL</v>
          </cell>
          <cell r="C2045">
            <v>0</v>
          </cell>
          <cell r="D2045">
            <v>0</v>
          </cell>
        </row>
        <row r="2046">
          <cell r="A2046" t="str">
            <v>58891</v>
          </cell>
          <cell r="B2046" t="str">
            <v>MISC DIST EXPENSE - GROUND MA</v>
          </cell>
          <cell r="C2046">
            <v>0</v>
          </cell>
          <cell r="D2046">
            <v>0</v>
          </cell>
        </row>
        <row r="2047">
          <cell r="A2047" t="str">
            <v>58892</v>
          </cell>
          <cell r="B2047" t="str">
            <v>MISC DIST EXP - HVAC</v>
          </cell>
          <cell r="C2047">
            <v>0</v>
          </cell>
          <cell r="D2047">
            <v>0</v>
          </cell>
        </row>
        <row r="2048">
          <cell r="A2048" t="str">
            <v>58893</v>
          </cell>
          <cell r="B2048" t="str">
            <v>MISC DIST EXP - MISC STRUCTUR</v>
          </cell>
          <cell r="C2048">
            <v>502.5</v>
          </cell>
          <cell r="D2048">
            <v>2170.3000000000002</v>
          </cell>
        </row>
        <row r="2049">
          <cell r="A2049" t="str">
            <v>58894</v>
          </cell>
          <cell r="B2049" t="str">
            <v>MISC DIST EXP - PAINTING</v>
          </cell>
          <cell r="C2049">
            <v>0</v>
          </cell>
          <cell r="D2049">
            <v>0</v>
          </cell>
        </row>
        <row r="2050">
          <cell r="A2050" t="str">
            <v>58895</v>
          </cell>
          <cell r="B2050" t="str">
            <v>MISC DIST EXP - PEST CONTROL</v>
          </cell>
          <cell r="C2050">
            <v>0</v>
          </cell>
          <cell r="D2050">
            <v>0</v>
          </cell>
        </row>
        <row r="2051">
          <cell r="A2051" t="str">
            <v>58896</v>
          </cell>
          <cell r="B2051" t="str">
            <v>MISC DIST EXP - PLUMBING</v>
          </cell>
          <cell r="C2051">
            <v>0</v>
          </cell>
          <cell r="D2051">
            <v>0</v>
          </cell>
        </row>
        <row r="2052">
          <cell r="A2052" t="str">
            <v>58897</v>
          </cell>
          <cell r="B2052" t="str">
            <v>MISC DIST EXPENSE - WASTE - S</v>
          </cell>
          <cell r="C2052">
            <v>0</v>
          </cell>
          <cell r="D2052">
            <v>0</v>
          </cell>
        </row>
        <row r="2053">
          <cell r="A2053" t="str">
            <v>58898</v>
          </cell>
          <cell r="B2053" t="str">
            <v>MISC DIST EXP - TRASH</v>
          </cell>
          <cell r="C2053">
            <v>0</v>
          </cell>
          <cell r="D2053">
            <v>0</v>
          </cell>
        </row>
        <row r="2054">
          <cell r="A2054" t="str">
            <v>58899</v>
          </cell>
          <cell r="B2054" t="str">
            <v>MISC DIST EXP - WATER</v>
          </cell>
          <cell r="C2054">
            <v>0</v>
          </cell>
          <cell r="D2054">
            <v>0</v>
          </cell>
        </row>
        <row r="2055">
          <cell r="A2055" t="str">
            <v>588</v>
          </cell>
          <cell r="B2055" t="str">
            <v>ACCOUNT TOTAL</v>
          </cell>
          <cell r="C2055">
            <v>1037345.8</v>
          </cell>
          <cell r="D2055">
            <v>6280826.7999999998</v>
          </cell>
        </row>
        <row r="2056">
          <cell r="A2056" t="str">
            <v>58901</v>
          </cell>
          <cell r="B2056" t="str">
            <v>DIST OP-RENTS</v>
          </cell>
          <cell r="C2056">
            <v>1141.48</v>
          </cell>
          <cell r="D2056">
            <v>6848.88</v>
          </cell>
        </row>
        <row r="2057">
          <cell r="A2057" t="str">
            <v>58902</v>
          </cell>
          <cell r="B2057" t="str">
            <v>DIST OP RENTS WIRELINE</v>
          </cell>
          <cell r="C2057">
            <v>0</v>
          </cell>
          <cell r="D2057">
            <v>0</v>
          </cell>
        </row>
        <row r="2058">
          <cell r="A2058" t="str">
            <v>589</v>
          </cell>
          <cell r="B2058" t="str">
            <v>ACCOUNT TOTAL</v>
          </cell>
          <cell r="C2058">
            <v>1141.48</v>
          </cell>
          <cell r="D2058">
            <v>6848.88</v>
          </cell>
        </row>
        <row r="2059">
          <cell r="A2059" t="str">
            <v>59001</v>
          </cell>
          <cell r="B2059" t="str">
            <v>DIST MAINT SUP&amp;ENG-NORMAL</v>
          </cell>
          <cell r="C2059">
            <v>18051.55</v>
          </cell>
          <cell r="D2059">
            <v>196869.73</v>
          </cell>
        </row>
        <row r="2060">
          <cell r="A2060" t="str">
            <v>59006</v>
          </cell>
          <cell r="B2060" t="str">
            <v>DIST MAINT SUP&amp;ENG-STORM DAMG</v>
          </cell>
          <cell r="C2060">
            <v>0</v>
          </cell>
          <cell r="D2060">
            <v>0</v>
          </cell>
        </row>
        <row r="2061">
          <cell r="A2061" t="str">
            <v>590</v>
          </cell>
          <cell r="B2061" t="str">
            <v>ACCOUNT TOTAL</v>
          </cell>
          <cell r="C2061">
            <v>18051.55</v>
          </cell>
          <cell r="D2061">
            <v>196869.73</v>
          </cell>
        </row>
        <row r="2062">
          <cell r="A2062" t="str">
            <v>59101</v>
          </cell>
          <cell r="B2062" t="str">
            <v>DIST MAINT STRUC-NORMAL</v>
          </cell>
          <cell r="C2062">
            <v>0</v>
          </cell>
          <cell r="D2062">
            <v>68.08</v>
          </cell>
        </row>
        <row r="2063">
          <cell r="A2063" t="str">
            <v>59106</v>
          </cell>
          <cell r="B2063" t="str">
            <v>DIST MAINT STRUC-STORM DAMAGE</v>
          </cell>
          <cell r="C2063">
            <v>0</v>
          </cell>
          <cell r="D2063">
            <v>0</v>
          </cell>
        </row>
        <row r="2064">
          <cell r="A2064" t="str">
            <v>59184</v>
          </cell>
          <cell r="B2064" t="str">
            <v>DIST MAINT STRUCTURE - MISCEL</v>
          </cell>
          <cell r="C2064">
            <v>0</v>
          </cell>
          <cell r="D2064">
            <v>0</v>
          </cell>
        </row>
        <row r="2065">
          <cell r="A2065" t="str">
            <v>59185</v>
          </cell>
          <cell r="B2065" t="str">
            <v>DIST MAINT STRUCTURE - ROOFS.</v>
          </cell>
          <cell r="C2065">
            <v>0</v>
          </cell>
          <cell r="D2065">
            <v>0</v>
          </cell>
        </row>
        <row r="2066">
          <cell r="A2066" t="str">
            <v>59186</v>
          </cell>
          <cell r="B2066" t="str">
            <v>DIST MAINT STRUCTURE - CONSUL</v>
          </cell>
          <cell r="C2066">
            <v>0</v>
          </cell>
          <cell r="D2066">
            <v>0</v>
          </cell>
        </row>
        <row r="2067">
          <cell r="A2067" t="str">
            <v>59188</v>
          </cell>
          <cell r="B2067" t="str">
            <v>DIST MAINT STRUC-CARPET CLEAN</v>
          </cell>
          <cell r="C2067">
            <v>0</v>
          </cell>
          <cell r="D2067">
            <v>0</v>
          </cell>
        </row>
        <row r="2068">
          <cell r="A2068" t="str">
            <v>59189</v>
          </cell>
          <cell r="B2068" t="str">
            <v>DIST MAINT STRUC-GENERAL CLEA</v>
          </cell>
          <cell r="C2068">
            <v>0</v>
          </cell>
          <cell r="D2068">
            <v>0</v>
          </cell>
        </row>
        <row r="2069">
          <cell r="A2069" t="str">
            <v>59190</v>
          </cell>
          <cell r="B2069" t="str">
            <v>DIST MAINT STRUC-ELECTRICAL</v>
          </cell>
          <cell r="C2069">
            <v>0</v>
          </cell>
          <cell r="D2069">
            <v>0</v>
          </cell>
        </row>
        <row r="2070">
          <cell r="A2070" t="str">
            <v>59191</v>
          </cell>
          <cell r="B2070" t="str">
            <v>DIST MAINT STRUCTURE - GROUND</v>
          </cell>
          <cell r="C2070">
            <v>0</v>
          </cell>
          <cell r="D2070">
            <v>0</v>
          </cell>
        </row>
        <row r="2071">
          <cell r="A2071" t="str">
            <v>59192</v>
          </cell>
          <cell r="B2071" t="str">
            <v>DIST MAINT STRUC-HVAC</v>
          </cell>
          <cell r="C2071">
            <v>0</v>
          </cell>
          <cell r="D2071">
            <v>0</v>
          </cell>
        </row>
        <row r="2072">
          <cell r="A2072" t="str">
            <v>59193</v>
          </cell>
          <cell r="B2072" t="str">
            <v>DIST MAINT STRUC-MISC STRUCTU</v>
          </cell>
          <cell r="C2072">
            <v>0</v>
          </cell>
          <cell r="D2072">
            <v>0</v>
          </cell>
        </row>
        <row r="2073">
          <cell r="A2073" t="str">
            <v>59194</v>
          </cell>
          <cell r="B2073" t="str">
            <v>DIST MAINT STRUC-PAINTING</v>
          </cell>
          <cell r="C2073">
            <v>0</v>
          </cell>
          <cell r="D2073">
            <v>0</v>
          </cell>
        </row>
        <row r="2074">
          <cell r="A2074" t="str">
            <v>59195</v>
          </cell>
          <cell r="B2074" t="str">
            <v>DIST MAINT STRUC-PEST CONTROL</v>
          </cell>
          <cell r="C2074">
            <v>0</v>
          </cell>
          <cell r="D2074">
            <v>0</v>
          </cell>
        </row>
        <row r="2075">
          <cell r="A2075" t="str">
            <v>59196</v>
          </cell>
          <cell r="B2075" t="str">
            <v>DIST MAINT STRUC-PLUMBING</v>
          </cell>
          <cell r="C2075">
            <v>0</v>
          </cell>
          <cell r="D2075">
            <v>0</v>
          </cell>
        </row>
        <row r="2076">
          <cell r="A2076" t="str">
            <v>59197</v>
          </cell>
          <cell r="B2076" t="str">
            <v>DIST MAINT STRUCTURE - WASTE</v>
          </cell>
          <cell r="C2076">
            <v>0</v>
          </cell>
          <cell r="D2076">
            <v>0</v>
          </cell>
        </row>
        <row r="2077">
          <cell r="A2077" t="str">
            <v>59198</v>
          </cell>
          <cell r="B2077" t="str">
            <v>DIST MAINT STRUC-TRASH</v>
          </cell>
          <cell r="C2077">
            <v>0</v>
          </cell>
          <cell r="D2077">
            <v>0</v>
          </cell>
        </row>
        <row r="2078">
          <cell r="A2078" t="str">
            <v>59199</v>
          </cell>
          <cell r="B2078" t="str">
            <v>DIST MAINT STRUC-WATER</v>
          </cell>
          <cell r="C2078">
            <v>0</v>
          </cell>
          <cell r="D2078">
            <v>0</v>
          </cell>
        </row>
        <row r="2079">
          <cell r="A2079" t="str">
            <v>591</v>
          </cell>
          <cell r="B2079" t="str">
            <v>ACCOUNT TOTAL</v>
          </cell>
          <cell r="C2079">
            <v>0</v>
          </cell>
          <cell r="D2079">
            <v>68.08</v>
          </cell>
        </row>
        <row r="2080">
          <cell r="A2080" t="str">
            <v>59200</v>
          </cell>
          <cell r="B2080" t="str">
            <v>MAINT OF STATION &amp; ANIMAL PRO</v>
          </cell>
          <cell r="C2080">
            <v>55183.37</v>
          </cell>
          <cell r="D2080">
            <v>387132.15</v>
          </cell>
        </row>
        <row r="2081">
          <cell r="A2081" t="str">
            <v>59201</v>
          </cell>
          <cell r="B2081" t="str">
            <v>DIST MAINT STA EQUIP-NORMAL</v>
          </cell>
          <cell r="C2081">
            <v>964.75</v>
          </cell>
          <cell r="D2081">
            <v>3895.99</v>
          </cell>
        </row>
        <row r="2082">
          <cell r="A2082" t="str">
            <v>59202</v>
          </cell>
          <cell r="B2082" t="str">
            <v>MAINT OF STATION - LINE DEPT.</v>
          </cell>
          <cell r="C2082">
            <v>0</v>
          </cell>
          <cell r="D2082">
            <v>219.35</v>
          </cell>
        </row>
        <row r="2083">
          <cell r="A2083" t="str">
            <v>59203</v>
          </cell>
          <cell r="B2083" t="str">
            <v>MAINT OF STATION - CASCADE EQ</v>
          </cell>
          <cell r="C2083">
            <v>245.99</v>
          </cell>
          <cell r="D2083">
            <v>7793.38</v>
          </cell>
        </row>
        <row r="2084">
          <cell r="A2084" t="str">
            <v>59205</v>
          </cell>
          <cell r="B2084" t="str">
            <v>DISTR EMER SUBSTA MAINT</v>
          </cell>
          <cell r="C2084">
            <v>0</v>
          </cell>
          <cell r="D2084">
            <v>0</v>
          </cell>
        </row>
        <row r="2085">
          <cell r="A2085" t="str">
            <v>59206</v>
          </cell>
          <cell r="B2085" t="str">
            <v>DIST MAINT STA EQUIP-STORM DA</v>
          </cell>
          <cell r="C2085">
            <v>0</v>
          </cell>
          <cell r="D2085">
            <v>0</v>
          </cell>
        </row>
        <row r="2086">
          <cell r="A2086" t="str">
            <v>592</v>
          </cell>
          <cell r="B2086" t="str">
            <v>ACCOUNT TOTAL</v>
          </cell>
          <cell r="C2086">
            <v>56394.11</v>
          </cell>
          <cell r="D2086">
            <v>399040.87</v>
          </cell>
        </row>
        <row r="2087">
          <cell r="A2087" t="str">
            <v>59301</v>
          </cell>
          <cell r="B2087" t="str">
            <v>DIST MAINT OVHD LINE-NORMAL</v>
          </cell>
          <cell r="C2087">
            <v>527800.04</v>
          </cell>
          <cell r="D2087">
            <v>3412070.75</v>
          </cell>
        </row>
        <row r="2088">
          <cell r="A2088" t="str">
            <v>59302</v>
          </cell>
          <cell r="B2088" t="str">
            <v>DIST MA OVH</v>
          </cell>
          <cell r="C2088">
            <v>3639.98</v>
          </cell>
          <cell r="D2088">
            <v>9495.77</v>
          </cell>
        </row>
        <row r="2089">
          <cell r="A2089" t="str">
            <v>59303</v>
          </cell>
          <cell r="B2089" t="str">
            <v>OVHD SERV MAINT (CORRECT)</v>
          </cell>
          <cell r="C2089">
            <v>2294.62</v>
          </cell>
          <cell r="D2089">
            <v>16474.66</v>
          </cell>
        </row>
        <row r="2090">
          <cell r="A2090" t="str">
            <v>59304</v>
          </cell>
          <cell r="B2090" t="str">
            <v>OVHD SERV MAINT - COMM</v>
          </cell>
          <cell r="C2090">
            <v>664.84</v>
          </cell>
          <cell r="D2090">
            <v>3206.57</v>
          </cell>
        </row>
        <row r="2091">
          <cell r="A2091" t="str">
            <v>59305</v>
          </cell>
          <cell r="B2091" t="str">
            <v>DIST LINE INSPECTION &amp; REPAIR</v>
          </cell>
          <cell r="C2091">
            <v>89576.45</v>
          </cell>
          <cell r="D2091">
            <v>196861.21</v>
          </cell>
        </row>
        <row r="2092">
          <cell r="A2092" t="str">
            <v>59306</v>
          </cell>
          <cell r="B2092" t="str">
            <v>DIST MAINT OVHD LINE-STORM DA</v>
          </cell>
          <cell r="C2092">
            <v>189141.17</v>
          </cell>
          <cell r="D2092">
            <v>350438.21</v>
          </cell>
        </row>
        <row r="2093">
          <cell r="A2093" t="str">
            <v>59307</v>
          </cell>
          <cell r="B2093" t="str">
            <v>DIST MAINT OVHD - RES</v>
          </cell>
          <cell r="C2093">
            <v>2680.88</v>
          </cell>
          <cell r="D2093">
            <v>18975.560000000001</v>
          </cell>
        </row>
        <row r="2094">
          <cell r="A2094" t="str">
            <v>59308</v>
          </cell>
          <cell r="B2094" t="str">
            <v>DIST MAINT OVHD - COMM</v>
          </cell>
          <cell r="C2094">
            <v>6224.53</v>
          </cell>
          <cell r="D2094">
            <v>19155.150000000001</v>
          </cell>
        </row>
        <row r="2095">
          <cell r="A2095" t="str">
            <v>59309</v>
          </cell>
          <cell r="B2095" t="str">
            <v>DIST ADOPT A CIRCUIT</v>
          </cell>
          <cell r="C2095">
            <v>0</v>
          </cell>
          <cell r="D2095">
            <v>0</v>
          </cell>
        </row>
        <row r="2096">
          <cell r="A2096" t="str">
            <v>59310</v>
          </cell>
          <cell r="B2096" t="str">
            <v>LINE PATROL (OH)</v>
          </cell>
          <cell r="C2096">
            <v>144.07</v>
          </cell>
          <cell r="D2096">
            <v>1302.8499999999999</v>
          </cell>
        </row>
        <row r="2097">
          <cell r="A2097" t="str">
            <v>59311</v>
          </cell>
          <cell r="B2097" t="str">
            <v>THERMOVISION</v>
          </cell>
          <cell r="C2097">
            <v>0</v>
          </cell>
          <cell r="D2097">
            <v>2021.95</v>
          </cell>
        </row>
        <row r="2098">
          <cell r="A2098" t="str">
            <v>59312</v>
          </cell>
          <cell r="B2098" t="str">
            <v>CAPACITOR PATROL</v>
          </cell>
          <cell r="C2098">
            <v>5744.09</v>
          </cell>
          <cell r="D2098">
            <v>43450.86</v>
          </cell>
        </row>
        <row r="2099">
          <cell r="A2099" t="str">
            <v>59313</v>
          </cell>
          <cell r="B2099" t="str">
            <v>DIST MAINT OVHD - FEEDER</v>
          </cell>
          <cell r="C2099">
            <v>1098.18</v>
          </cell>
          <cell r="D2099">
            <v>6624.97</v>
          </cell>
        </row>
        <row r="2100">
          <cell r="A2100" t="str">
            <v>59315</v>
          </cell>
          <cell r="B2100" t="str">
            <v>OVHD REMOVE &amp; RECONSTRUCT</v>
          </cell>
          <cell r="C2100">
            <v>634.42999999999995</v>
          </cell>
          <cell r="D2100">
            <v>18920.03</v>
          </cell>
        </row>
        <row r="2101">
          <cell r="A2101" t="str">
            <v>59316</v>
          </cell>
          <cell r="B2101" t="str">
            <v>DIST MAINT OVHD (CORRECT)</v>
          </cell>
          <cell r="C2101">
            <v>0</v>
          </cell>
          <cell r="D2101">
            <v>0</v>
          </cell>
        </row>
        <row r="2102">
          <cell r="A2102" t="str">
            <v>59317</v>
          </cell>
          <cell r="B2102" t="str">
            <v>DIST DAMAGE REPL</v>
          </cell>
          <cell r="C2102">
            <v>0</v>
          </cell>
          <cell r="D2102">
            <v>-1272.8900000000001</v>
          </cell>
        </row>
        <row r="2103">
          <cell r="A2103" t="str">
            <v>59318</v>
          </cell>
          <cell r="B2103" t="str">
            <v>VOLTAGE CONVERSION</v>
          </cell>
          <cell r="C2103">
            <v>0</v>
          </cell>
          <cell r="D2103">
            <v>181.32</v>
          </cell>
        </row>
        <row r="2104">
          <cell r="A2104" t="str">
            <v>59319</v>
          </cell>
          <cell r="B2104" t="str">
            <v>MAINTENANCE OF OVERHEAD - COR</v>
          </cell>
          <cell r="C2104">
            <v>29648.53</v>
          </cell>
          <cell r="D2104">
            <v>113236.77</v>
          </cell>
        </row>
        <row r="2105">
          <cell r="A2105" t="str">
            <v>59326</v>
          </cell>
          <cell r="B2105" t="str">
            <v>DIST. RIGHT OF WAY</v>
          </cell>
          <cell r="C2105">
            <v>0</v>
          </cell>
          <cell r="D2105">
            <v>0</v>
          </cell>
        </row>
        <row r="2106">
          <cell r="A2106" t="str">
            <v>59330</v>
          </cell>
          <cell r="B2106" t="str">
            <v>DIST MAINT OVHD STORM DAMAGE-</v>
          </cell>
          <cell r="C2106">
            <v>0</v>
          </cell>
          <cell r="D2106">
            <v>0</v>
          </cell>
        </row>
        <row r="2107">
          <cell r="A2107" t="str">
            <v>59335</v>
          </cell>
          <cell r="B2107" t="str">
            <v>WORKPRO PAYROLL INTERFACE</v>
          </cell>
          <cell r="C2107">
            <v>0</v>
          </cell>
          <cell r="D2107">
            <v>0</v>
          </cell>
        </row>
        <row r="2108">
          <cell r="A2108" t="str">
            <v>593</v>
          </cell>
          <cell r="B2108" t="str">
            <v>ACCOUNT TOTAL</v>
          </cell>
          <cell r="C2108">
            <v>859291.81</v>
          </cell>
          <cell r="D2108">
            <v>4211143.74</v>
          </cell>
        </row>
        <row r="2109">
          <cell r="A2109" t="str">
            <v>59401</v>
          </cell>
          <cell r="B2109" t="str">
            <v>UCD NML MAINT DIST UNDG LINES</v>
          </cell>
          <cell r="C2109">
            <v>-3.41</v>
          </cell>
          <cell r="D2109">
            <v>626</v>
          </cell>
        </row>
        <row r="2110">
          <cell r="A2110" t="str">
            <v>59402</v>
          </cell>
          <cell r="B2110" t="str">
            <v>URD NML MAINT DIST UNDG LINES</v>
          </cell>
          <cell r="C2110">
            <v>97921.46</v>
          </cell>
          <cell r="D2110">
            <v>418396.17</v>
          </cell>
        </row>
        <row r="2111">
          <cell r="A2111" t="str">
            <v>59403</v>
          </cell>
          <cell r="B2111" t="str">
            <v>UNGD SERV MAINT (CORRECT)</v>
          </cell>
          <cell r="C2111">
            <v>2316.08</v>
          </cell>
          <cell r="D2111">
            <v>9772.85</v>
          </cell>
        </row>
        <row r="2112">
          <cell r="A2112" t="str">
            <v>59404</v>
          </cell>
          <cell r="B2112" t="str">
            <v>DISTRIBUTION NETWORK (PREVENT</v>
          </cell>
          <cell r="C2112">
            <v>18.02</v>
          </cell>
          <cell r="D2112">
            <v>301.52</v>
          </cell>
        </row>
        <row r="2113">
          <cell r="A2113" t="str">
            <v>59405</v>
          </cell>
          <cell r="B2113" t="str">
            <v>DISTRIBUTION NETWORK (CORRECT</v>
          </cell>
          <cell r="C2113">
            <v>2824.34</v>
          </cell>
          <cell r="D2113">
            <v>118622.08</v>
          </cell>
        </row>
        <row r="2114">
          <cell r="A2114" t="str">
            <v>59406</v>
          </cell>
          <cell r="B2114" t="str">
            <v>UCD STM DMG MAINT DST UNDG LI</v>
          </cell>
          <cell r="C2114">
            <v>58.08</v>
          </cell>
          <cell r="D2114">
            <v>148.19999999999999</v>
          </cell>
        </row>
        <row r="2115">
          <cell r="A2115" t="str">
            <v>59407</v>
          </cell>
          <cell r="B2115" t="str">
            <v>URD STM DMG MAINT DIST UNDG L</v>
          </cell>
          <cell r="C2115">
            <v>3125.87</v>
          </cell>
          <cell r="D2115">
            <v>3505.27</v>
          </cell>
        </row>
        <row r="2116">
          <cell r="A2116" t="str">
            <v>59408</v>
          </cell>
          <cell r="B2116" t="str">
            <v>NTWK STM DMG MT DIST UNDG LIN</v>
          </cell>
          <cell r="C2116">
            <v>0</v>
          </cell>
          <cell r="D2116">
            <v>0</v>
          </cell>
        </row>
        <row r="2117">
          <cell r="A2117" t="str">
            <v>59410</v>
          </cell>
          <cell r="B2117" t="str">
            <v>LINE PATROL (UG)</v>
          </cell>
          <cell r="C2117">
            <v>-2.02</v>
          </cell>
          <cell r="D2117">
            <v>840.29</v>
          </cell>
        </row>
        <row r="2118">
          <cell r="A2118" t="str">
            <v>59411</v>
          </cell>
          <cell r="B2118" t="str">
            <v>RESET FAULT INDICATORS</v>
          </cell>
          <cell r="C2118">
            <v>0</v>
          </cell>
          <cell r="D2118">
            <v>0</v>
          </cell>
        </row>
        <row r="2119">
          <cell r="A2119" t="str">
            <v>59412</v>
          </cell>
          <cell r="B2119" t="str">
            <v>UNDG MAINT - RES</v>
          </cell>
          <cell r="C2119">
            <v>744.58</v>
          </cell>
          <cell r="D2119">
            <v>3386.65</v>
          </cell>
        </row>
        <row r="2120">
          <cell r="A2120" t="str">
            <v>59413</v>
          </cell>
          <cell r="B2120" t="str">
            <v>UNDG MAINT - COMM</v>
          </cell>
          <cell r="C2120">
            <v>635.01</v>
          </cell>
          <cell r="D2120">
            <v>7529.94</v>
          </cell>
        </row>
        <row r="2121">
          <cell r="A2121" t="str">
            <v>59414</v>
          </cell>
          <cell r="B2121" t="str">
            <v>UNGD SERV MAINT - RES</v>
          </cell>
          <cell r="C2121">
            <v>-6200.79</v>
          </cell>
          <cell r="D2121">
            <v>69443.009999999995</v>
          </cell>
        </row>
        <row r="2122">
          <cell r="A2122" t="str">
            <v>59415</v>
          </cell>
          <cell r="B2122" t="str">
            <v>UNGD SERV MAINT - COMM</v>
          </cell>
          <cell r="C2122">
            <v>1545.72</v>
          </cell>
          <cell r="D2122">
            <v>15855.42</v>
          </cell>
        </row>
        <row r="2123">
          <cell r="A2123" t="str">
            <v>59416</v>
          </cell>
          <cell r="B2123" t="str">
            <v>UNGD MAINT - FEEDER</v>
          </cell>
          <cell r="C2123">
            <v>0</v>
          </cell>
          <cell r="D2123">
            <v>534.84</v>
          </cell>
        </row>
        <row r="2124">
          <cell r="A2124" t="str">
            <v>59418</v>
          </cell>
          <cell r="B2124" t="str">
            <v>UNGD REMOVE &amp; RECONSTRUCT</v>
          </cell>
          <cell r="C2124">
            <v>0</v>
          </cell>
          <cell r="D2124">
            <v>0</v>
          </cell>
        </row>
        <row r="2125">
          <cell r="A2125" t="str">
            <v>59419</v>
          </cell>
          <cell r="B2125" t="str">
            <v>UNGD MAINT (CORRECT)</v>
          </cell>
          <cell r="C2125">
            <v>7734.63</v>
          </cell>
          <cell r="D2125">
            <v>22340.880000000001</v>
          </cell>
        </row>
        <row r="2126">
          <cell r="A2126" t="str">
            <v>59420</v>
          </cell>
          <cell r="B2126" t="str">
            <v>UNGD MAINT (OREVENT)</v>
          </cell>
          <cell r="C2126">
            <v>-15.12</v>
          </cell>
          <cell r="D2126">
            <v>254.68</v>
          </cell>
        </row>
        <row r="2127">
          <cell r="A2127" t="str">
            <v>59421</v>
          </cell>
          <cell r="B2127" t="str">
            <v>DAMAGE REPL</v>
          </cell>
          <cell r="C2127">
            <v>0</v>
          </cell>
          <cell r="D2127">
            <v>947.31</v>
          </cell>
        </row>
        <row r="2128">
          <cell r="A2128" t="str">
            <v>594</v>
          </cell>
          <cell r="B2128" t="str">
            <v>ACCOUNT TOTAL</v>
          </cell>
          <cell r="C2128">
            <v>110702.45</v>
          </cell>
          <cell r="D2128">
            <v>672505.11</v>
          </cell>
        </row>
        <row r="2129">
          <cell r="A2129" t="str">
            <v>59501</v>
          </cell>
          <cell r="B2129" t="str">
            <v>UCD NML MT DIST UNDG TRANSFOR</v>
          </cell>
          <cell r="C2129">
            <v>0</v>
          </cell>
          <cell r="D2129">
            <v>-94.42</v>
          </cell>
        </row>
        <row r="2130">
          <cell r="A2130" t="str">
            <v>59502</v>
          </cell>
          <cell r="B2130" t="str">
            <v>URD NML MT DIST UNDG TRANSFOR</v>
          </cell>
          <cell r="C2130">
            <v>17060.150000000001</v>
          </cell>
          <cell r="D2130">
            <v>144168.59</v>
          </cell>
        </row>
        <row r="2131">
          <cell r="A2131" t="str">
            <v>59503</v>
          </cell>
          <cell r="B2131" t="str">
            <v>NETWORK NML MAINT DIST UNDG T</v>
          </cell>
          <cell r="C2131">
            <v>0</v>
          </cell>
          <cell r="D2131">
            <v>0</v>
          </cell>
        </row>
        <row r="2132">
          <cell r="A2132" t="str">
            <v>59504</v>
          </cell>
          <cell r="B2132" t="str">
            <v>OVHD NML MT DST OVHD TRANSFOR</v>
          </cell>
          <cell r="C2132">
            <v>218.62</v>
          </cell>
          <cell r="D2132">
            <v>55415.33</v>
          </cell>
        </row>
        <row r="2133">
          <cell r="A2133" t="str">
            <v>59506</v>
          </cell>
          <cell r="B2133" t="str">
            <v>UCD STM DMG MT DST UNDG TRNSF</v>
          </cell>
          <cell r="C2133">
            <v>0</v>
          </cell>
          <cell r="D2133">
            <v>0</v>
          </cell>
        </row>
        <row r="2134">
          <cell r="A2134" t="str">
            <v>59507</v>
          </cell>
          <cell r="B2134" t="str">
            <v>URD STM DMG MT DST UNDG TRNSF</v>
          </cell>
          <cell r="C2134">
            <v>0</v>
          </cell>
          <cell r="D2134">
            <v>0</v>
          </cell>
        </row>
        <row r="2135">
          <cell r="A2135" t="str">
            <v>59508</v>
          </cell>
          <cell r="B2135" t="str">
            <v>NTWK STM DMG MT DST UNDG TRSF</v>
          </cell>
          <cell r="C2135">
            <v>0</v>
          </cell>
          <cell r="D2135">
            <v>0</v>
          </cell>
        </row>
        <row r="2136">
          <cell r="A2136" t="str">
            <v>59509</v>
          </cell>
          <cell r="B2136" t="str">
            <v>OVH STM DMG MT DST OVHD TRANS</v>
          </cell>
          <cell r="C2136">
            <v>0</v>
          </cell>
          <cell r="D2136">
            <v>0</v>
          </cell>
        </row>
        <row r="2137">
          <cell r="A2137" t="str">
            <v>59510</v>
          </cell>
          <cell r="B2137" t="str">
            <v>TRANSFORMER PAINTING (PREVENT</v>
          </cell>
          <cell r="C2137">
            <v>0</v>
          </cell>
          <cell r="D2137">
            <v>0</v>
          </cell>
        </row>
        <row r="2138">
          <cell r="A2138" t="str">
            <v>59511</v>
          </cell>
          <cell r="B2138" t="str">
            <v>TRANSFORMER PAINTING (CORRECT</v>
          </cell>
          <cell r="C2138">
            <v>1242.5</v>
          </cell>
          <cell r="D2138">
            <v>26059.08</v>
          </cell>
        </row>
        <row r="2139">
          <cell r="A2139" t="str">
            <v>595</v>
          </cell>
          <cell r="B2139" t="str">
            <v>ACCOUNT TOTAL</v>
          </cell>
          <cell r="C2139">
            <v>18521.27</v>
          </cell>
          <cell r="D2139">
            <v>225548.58</v>
          </cell>
        </row>
        <row r="2140">
          <cell r="A2140" t="str">
            <v>59601</v>
          </cell>
          <cell r="B2140" t="str">
            <v>DIST MAINT ST LIGHT-NORMAL</v>
          </cell>
          <cell r="C2140">
            <v>124600.39</v>
          </cell>
          <cell r="D2140">
            <v>926727.02</v>
          </cell>
        </row>
        <row r="2141">
          <cell r="A2141" t="str">
            <v>59602</v>
          </cell>
          <cell r="B2141" t="str">
            <v>DIST MAINT ST LIGHT - UNDG</v>
          </cell>
          <cell r="C2141">
            <v>24801.24</v>
          </cell>
          <cell r="D2141">
            <v>143508.04999999999</v>
          </cell>
        </row>
        <row r="2142">
          <cell r="A2142" t="str">
            <v>59603</v>
          </cell>
          <cell r="B2142" t="str">
            <v>DST MA ST LIGHT-AREA LT NORM</v>
          </cell>
          <cell r="C2142">
            <v>54192.21</v>
          </cell>
          <cell r="D2142">
            <v>451119.19</v>
          </cell>
        </row>
        <row r="2143">
          <cell r="A2143" t="str">
            <v>59604</v>
          </cell>
          <cell r="B2143" t="str">
            <v>DIST MAINT AREA LIGHT - UNDG</v>
          </cell>
          <cell r="C2143">
            <v>11744.26</v>
          </cell>
          <cell r="D2143">
            <v>59333.46</v>
          </cell>
        </row>
        <row r="2144">
          <cell r="A2144" t="str">
            <v>59605</v>
          </cell>
          <cell r="B2144" t="str">
            <v>PREM AREA LT- MAINT</v>
          </cell>
          <cell r="C2144">
            <v>18059.72</v>
          </cell>
          <cell r="D2144">
            <v>123927.09</v>
          </cell>
        </row>
        <row r="2145">
          <cell r="A2145" t="str">
            <v>59606</v>
          </cell>
          <cell r="B2145" t="str">
            <v>DIST MAINT ST LIGHT-STORM DAM</v>
          </cell>
          <cell r="C2145">
            <v>0</v>
          </cell>
          <cell r="D2145">
            <v>0</v>
          </cell>
        </row>
        <row r="2146">
          <cell r="A2146" t="str">
            <v>59607</v>
          </cell>
          <cell r="B2146" t="str">
            <v>PREM AREA LT - MAINT (UNDG)</v>
          </cell>
          <cell r="C2146">
            <v>9951.6299999999992</v>
          </cell>
          <cell r="D2146">
            <v>71822.09</v>
          </cell>
        </row>
        <row r="2147">
          <cell r="A2147" t="str">
            <v>59608</v>
          </cell>
          <cell r="B2147" t="str">
            <v>DST MA ST LIGHT-AREA LT STORM</v>
          </cell>
          <cell r="C2147">
            <v>0</v>
          </cell>
          <cell r="D2147">
            <v>0</v>
          </cell>
        </row>
        <row r="2148">
          <cell r="A2148" t="str">
            <v>596</v>
          </cell>
          <cell r="B2148" t="str">
            <v>ACCOUNT TOTAL</v>
          </cell>
          <cell r="C2148">
            <v>243349.45</v>
          </cell>
          <cell r="D2148">
            <v>1776436.9</v>
          </cell>
        </row>
        <row r="2149">
          <cell r="A2149" t="str">
            <v>59701</v>
          </cell>
          <cell r="B2149" t="str">
            <v>DIST MAINT METERS-NORMAL</v>
          </cell>
          <cell r="C2149">
            <v>22834.21</v>
          </cell>
          <cell r="D2149">
            <v>160133.76000000001</v>
          </cell>
        </row>
        <row r="2150">
          <cell r="A2150" t="str">
            <v>59702</v>
          </cell>
          <cell r="B2150" t="str">
            <v>DEMAND REGISTER UPGRADE</v>
          </cell>
          <cell r="C2150">
            <v>0</v>
          </cell>
          <cell r="D2150">
            <v>0</v>
          </cell>
        </row>
        <row r="2151">
          <cell r="A2151" t="str">
            <v>59706</v>
          </cell>
          <cell r="B2151" t="str">
            <v>DIST MAINT METERS-STORM DAMAG</v>
          </cell>
          <cell r="C2151">
            <v>0</v>
          </cell>
          <cell r="D2151">
            <v>0</v>
          </cell>
        </row>
        <row r="2152">
          <cell r="A2152" t="str">
            <v>597</v>
          </cell>
          <cell r="B2152" t="str">
            <v>ACCOUNT TOTAL</v>
          </cell>
          <cell r="C2152">
            <v>22834.21</v>
          </cell>
          <cell r="D2152">
            <v>160133.76000000001</v>
          </cell>
        </row>
        <row r="2153">
          <cell r="A2153" t="str">
            <v>59801</v>
          </cell>
          <cell r="B2153" t="str">
            <v>DIST MAINT MISC PLANT-NORMAL</v>
          </cell>
          <cell r="C2153">
            <v>0</v>
          </cell>
          <cell r="D2153">
            <v>0</v>
          </cell>
        </row>
        <row r="2154">
          <cell r="A2154" t="str">
            <v>59806</v>
          </cell>
          <cell r="B2154" t="str">
            <v>DIST MAINT MISC PLANT-STORM D</v>
          </cell>
          <cell r="C2154">
            <v>0</v>
          </cell>
          <cell r="D2154">
            <v>0</v>
          </cell>
        </row>
        <row r="2155">
          <cell r="A2155" t="str">
            <v>598</v>
          </cell>
          <cell r="B2155" t="str">
            <v>ACCOUNT TOTAL</v>
          </cell>
          <cell r="C2155">
            <v>0</v>
          </cell>
          <cell r="D2155">
            <v>0</v>
          </cell>
        </row>
        <row r="2156">
          <cell r="A2156" t="str">
            <v>90100</v>
          </cell>
          <cell r="B2156" t="str">
            <v>CUST OPER EXPENSE SUPERVISION</v>
          </cell>
          <cell r="C2156">
            <v>322735.63</v>
          </cell>
          <cell r="D2156">
            <v>1936461.19</v>
          </cell>
        </row>
        <row r="2157">
          <cell r="A2157" t="str">
            <v>901</v>
          </cell>
          <cell r="B2157" t="str">
            <v>ACCOUNT TOTAL</v>
          </cell>
          <cell r="C2157">
            <v>322735.63</v>
          </cell>
          <cell r="D2157">
            <v>1936461.19</v>
          </cell>
        </row>
        <row r="2158">
          <cell r="A2158" t="str">
            <v>90200</v>
          </cell>
          <cell r="B2158" t="str">
            <v>CUST OPER EXP-METER READING</v>
          </cell>
          <cell r="C2158">
            <v>284904.57</v>
          </cell>
          <cell r="D2158">
            <v>1529100.06</v>
          </cell>
        </row>
        <row r="2159">
          <cell r="A2159" t="str">
            <v>90201</v>
          </cell>
          <cell r="B2159" t="str">
            <v>RE-READS DUE TO EQUIPMENT BRE</v>
          </cell>
          <cell r="C2159">
            <v>573</v>
          </cell>
          <cell r="D2159">
            <v>3681.58</v>
          </cell>
        </row>
        <row r="2160">
          <cell r="A2160" t="str">
            <v>90202</v>
          </cell>
          <cell r="B2160" t="str">
            <v>RE-READS DUE TO OPERATOR ERRO</v>
          </cell>
          <cell r="C2160">
            <v>0</v>
          </cell>
          <cell r="D2160">
            <v>2354.8000000000002</v>
          </cell>
        </row>
        <row r="2161">
          <cell r="A2161" t="str">
            <v>902</v>
          </cell>
          <cell r="B2161" t="str">
            <v>ACCOUNT TOTAL</v>
          </cell>
          <cell r="C2161">
            <v>285477.57</v>
          </cell>
          <cell r="D2161">
            <v>1535136.44</v>
          </cell>
        </row>
        <row r="2162">
          <cell r="A2162" t="str">
            <v>90300</v>
          </cell>
          <cell r="B2162" t="str">
            <v>CUST RECORD &amp; COLL-OPER</v>
          </cell>
          <cell r="C2162">
            <v>249887.41</v>
          </cell>
          <cell r="D2162">
            <v>1492389.08</v>
          </cell>
        </row>
        <row r="2163">
          <cell r="A2163" t="str">
            <v>90302</v>
          </cell>
          <cell r="B2163" t="str">
            <v>PAYMENT PROCESSING (REMITTANC</v>
          </cell>
          <cell r="C2163">
            <v>128758.8</v>
          </cell>
          <cell r="D2163">
            <v>747672.84</v>
          </cell>
        </row>
        <row r="2164">
          <cell r="A2164" t="str">
            <v>90303</v>
          </cell>
          <cell r="B2164" t="str">
            <v>CUST RECORD &amp; COLL-CLERICAL S</v>
          </cell>
          <cell r="C2164">
            <v>0</v>
          </cell>
          <cell r="D2164">
            <v>0</v>
          </cell>
        </row>
        <row r="2165">
          <cell r="A2165" t="str">
            <v>90304</v>
          </cell>
          <cell r="B2165" t="str">
            <v>CUST RCDS &amp; COLL - FIELD SUPP</v>
          </cell>
          <cell r="C2165">
            <v>72102.28</v>
          </cell>
          <cell r="D2165">
            <v>439556.85</v>
          </cell>
        </row>
        <row r="2166">
          <cell r="A2166" t="str">
            <v>90305</v>
          </cell>
          <cell r="B2166" t="str">
            <v>CUST RECORD &amp; COLL - BILLING</v>
          </cell>
          <cell r="C2166">
            <v>456790.74</v>
          </cell>
          <cell r="D2166">
            <v>2863047.52</v>
          </cell>
        </row>
        <row r="2167">
          <cell r="A2167" t="str">
            <v>90306</v>
          </cell>
          <cell r="B2167" t="str">
            <v>CUST RECORD &amp; COLL-CUSTOMER P</v>
          </cell>
          <cell r="C2167">
            <v>1051.22</v>
          </cell>
          <cell r="D2167">
            <v>6207.17</v>
          </cell>
        </row>
        <row r="2168">
          <cell r="A2168" t="str">
            <v>90307</v>
          </cell>
          <cell r="B2168" t="str">
            <v>CUST RCD &amp; COLL-INTERNAL CRED</v>
          </cell>
          <cell r="C2168">
            <v>118248.13</v>
          </cell>
          <cell r="D2168">
            <v>747332.51</v>
          </cell>
        </row>
        <row r="2169">
          <cell r="A2169" t="str">
            <v>90389</v>
          </cell>
          <cell r="B2169" t="str">
            <v>I/TE ALLOCATIONS</v>
          </cell>
          <cell r="C2169">
            <v>0</v>
          </cell>
          <cell r="D2169">
            <v>0</v>
          </cell>
        </row>
        <row r="2170">
          <cell r="A2170" t="str">
            <v>903</v>
          </cell>
          <cell r="B2170" t="str">
            <v>ACCOUNT TOTAL</v>
          </cell>
          <cell r="C2170">
            <v>1026838.58</v>
          </cell>
          <cell r="D2170">
            <v>6296205.9699999997</v>
          </cell>
        </row>
        <row r="2171">
          <cell r="A2171" t="str">
            <v>90410</v>
          </cell>
          <cell r="B2171" t="str">
            <v>UNCOLLECTIBLE ACCTS TAMPA</v>
          </cell>
          <cell r="C2171">
            <v>0</v>
          </cell>
          <cell r="D2171">
            <v>0</v>
          </cell>
        </row>
        <row r="2172">
          <cell r="A2172" t="str">
            <v>90411</v>
          </cell>
          <cell r="B2172" t="str">
            <v>UNCOLLECTIBLE ACCTS BRANDON</v>
          </cell>
          <cell r="C2172">
            <v>0</v>
          </cell>
          <cell r="D2172">
            <v>0</v>
          </cell>
        </row>
        <row r="2173">
          <cell r="A2173" t="str">
            <v>90412</v>
          </cell>
          <cell r="B2173" t="str">
            <v>UNCOLLECTIBLE ACCTS WINTER HA</v>
          </cell>
          <cell r="C2173">
            <v>0</v>
          </cell>
          <cell r="D2173">
            <v>0</v>
          </cell>
        </row>
        <row r="2174">
          <cell r="A2174" t="str">
            <v>90413</v>
          </cell>
          <cell r="B2174" t="str">
            <v>UNCOLLECTIBLE ACCTS MULBERRY</v>
          </cell>
          <cell r="C2174">
            <v>0</v>
          </cell>
          <cell r="D2174">
            <v>0</v>
          </cell>
        </row>
        <row r="2175">
          <cell r="A2175" t="str">
            <v>90414</v>
          </cell>
          <cell r="B2175" t="str">
            <v>UNCOLLECTIBLE ACCTS PLANT CIT</v>
          </cell>
          <cell r="C2175">
            <v>0</v>
          </cell>
          <cell r="D2175">
            <v>0</v>
          </cell>
        </row>
        <row r="2176">
          <cell r="A2176" t="str">
            <v>90415</v>
          </cell>
          <cell r="B2176" t="str">
            <v>UNCOLLECTIBLE ACCTS DADE CITY</v>
          </cell>
          <cell r="C2176">
            <v>0</v>
          </cell>
          <cell r="D2176">
            <v>0</v>
          </cell>
        </row>
        <row r="2177">
          <cell r="A2177" t="str">
            <v>90416</v>
          </cell>
          <cell r="B2177" t="str">
            <v>UNCOLLECTIBLE ACCTS SOUTH HIL</v>
          </cell>
          <cell r="C2177">
            <v>0</v>
          </cell>
          <cell r="D2177">
            <v>0</v>
          </cell>
        </row>
        <row r="2178">
          <cell r="A2178" t="str">
            <v>90421</v>
          </cell>
          <cell r="B2178" t="str">
            <v>BAD DEBT RESERVE ADJUSTMENT</v>
          </cell>
          <cell r="C2178">
            <v>327496</v>
          </cell>
          <cell r="D2178">
            <v>1642846</v>
          </cell>
        </row>
        <row r="2179">
          <cell r="A2179" t="str">
            <v>90422</v>
          </cell>
          <cell r="B2179" t="str">
            <v>BAD DEBT RESERVE ADJUSTMENT</v>
          </cell>
          <cell r="C2179">
            <v>0</v>
          </cell>
          <cell r="D2179">
            <v>0</v>
          </cell>
        </row>
        <row r="2180">
          <cell r="A2180" t="str">
            <v>904</v>
          </cell>
          <cell r="B2180" t="str">
            <v>ACCOUNT TOTAL</v>
          </cell>
          <cell r="C2180">
            <v>327496</v>
          </cell>
          <cell r="D2180">
            <v>1642846</v>
          </cell>
        </row>
        <row r="2181">
          <cell r="A2181" t="str">
            <v>90801</v>
          </cell>
          <cell r="B2181" t="str">
            <v>SMALL BUSINESS AND OTHER C&amp;I</v>
          </cell>
          <cell r="C2181">
            <v>97335.35</v>
          </cell>
          <cell r="D2181">
            <v>603704.19999999995</v>
          </cell>
        </row>
        <row r="2182">
          <cell r="A2182" t="str">
            <v>90803</v>
          </cell>
          <cell r="B2182" t="str">
            <v>C&amp;I STANDARD AND KEY ACCOUNTS</v>
          </cell>
          <cell r="C2182">
            <v>49817.4</v>
          </cell>
          <cell r="D2182">
            <v>318993.36</v>
          </cell>
        </row>
        <row r="2183">
          <cell r="A2183" t="str">
            <v>90812</v>
          </cell>
          <cell r="B2183" t="str">
            <v>CONSUMER GROUP EXPENSE</v>
          </cell>
          <cell r="C2183">
            <v>0</v>
          </cell>
          <cell r="D2183">
            <v>0</v>
          </cell>
        </row>
        <row r="2184">
          <cell r="A2184" t="str">
            <v>90820</v>
          </cell>
          <cell r="B2184" t="str">
            <v>POWER QUALITY ANALYSIS SERVIC</v>
          </cell>
          <cell r="C2184">
            <v>0</v>
          </cell>
          <cell r="D2184">
            <v>0</v>
          </cell>
        </row>
        <row r="2185">
          <cell r="A2185" t="str">
            <v>90847</v>
          </cell>
          <cell r="B2185" t="str">
            <v>RECOVERABLE CONSERVATION BENE</v>
          </cell>
          <cell r="C2185">
            <v>-25107</v>
          </cell>
          <cell r="D2185">
            <v>-260121</v>
          </cell>
        </row>
        <row r="2186">
          <cell r="A2186" t="str">
            <v>90848</v>
          </cell>
          <cell r="B2186" t="str">
            <v>RECOVERABLE CONSERVATION BENE</v>
          </cell>
          <cell r="C2186">
            <v>25107</v>
          </cell>
          <cell r="D2186">
            <v>260121</v>
          </cell>
        </row>
        <row r="2187">
          <cell r="A2187" t="str">
            <v>90849</v>
          </cell>
          <cell r="B2187" t="str">
            <v>COMMON RECOVERABLE CONS COSTS</v>
          </cell>
          <cell r="C2187">
            <v>18636.71</v>
          </cell>
          <cell r="D2187">
            <v>77271.28</v>
          </cell>
        </row>
        <row r="2188">
          <cell r="A2188" t="str">
            <v>90850</v>
          </cell>
          <cell r="B2188" t="str">
            <v>HEATING &amp; COOLING PROGRAM</v>
          </cell>
          <cell r="C2188">
            <v>75719.39</v>
          </cell>
          <cell r="D2188">
            <v>346316.26</v>
          </cell>
        </row>
        <row r="2189">
          <cell r="A2189" t="str">
            <v>90851</v>
          </cell>
          <cell r="B2189" t="str">
            <v>PRIME TIME EXPENSES</v>
          </cell>
          <cell r="C2189">
            <v>865346.26</v>
          </cell>
          <cell r="D2189">
            <v>5645572.6299999999</v>
          </cell>
        </row>
        <row r="2190">
          <cell r="A2190" t="str">
            <v>90852</v>
          </cell>
          <cell r="B2190" t="str">
            <v>RES MAIL-IN AUDIT</v>
          </cell>
          <cell r="C2190">
            <v>17689.38</v>
          </cell>
          <cell r="D2190">
            <v>171160.1</v>
          </cell>
        </row>
        <row r="2191">
          <cell r="A2191" t="str">
            <v>90854</v>
          </cell>
          <cell r="B2191" t="str">
            <v>COMPREHENSIVE HOME SURVEY</v>
          </cell>
          <cell r="C2191">
            <v>0</v>
          </cell>
          <cell r="D2191">
            <v>0</v>
          </cell>
        </row>
        <row r="2192">
          <cell r="A2192" t="str">
            <v>90855</v>
          </cell>
          <cell r="B2192" t="str">
            <v>FREE HOME ENERGY CHECK</v>
          </cell>
          <cell r="C2192">
            <v>63439.62</v>
          </cell>
          <cell r="D2192">
            <v>392007.25</v>
          </cell>
        </row>
        <row r="2193">
          <cell r="A2193" t="str">
            <v>90856</v>
          </cell>
          <cell r="B2193" t="str">
            <v>COMPREHENSIVE C/I AUDIT</v>
          </cell>
          <cell r="C2193">
            <v>0</v>
          </cell>
          <cell r="D2193">
            <v>0</v>
          </cell>
        </row>
        <row r="2194">
          <cell r="A2194" t="str">
            <v>90857</v>
          </cell>
          <cell r="B2194" t="str">
            <v>FREE C/I AUDIT</v>
          </cell>
          <cell r="C2194">
            <v>7892.57</v>
          </cell>
          <cell r="D2194">
            <v>59461.63</v>
          </cell>
        </row>
        <row r="2195">
          <cell r="A2195" t="str">
            <v>90860</v>
          </cell>
          <cell r="B2195" t="str">
            <v>RES BERS AUDIT.</v>
          </cell>
          <cell r="C2195">
            <v>188.98</v>
          </cell>
          <cell r="D2195">
            <v>2257.77</v>
          </cell>
        </row>
        <row r="2196">
          <cell r="A2196" t="str">
            <v>90861</v>
          </cell>
          <cell r="B2196" t="str">
            <v>COGENERATION</v>
          </cell>
          <cell r="C2196">
            <v>16432.07</v>
          </cell>
          <cell r="D2196">
            <v>94887.14</v>
          </cell>
        </row>
        <row r="2197">
          <cell r="A2197" t="str">
            <v>90865</v>
          </cell>
          <cell r="B2197" t="str">
            <v>INDUSTRIAL LOAD MANAGEMENT</v>
          </cell>
          <cell r="C2197">
            <v>0</v>
          </cell>
          <cell r="D2197">
            <v>0</v>
          </cell>
        </row>
        <row r="2198">
          <cell r="A2198" t="str">
            <v>90866</v>
          </cell>
          <cell r="B2198" t="str">
            <v>CEILING INSULATIONS</v>
          </cell>
          <cell r="C2198">
            <v>39039.82</v>
          </cell>
          <cell r="D2198">
            <v>315479.69</v>
          </cell>
        </row>
        <row r="2199">
          <cell r="A2199" t="str">
            <v>90867</v>
          </cell>
          <cell r="B2199" t="str">
            <v>COMM &amp; INDUST LOAD MGMT</v>
          </cell>
          <cell r="C2199">
            <v>1976.64</v>
          </cell>
          <cell r="D2199">
            <v>7490.83</v>
          </cell>
        </row>
        <row r="2200">
          <cell r="A2200" t="str">
            <v>90868</v>
          </cell>
          <cell r="B2200" t="str">
            <v>COMMERCIAL LIGHTING PROGRAM.</v>
          </cell>
          <cell r="C2200">
            <v>-152.69999999999999</v>
          </cell>
          <cell r="D2200">
            <v>25066.68</v>
          </cell>
        </row>
        <row r="2201">
          <cell r="A2201" t="str">
            <v>90869</v>
          </cell>
          <cell r="B2201" t="str">
            <v>STANDBY GENERATION PROGRAM.</v>
          </cell>
          <cell r="C2201">
            <v>61739.83</v>
          </cell>
          <cell r="D2201">
            <v>341378.14</v>
          </cell>
        </row>
        <row r="2202">
          <cell r="A2202" t="str">
            <v>90870</v>
          </cell>
          <cell r="B2202" t="str">
            <v>CONSERVATION VALUE PROGRAM</v>
          </cell>
          <cell r="C2202">
            <v>-4.21</v>
          </cell>
          <cell r="D2202">
            <v>1192.7</v>
          </cell>
        </row>
        <row r="2203">
          <cell r="A2203" t="str">
            <v>90871</v>
          </cell>
          <cell r="B2203" t="str">
            <v>RESIDENTIAL DUCT EFFICIENCY</v>
          </cell>
          <cell r="C2203">
            <v>58607.97</v>
          </cell>
          <cell r="D2203">
            <v>362810.35</v>
          </cell>
        </row>
        <row r="2204">
          <cell r="A2204" t="str">
            <v>90872</v>
          </cell>
          <cell r="B2204" t="str">
            <v>GREEN ENERGY INITIATIVE (PSC)</v>
          </cell>
          <cell r="C2204">
            <v>1486.62</v>
          </cell>
          <cell r="D2204">
            <v>21451.97</v>
          </cell>
        </row>
        <row r="2205">
          <cell r="A2205" t="str">
            <v>90877</v>
          </cell>
          <cell r="B2205" t="str">
            <v>DEFERRED CONSERVATION EXPENSE</v>
          </cell>
          <cell r="C2205">
            <v>0</v>
          </cell>
          <cell r="D2205">
            <v>0</v>
          </cell>
        </row>
        <row r="2206">
          <cell r="A2206" t="str">
            <v>90878</v>
          </cell>
          <cell r="B2206" t="str">
            <v>DEFERRED CONSERVATION INTERES</v>
          </cell>
          <cell r="C2206">
            <v>0</v>
          </cell>
          <cell r="D2206">
            <v>0</v>
          </cell>
        </row>
        <row r="2207">
          <cell r="A2207" t="str">
            <v>90879</v>
          </cell>
          <cell r="B2207" t="str">
            <v>AMORTIZED DEFERRED CONSV EXP</v>
          </cell>
          <cell r="C2207">
            <v>0</v>
          </cell>
          <cell r="D2207">
            <v>0</v>
          </cell>
        </row>
        <row r="2208">
          <cell r="A2208" t="str">
            <v>90885</v>
          </cell>
          <cell r="B2208" t="str">
            <v>R &amp; D LANDFILL GAS MICROTURBI</v>
          </cell>
          <cell r="C2208">
            <v>43.35</v>
          </cell>
          <cell r="D2208">
            <v>-402.61</v>
          </cell>
        </row>
        <row r="2209">
          <cell r="A2209" t="str">
            <v>90886</v>
          </cell>
          <cell r="B2209" t="str">
            <v>R &amp; D DAIS ANALYTIC MERV SYST</v>
          </cell>
          <cell r="C2209">
            <v>0</v>
          </cell>
          <cell r="D2209">
            <v>0</v>
          </cell>
        </row>
        <row r="2210">
          <cell r="A2210" t="str">
            <v>90887</v>
          </cell>
          <cell r="B2210" t="str">
            <v>R &amp; D SOLAR PHOTOVOLTAICS - S</v>
          </cell>
          <cell r="C2210">
            <v>-85.23</v>
          </cell>
          <cell r="D2210">
            <v>2063.4699999999998</v>
          </cell>
        </row>
        <row r="2211">
          <cell r="A2211" t="str">
            <v>90890</v>
          </cell>
          <cell r="B2211" t="str">
            <v>DSM COMMERCIAL R&amp;D</v>
          </cell>
          <cell r="C2211">
            <v>0</v>
          </cell>
          <cell r="D2211">
            <v>0</v>
          </cell>
        </row>
        <row r="2212">
          <cell r="A2212" t="str">
            <v>90891</v>
          </cell>
          <cell r="B2212" t="str">
            <v>DSM PROGRAM - COMMERCIAL COOL</v>
          </cell>
          <cell r="C2212">
            <v>938.48</v>
          </cell>
          <cell r="D2212">
            <v>9384.16</v>
          </cell>
        </row>
        <row r="2213">
          <cell r="A2213" t="str">
            <v>90892</v>
          </cell>
          <cell r="B2213" t="str">
            <v>DSM - RESIDENTIAL NEW CONSTRU</v>
          </cell>
          <cell r="C2213">
            <v>-140.27000000000001</v>
          </cell>
          <cell r="D2213">
            <v>1848.11</v>
          </cell>
        </row>
        <row r="2214">
          <cell r="A2214" t="str">
            <v>90893</v>
          </cell>
          <cell r="B2214" t="str">
            <v>PILOT - PRICE RESPONSIVE LOAD</v>
          </cell>
          <cell r="C2214">
            <v>0</v>
          </cell>
          <cell r="D2214">
            <v>0</v>
          </cell>
        </row>
        <row r="2215">
          <cell r="A2215" t="str">
            <v>908</v>
          </cell>
          <cell r="B2215" t="str">
            <v>ACCOUNT TOTAL</v>
          </cell>
          <cell r="C2215">
            <v>1375948.03</v>
          </cell>
          <cell r="D2215">
            <v>8799395.1099999994</v>
          </cell>
        </row>
        <row r="2216">
          <cell r="A2216" t="str">
            <v>90912</v>
          </cell>
          <cell r="B2216" t="str">
            <v>INFO/INSTRUCT ADVERTISE EXPEN</v>
          </cell>
          <cell r="C2216">
            <v>0</v>
          </cell>
          <cell r="D2216">
            <v>34733.61</v>
          </cell>
        </row>
        <row r="2217">
          <cell r="A2217" t="str">
            <v>90913</v>
          </cell>
          <cell r="B2217" t="str">
            <v>SAFETY ADVERTISING</v>
          </cell>
          <cell r="C2217">
            <v>0</v>
          </cell>
          <cell r="D2217">
            <v>0</v>
          </cell>
        </row>
        <row r="2218">
          <cell r="A2218" t="str">
            <v>90950</v>
          </cell>
          <cell r="B2218" t="str">
            <v>HEATING &amp; COOLING PROG ADVERT</v>
          </cell>
          <cell r="C2218">
            <v>1162.8599999999999</v>
          </cell>
          <cell r="D2218">
            <v>1497.31</v>
          </cell>
        </row>
        <row r="2219">
          <cell r="A2219" t="str">
            <v>90951</v>
          </cell>
          <cell r="B2219" t="str">
            <v>PRIME TIME ADVERTISING</v>
          </cell>
          <cell r="C2219">
            <v>5475.72</v>
          </cell>
          <cell r="D2219">
            <v>6569.18</v>
          </cell>
        </row>
        <row r="2220">
          <cell r="A2220" t="str">
            <v>90952</v>
          </cell>
          <cell r="B2220" t="str">
            <v>RES MAIL-IN AUDIT - ADVERTISI</v>
          </cell>
          <cell r="C2220">
            <v>3333.43</v>
          </cell>
          <cell r="D2220">
            <v>4187.99</v>
          </cell>
        </row>
        <row r="2221">
          <cell r="A2221" t="str">
            <v>90954</v>
          </cell>
          <cell r="B2221" t="str">
            <v>COMPREHENSIVE HOME SURVEY ADV</v>
          </cell>
          <cell r="C2221">
            <v>0</v>
          </cell>
          <cell r="D2221">
            <v>0</v>
          </cell>
        </row>
        <row r="2222">
          <cell r="A2222" t="str">
            <v>90955</v>
          </cell>
          <cell r="B2222" t="str">
            <v>FREE HOME ENERGY CHECK ADVERT</v>
          </cell>
          <cell r="C2222">
            <v>30416.57</v>
          </cell>
          <cell r="D2222">
            <v>44367.31</v>
          </cell>
        </row>
        <row r="2223">
          <cell r="A2223" t="str">
            <v>90957</v>
          </cell>
          <cell r="B2223" t="str">
            <v>FREE C/I AUDIT ADVERTISING</v>
          </cell>
          <cell r="C2223">
            <v>2184.94</v>
          </cell>
          <cell r="D2223">
            <v>7481.25</v>
          </cell>
        </row>
        <row r="2224">
          <cell r="A2224" t="str">
            <v>90965</v>
          </cell>
          <cell r="B2224" t="str">
            <v>INDUSTRIAL LOAD MANAGEMENT -</v>
          </cell>
          <cell r="C2224">
            <v>0</v>
          </cell>
          <cell r="D2224">
            <v>0</v>
          </cell>
        </row>
        <row r="2225">
          <cell r="A2225" t="str">
            <v>90966</v>
          </cell>
          <cell r="B2225" t="str">
            <v>CEILING INSULATION ADVERTISIN</v>
          </cell>
          <cell r="C2225">
            <v>1826.43</v>
          </cell>
          <cell r="D2225">
            <v>2180.89</v>
          </cell>
        </row>
        <row r="2226">
          <cell r="A2226" t="str">
            <v>90967</v>
          </cell>
          <cell r="B2226" t="str">
            <v>C&amp;I LOAD MGT ADVERTISING</v>
          </cell>
          <cell r="C2226">
            <v>0</v>
          </cell>
          <cell r="D2226">
            <v>0</v>
          </cell>
        </row>
        <row r="2227">
          <cell r="A2227" t="str">
            <v>90968</v>
          </cell>
          <cell r="B2227" t="str">
            <v>COMMERCIAL LIGHTING PROGRAM-A</v>
          </cell>
          <cell r="C2227">
            <v>581.42999999999995</v>
          </cell>
          <cell r="D2227">
            <v>1567.96</v>
          </cell>
        </row>
        <row r="2228">
          <cell r="A2228" t="str">
            <v>90969</v>
          </cell>
          <cell r="B2228" t="str">
            <v>STANDBY GENERATION PROGRAM-AD</v>
          </cell>
          <cell r="C2228">
            <v>0</v>
          </cell>
          <cell r="D2228">
            <v>0</v>
          </cell>
        </row>
        <row r="2229">
          <cell r="A2229" t="str">
            <v>90970</v>
          </cell>
          <cell r="B2229" t="str">
            <v>CONSERVATION VALUE PROGRAM-AD</v>
          </cell>
          <cell r="C2229">
            <v>0</v>
          </cell>
          <cell r="D2229">
            <v>0</v>
          </cell>
        </row>
        <row r="2230">
          <cell r="A2230" t="str">
            <v>90971</v>
          </cell>
          <cell r="B2230" t="str">
            <v>RES DUCT EFFICIENCY -ADVER</v>
          </cell>
          <cell r="C2230">
            <v>26939.07</v>
          </cell>
          <cell r="D2230">
            <v>34227.78</v>
          </cell>
        </row>
        <row r="2231">
          <cell r="A2231" t="str">
            <v>90972</v>
          </cell>
          <cell r="B2231" t="str">
            <v>SMART SOURCE - ADVERTISING</v>
          </cell>
          <cell r="C2231">
            <v>40</v>
          </cell>
          <cell r="D2231">
            <v>788</v>
          </cell>
        </row>
        <row r="2232">
          <cell r="A2232" t="str">
            <v>90991</v>
          </cell>
          <cell r="B2232" t="str">
            <v>COMMERCIAL COOLING ADVERTISIN</v>
          </cell>
          <cell r="C2232">
            <v>232.57</v>
          </cell>
          <cell r="D2232">
            <v>627.19000000000005</v>
          </cell>
        </row>
        <row r="2233">
          <cell r="A2233" t="str">
            <v>90992</v>
          </cell>
          <cell r="B2233" t="str">
            <v>ENERGY PLUS HOMES - ADVERTISI</v>
          </cell>
          <cell r="C2233">
            <v>0</v>
          </cell>
          <cell r="D2233">
            <v>224.86</v>
          </cell>
        </row>
        <row r="2234">
          <cell r="A2234" t="str">
            <v>909</v>
          </cell>
          <cell r="B2234" t="str">
            <v>ACCOUNT TOTAL</v>
          </cell>
          <cell r="C2234">
            <v>72193.02</v>
          </cell>
          <cell r="D2234">
            <v>138453.32999999999</v>
          </cell>
        </row>
        <row r="2235">
          <cell r="A2235" t="str">
            <v>91101</v>
          </cell>
          <cell r="B2235" t="str">
            <v>SALES EXPENSES - SUPERVISION</v>
          </cell>
          <cell r="C2235">
            <v>0</v>
          </cell>
          <cell r="D2235">
            <v>0</v>
          </cell>
        </row>
        <row r="2236">
          <cell r="A2236" t="str">
            <v>911</v>
          </cell>
          <cell r="B2236" t="str">
            <v>ACCOUNT TOTAL</v>
          </cell>
          <cell r="C2236">
            <v>0</v>
          </cell>
          <cell r="D2236">
            <v>0</v>
          </cell>
        </row>
        <row r="2237">
          <cell r="A2237" t="str">
            <v>91201</v>
          </cell>
          <cell r="B2237" t="str">
            <v>DEMONSTRATING AND SELLING EXP</v>
          </cell>
          <cell r="C2237">
            <v>87558.43</v>
          </cell>
          <cell r="D2237">
            <v>507022.58</v>
          </cell>
        </row>
        <row r="2238">
          <cell r="A2238" t="str">
            <v>91205</v>
          </cell>
          <cell r="B2238" t="str">
            <v>NEW PRODUCTS AND SERVICES DEV</v>
          </cell>
          <cell r="C2238">
            <v>0</v>
          </cell>
          <cell r="D2238">
            <v>0</v>
          </cell>
        </row>
        <row r="2239">
          <cell r="A2239" t="str">
            <v>91210</v>
          </cell>
          <cell r="B2239" t="str">
            <v>DEM &amp; SELL - RESIDENTIAL SECU</v>
          </cell>
          <cell r="C2239">
            <v>0</v>
          </cell>
          <cell r="D2239">
            <v>0</v>
          </cell>
        </row>
        <row r="2240">
          <cell r="A2240" t="str">
            <v>91212</v>
          </cell>
          <cell r="B2240" t="str">
            <v>DEM &amp; SELL - RESIDENTIAL POOL</v>
          </cell>
          <cell r="C2240">
            <v>0</v>
          </cell>
          <cell r="D2240">
            <v>0</v>
          </cell>
        </row>
        <row r="2241">
          <cell r="A2241" t="str">
            <v>91225</v>
          </cell>
          <cell r="B2241" t="str">
            <v>BRIGHT CHOICES</v>
          </cell>
          <cell r="C2241">
            <v>32.020000000000003</v>
          </cell>
          <cell r="D2241">
            <v>198.74</v>
          </cell>
        </row>
        <row r="2242">
          <cell r="A2242" t="str">
            <v>91250</v>
          </cell>
          <cell r="B2242" t="str">
            <v>ECONOMIC DEVELOPMENT</v>
          </cell>
          <cell r="C2242">
            <v>63142.35</v>
          </cell>
          <cell r="D2242">
            <v>287141.65999999997</v>
          </cell>
        </row>
        <row r="2243">
          <cell r="A2243" t="str">
            <v>912</v>
          </cell>
          <cell r="B2243" t="str">
            <v>ACCOUNT TOTAL</v>
          </cell>
          <cell r="C2243">
            <v>150732.79999999999</v>
          </cell>
          <cell r="D2243">
            <v>794362.98</v>
          </cell>
        </row>
        <row r="2244">
          <cell r="A2244" t="str">
            <v>91301</v>
          </cell>
          <cell r="B2244" t="str">
            <v>SALES-RELATED ADVERTISING EXP</v>
          </cell>
          <cell r="C2244">
            <v>2922.12</v>
          </cell>
          <cell r="D2244">
            <v>20164.349999999999</v>
          </cell>
        </row>
        <row r="2245">
          <cell r="A2245" t="str">
            <v>91310</v>
          </cell>
          <cell r="B2245" t="str">
            <v>ADVERTISING-RESIDENTIAL SECUR</v>
          </cell>
          <cell r="C2245">
            <v>0</v>
          </cell>
          <cell r="D2245">
            <v>0</v>
          </cell>
        </row>
        <row r="2246">
          <cell r="A2246" t="str">
            <v>91314</v>
          </cell>
          <cell r="B2246" t="str">
            <v>ADVERTISING-BRIGHT CHOICES</v>
          </cell>
          <cell r="C2246">
            <v>0</v>
          </cell>
          <cell r="D2246">
            <v>0</v>
          </cell>
        </row>
        <row r="2247">
          <cell r="A2247" t="str">
            <v>913</v>
          </cell>
          <cell r="B2247" t="str">
            <v>ACCOUNT TOTAL</v>
          </cell>
          <cell r="C2247">
            <v>2922.12</v>
          </cell>
          <cell r="D2247">
            <v>20164.349999999999</v>
          </cell>
        </row>
        <row r="2248">
          <cell r="A2248" t="str">
            <v>91601</v>
          </cell>
          <cell r="B2248" t="str">
            <v>GYPSUM SALES EXPENSE</v>
          </cell>
          <cell r="C2248">
            <v>3194.6</v>
          </cell>
          <cell r="D2248">
            <v>20549.36</v>
          </cell>
        </row>
        <row r="2249">
          <cell r="A2249" t="str">
            <v>91602</v>
          </cell>
          <cell r="B2249" t="str">
            <v>RESIDUALS SLAG/ASH SALES EXP</v>
          </cell>
          <cell r="C2249">
            <v>4236.76</v>
          </cell>
          <cell r="D2249">
            <v>22321.439999999999</v>
          </cell>
        </row>
        <row r="2250">
          <cell r="A2250" t="str">
            <v>91603</v>
          </cell>
          <cell r="B2250" t="str">
            <v>SULFURIC ACID SALES EXPENSE.</v>
          </cell>
          <cell r="C2250">
            <v>0</v>
          </cell>
          <cell r="D2250">
            <v>61.88</v>
          </cell>
        </row>
        <row r="2251">
          <cell r="A2251" t="str">
            <v>91604</v>
          </cell>
          <cell r="B2251" t="str">
            <v>BRINE SALES EXPENSE.</v>
          </cell>
          <cell r="C2251">
            <v>0</v>
          </cell>
          <cell r="D2251">
            <v>0</v>
          </cell>
        </row>
        <row r="2252">
          <cell r="A2252" t="str">
            <v>916</v>
          </cell>
          <cell r="B2252" t="str">
            <v>ACCOUNT TOTAL</v>
          </cell>
          <cell r="C2252">
            <v>7431.36</v>
          </cell>
          <cell r="D2252">
            <v>42932.68</v>
          </cell>
        </row>
        <row r="2253">
          <cell r="A2253" t="str">
            <v>92001</v>
          </cell>
          <cell r="B2253" t="str">
            <v>ADMIN GENL SALARIES-REGULAR</v>
          </cell>
          <cell r="C2253">
            <v>820532.98</v>
          </cell>
          <cell r="D2253">
            <v>6087742.9299999997</v>
          </cell>
        </row>
        <row r="2254">
          <cell r="A2254" t="str">
            <v>92010</v>
          </cell>
          <cell r="B2254" t="str">
            <v>SNACK BAR OPERATIONS</v>
          </cell>
          <cell r="C2254">
            <v>0</v>
          </cell>
          <cell r="D2254">
            <v>945.96</v>
          </cell>
        </row>
        <row r="2255">
          <cell r="A2255" t="str">
            <v>92012</v>
          </cell>
          <cell r="B2255" t="str">
            <v>TEMPORARY PAYROLL ACCOUNT</v>
          </cell>
          <cell r="C2255">
            <v>0</v>
          </cell>
          <cell r="D2255">
            <v>0</v>
          </cell>
        </row>
        <row r="2256">
          <cell r="A2256" t="str">
            <v>92018</v>
          </cell>
          <cell r="B2256" t="str">
            <v>SMALL BUSINESS INITIATIVE</v>
          </cell>
          <cell r="C2256">
            <v>-17.829999999999998</v>
          </cell>
          <cell r="D2256">
            <v>19515.47</v>
          </cell>
        </row>
        <row r="2257">
          <cell r="A2257" t="str">
            <v>92020</v>
          </cell>
          <cell r="B2257" t="str">
            <v>MILITARY CALL UP 2001</v>
          </cell>
          <cell r="C2257">
            <v>0</v>
          </cell>
          <cell r="D2257">
            <v>431.93</v>
          </cell>
        </row>
        <row r="2258">
          <cell r="A2258" t="str">
            <v>92025</v>
          </cell>
          <cell r="B2258" t="str">
            <v>A &amp; G - BRIGHT CHOICES - SALA</v>
          </cell>
          <cell r="C2258">
            <v>96.06</v>
          </cell>
          <cell r="D2258">
            <v>-72.58</v>
          </cell>
        </row>
        <row r="2259">
          <cell r="A2259" t="str">
            <v>92084</v>
          </cell>
          <cell r="B2259" t="str">
            <v>ADMIN &amp; GEN SALARIES - MISC</v>
          </cell>
          <cell r="C2259">
            <v>0</v>
          </cell>
          <cell r="D2259">
            <v>0</v>
          </cell>
        </row>
        <row r="2260">
          <cell r="A2260" t="str">
            <v>92087</v>
          </cell>
          <cell r="B2260" t="str">
            <v>ADMIN &amp; GEN SALARIES - TENANT</v>
          </cell>
          <cell r="C2260">
            <v>0</v>
          </cell>
          <cell r="D2260">
            <v>0</v>
          </cell>
        </row>
        <row r="2261">
          <cell r="A2261" t="str">
            <v>92090</v>
          </cell>
          <cell r="B2261" t="str">
            <v>ADMIN &amp; GEN SALARIES - ELECTR</v>
          </cell>
          <cell r="C2261">
            <v>0</v>
          </cell>
          <cell r="D2261">
            <v>0</v>
          </cell>
        </row>
        <row r="2262">
          <cell r="A2262" t="str">
            <v>92092</v>
          </cell>
          <cell r="B2262" t="str">
            <v>ADMIN &amp; GEN SALARIES - HVAC</v>
          </cell>
          <cell r="C2262">
            <v>0</v>
          </cell>
          <cell r="D2262">
            <v>0</v>
          </cell>
        </row>
        <row r="2263">
          <cell r="A2263" t="str">
            <v>92093</v>
          </cell>
          <cell r="B2263" t="str">
            <v>ADMIN &amp; GEN SALARIES - MISC S</v>
          </cell>
          <cell r="C2263">
            <v>0</v>
          </cell>
          <cell r="D2263">
            <v>0</v>
          </cell>
        </row>
        <row r="2264">
          <cell r="A2264" t="str">
            <v>92096</v>
          </cell>
          <cell r="B2264" t="str">
            <v>ADMIN &amp; GEN SALARIES - PLUMBI</v>
          </cell>
          <cell r="C2264">
            <v>0</v>
          </cell>
          <cell r="D2264">
            <v>0</v>
          </cell>
        </row>
        <row r="2265">
          <cell r="A2265" t="str">
            <v>92097</v>
          </cell>
          <cell r="B2265" t="str">
            <v>ADMIN &amp; GEN SALARIES - WASTE/</v>
          </cell>
          <cell r="C2265">
            <v>0</v>
          </cell>
          <cell r="D2265">
            <v>0</v>
          </cell>
        </row>
        <row r="2266">
          <cell r="A2266" t="str">
            <v>920</v>
          </cell>
          <cell r="B2266" t="str">
            <v>ACCOUNT TOTAL</v>
          </cell>
          <cell r="C2266">
            <v>820611.21</v>
          </cell>
          <cell r="D2266">
            <v>6108563.71</v>
          </cell>
        </row>
        <row r="2267">
          <cell r="A2267" t="str">
            <v>92101</v>
          </cell>
          <cell r="B2267" t="str">
            <v>OFFICE EXPENSES</v>
          </cell>
          <cell r="C2267">
            <v>-305480.46000000002</v>
          </cell>
          <cell r="D2267">
            <v>1034362.36</v>
          </cell>
        </row>
        <row r="2268">
          <cell r="A2268" t="str">
            <v>92102</v>
          </cell>
          <cell r="B2268" t="str">
            <v>OFF EXP EMPL DUES</v>
          </cell>
          <cell r="C2268">
            <v>395</v>
          </cell>
          <cell r="D2268">
            <v>3678.24</v>
          </cell>
        </row>
        <row r="2269">
          <cell r="A2269" t="str">
            <v>92103</v>
          </cell>
          <cell r="B2269" t="str">
            <v>MATL MGM EXP OTHER THAN COMP</v>
          </cell>
          <cell r="C2269">
            <v>0</v>
          </cell>
          <cell r="D2269">
            <v>250</v>
          </cell>
        </row>
        <row r="2270">
          <cell r="A2270" t="str">
            <v>92105</v>
          </cell>
          <cell r="B2270" t="str">
            <v>PLT VISITS EXPENSE</v>
          </cell>
          <cell r="C2270">
            <v>0</v>
          </cell>
          <cell r="D2270">
            <v>0</v>
          </cell>
        </row>
        <row r="2271">
          <cell r="A2271" t="str">
            <v>92106</v>
          </cell>
          <cell r="B2271" t="str">
            <v>EMPLOYEE MOVING EXPENSE</v>
          </cell>
          <cell r="C2271">
            <v>0</v>
          </cell>
          <cell r="D2271">
            <v>0</v>
          </cell>
        </row>
        <row r="2272">
          <cell r="A2272" t="str">
            <v>92107</v>
          </cell>
          <cell r="B2272" t="str">
            <v>RECRUIT ADVERTISING EXP</v>
          </cell>
          <cell r="C2272">
            <v>60452.7</v>
          </cell>
          <cell r="D2272">
            <v>60728.23</v>
          </cell>
        </row>
        <row r="2273">
          <cell r="A2273" t="str">
            <v>92108</v>
          </cell>
          <cell r="B2273" t="str">
            <v>JANIT SUPPLIES M.O.</v>
          </cell>
          <cell r="C2273">
            <v>429.28</v>
          </cell>
          <cell r="D2273">
            <v>1174.8</v>
          </cell>
        </row>
        <row r="2274">
          <cell r="A2274" t="str">
            <v>92109</v>
          </cell>
          <cell r="B2274" t="str">
            <v>SUBSCRIPTIONS EXPENSE</v>
          </cell>
          <cell r="C2274">
            <v>1289.95</v>
          </cell>
          <cell r="D2274">
            <v>9481.84</v>
          </cell>
        </row>
        <row r="2275">
          <cell r="A2275" t="str">
            <v>92110</v>
          </cell>
          <cell r="B2275" t="str">
            <v>SNACK BAR OPER EXP M.O.</v>
          </cell>
          <cell r="C2275">
            <v>0</v>
          </cell>
          <cell r="D2275">
            <v>0</v>
          </cell>
        </row>
        <row r="2276">
          <cell r="A2276" t="str">
            <v>92111</v>
          </cell>
          <cell r="B2276" t="str">
            <v>M.O. SERVICES-POSTAGE</v>
          </cell>
          <cell r="C2276">
            <v>0</v>
          </cell>
          <cell r="D2276">
            <v>0</v>
          </cell>
        </row>
        <row r="2277">
          <cell r="A2277" t="str">
            <v>92112</v>
          </cell>
          <cell r="B2277" t="str">
            <v>SECURITY</v>
          </cell>
          <cell r="C2277">
            <v>43152.49</v>
          </cell>
          <cell r="D2277">
            <v>328689.90999999997</v>
          </cell>
        </row>
        <row r="2278">
          <cell r="A2278" t="str">
            <v>92113</v>
          </cell>
          <cell r="B2278" t="str">
            <v>PARKING OPERATIONS DOWNTOWN</v>
          </cell>
          <cell r="C2278">
            <v>0</v>
          </cell>
          <cell r="D2278">
            <v>0</v>
          </cell>
        </row>
        <row r="2279">
          <cell r="A2279" t="str">
            <v>92114</v>
          </cell>
          <cell r="B2279" t="str">
            <v>TECO PLAZA OPERATIONS</v>
          </cell>
          <cell r="C2279">
            <v>61097</v>
          </cell>
          <cell r="D2279">
            <v>376181.9</v>
          </cell>
        </row>
        <row r="2280">
          <cell r="A2280" t="str">
            <v>92118</v>
          </cell>
          <cell r="B2280" t="str">
            <v>SMALL BUSINESS INITIATIVE</v>
          </cell>
          <cell r="C2280">
            <v>1822.53</v>
          </cell>
          <cell r="D2280">
            <v>13589.98</v>
          </cell>
        </row>
        <row r="2281">
          <cell r="A2281" t="str">
            <v>92125</v>
          </cell>
          <cell r="B2281" t="str">
            <v>A &amp; G - BRIGHT CHOICES - MISC</v>
          </cell>
          <cell r="C2281">
            <v>0</v>
          </cell>
          <cell r="D2281">
            <v>0</v>
          </cell>
        </row>
        <row r="2282">
          <cell r="A2282" t="str">
            <v>92184</v>
          </cell>
          <cell r="B2282" t="str">
            <v>OFFICE SUPPLY &amp; EXP - MISCELL</v>
          </cell>
          <cell r="C2282">
            <v>0</v>
          </cell>
          <cell r="D2282">
            <v>0</v>
          </cell>
        </row>
        <row r="2283">
          <cell r="A2283" t="str">
            <v>92187</v>
          </cell>
          <cell r="B2283" t="str">
            <v>OFFICE SUPP &amp; EXP- TENANT COS</v>
          </cell>
          <cell r="C2283">
            <v>-2243</v>
          </cell>
          <cell r="D2283">
            <v>-3543.19</v>
          </cell>
        </row>
        <row r="2284">
          <cell r="A2284" t="str">
            <v>92189</v>
          </cell>
          <cell r="B2284" t="str">
            <v>OFFICE SUPP &amp; EXP - CLEANING</v>
          </cell>
          <cell r="C2284">
            <v>0</v>
          </cell>
          <cell r="D2284">
            <v>0</v>
          </cell>
        </row>
        <row r="2285">
          <cell r="A2285" t="str">
            <v>92190</v>
          </cell>
          <cell r="B2285" t="str">
            <v>OFFICE SUPP &amp; EXP - ELECTRICA</v>
          </cell>
          <cell r="C2285">
            <v>0</v>
          </cell>
          <cell r="D2285">
            <v>0</v>
          </cell>
        </row>
        <row r="2286">
          <cell r="A2286" t="str">
            <v>92191</v>
          </cell>
          <cell r="B2286" t="str">
            <v>OFFICE SUPP &amp; EXP - GROUND MA</v>
          </cell>
          <cell r="C2286">
            <v>0</v>
          </cell>
          <cell r="D2286">
            <v>-23998.31</v>
          </cell>
        </row>
        <row r="2287">
          <cell r="A2287" t="str">
            <v>92192</v>
          </cell>
          <cell r="B2287" t="str">
            <v>OFFICE SUPP &amp; EXP - HVAC</v>
          </cell>
          <cell r="C2287">
            <v>0</v>
          </cell>
          <cell r="D2287">
            <v>0</v>
          </cell>
        </row>
        <row r="2288">
          <cell r="A2288" t="str">
            <v>92193</v>
          </cell>
          <cell r="B2288" t="str">
            <v>OFFICE SUPP &amp; EXP - MISC STRU</v>
          </cell>
          <cell r="C2288">
            <v>168.17</v>
          </cell>
          <cell r="D2288">
            <v>265.3</v>
          </cell>
        </row>
        <row r="2289">
          <cell r="A2289" t="str">
            <v>92194</v>
          </cell>
          <cell r="B2289" t="str">
            <v>OFFICE SUPP &amp; EXP - PAINTING</v>
          </cell>
          <cell r="C2289">
            <v>0</v>
          </cell>
          <cell r="D2289">
            <v>0</v>
          </cell>
        </row>
        <row r="2290">
          <cell r="A2290" t="str">
            <v>92195</v>
          </cell>
          <cell r="B2290" t="str">
            <v>OFFICE SUPP &amp; EXP - PEST CONT</v>
          </cell>
          <cell r="C2290">
            <v>0</v>
          </cell>
          <cell r="D2290">
            <v>0</v>
          </cell>
        </row>
        <row r="2291">
          <cell r="A2291" t="str">
            <v>92196</v>
          </cell>
          <cell r="B2291" t="str">
            <v>OFFICE SUPP &amp; EXP - PLUMBING</v>
          </cell>
          <cell r="C2291">
            <v>0</v>
          </cell>
          <cell r="D2291">
            <v>0</v>
          </cell>
        </row>
        <row r="2292">
          <cell r="A2292" t="str">
            <v>92197</v>
          </cell>
          <cell r="B2292" t="str">
            <v>OFFICE SUPPLY &amp; EXP - WASTE -</v>
          </cell>
          <cell r="C2292">
            <v>121759.53</v>
          </cell>
          <cell r="D2292">
            <v>606859.86</v>
          </cell>
        </row>
        <row r="2293">
          <cell r="A2293" t="str">
            <v>92198</v>
          </cell>
          <cell r="B2293" t="str">
            <v>OFFICE SUPP &amp; EXP - TRASH</v>
          </cell>
          <cell r="C2293">
            <v>0</v>
          </cell>
          <cell r="D2293">
            <v>0</v>
          </cell>
        </row>
        <row r="2294">
          <cell r="A2294" t="str">
            <v>92199</v>
          </cell>
          <cell r="B2294" t="str">
            <v>OFFICE SUPP &amp; EXP - WATER</v>
          </cell>
          <cell r="C2294">
            <v>0</v>
          </cell>
          <cell r="D2294">
            <v>0</v>
          </cell>
        </row>
        <row r="2295">
          <cell r="A2295" t="str">
            <v>921</v>
          </cell>
          <cell r="B2295" t="str">
            <v>ACCOUNT TOTAL</v>
          </cell>
          <cell r="C2295">
            <v>-17156.810000000001</v>
          </cell>
          <cell r="D2295">
            <v>2407720.92</v>
          </cell>
        </row>
        <row r="2296">
          <cell r="A2296" t="str">
            <v>92200</v>
          </cell>
          <cell r="B2296" t="str">
            <v>ADMIN EXP TRANSFERRED</v>
          </cell>
          <cell r="C2296">
            <v>-112720.54</v>
          </cell>
          <cell r="D2296">
            <v>-762078.26</v>
          </cell>
        </row>
        <row r="2297">
          <cell r="A2297" t="str">
            <v>922</v>
          </cell>
          <cell r="B2297" t="str">
            <v>ACCOUNT TOTAL</v>
          </cell>
          <cell r="C2297">
            <v>-112720.54</v>
          </cell>
          <cell r="D2297">
            <v>-762078.26</v>
          </cell>
        </row>
        <row r="2298">
          <cell r="A2298" t="str">
            <v>92301</v>
          </cell>
          <cell r="B2298" t="str">
            <v>MANAGEMENT CONSULTANTS</v>
          </cell>
          <cell r="C2298">
            <v>126001.15</v>
          </cell>
          <cell r="D2298">
            <v>162658.32</v>
          </cell>
        </row>
        <row r="2299">
          <cell r="A2299" t="str">
            <v>92302</v>
          </cell>
          <cell r="B2299" t="str">
            <v>AUDITING CONSULTANTS</v>
          </cell>
          <cell r="C2299">
            <v>110.52</v>
          </cell>
          <cell r="D2299">
            <v>-9494.4500000000007</v>
          </cell>
        </row>
        <row r="2300">
          <cell r="A2300" t="str">
            <v>92303</v>
          </cell>
          <cell r="B2300" t="str">
            <v>LEGAL CONSULTANTS</v>
          </cell>
          <cell r="C2300">
            <v>48489.84</v>
          </cell>
          <cell r="D2300">
            <v>194035.41</v>
          </cell>
        </row>
        <row r="2301">
          <cell r="A2301" t="str">
            <v>92304</v>
          </cell>
          <cell r="B2301" t="str">
            <v>CONSULT PSYCHOLOGIST</v>
          </cell>
          <cell r="C2301">
            <v>0</v>
          </cell>
          <cell r="D2301">
            <v>0</v>
          </cell>
        </row>
        <row r="2302">
          <cell r="A2302" t="str">
            <v>92305</v>
          </cell>
          <cell r="B2302" t="str">
            <v>OTHER OUTSIDE SERV</v>
          </cell>
          <cell r="C2302">
            <v>8.3000000000000007</v>
          </cell>
          <cell r="D2302">
            <v>238.73</v>
          </cell>
        </row>
        <row r="2303">
          <cell r="A2303" t="str">
            <v>92306</v>
          </cell>
          <cell r="B2303" t="str">
            <v>ENVIRONMENTAL LEGISLATION REV</v>
          </cell>
          <cell r="C2303">
            <v>4428.91</v>
          </cell>
          <cell r="D2303">
            <v>12795.15</v>
          </cell>
        </row>
        <row r="2304">
          <cell r="A2304" t="str">
            <v>923</v>
          </cell>
          <cell r="B2304" t="str">
            <v>ACCOUNT TOTAL</v>
          </cell>
          <cell r="C2304">
            <v>179038.72</v>
          </cell>
          <cell r="D2304">
            <v>360233.16</v>
          </cell>
        </row>
        <row r="2305">
          <cell r="A2305" t="str">
            <v>92401</v>
          </cell>
          <cell r="B2305" t="str">
            <v>PROP INS - GENERAL PROPERTY</v>
          </cell>
          <cell r="C2305">
            <v>109497.46</v>
          </cell>
          <cell r="D2305">
            <v>1674449.36</v>
          </cell>
        </row>
        <row r="2306">
          <cell r="A2306" t="str">
            <v>92402</v>
          </cell>
          <cell r="B2306" t="str">
            <v>PROP INS - CRIME &amp; FIDELITY</v>
          </cell>
          <cell r="C2306">
            <v>2197.92</v>
          </cell>
          <cell r="D2306">
            <v>11355.11</v>
          </cell>
        </row>
        <row r="2307">
          <cell r="A2307" t="str">
            <v>92412</v>
          </cell>
          <cell r="B2307" t="str">
            <v>PROP INS - T &amp; D PROPERTY</v>
          </cell>
          <cell r="C2307">
            <v>333333.33</v>
          </cell>
          <cell r="D2307">
            <v>1999999.98</v>
          </cell>
        </row>
        <row r="2308">
          <cell r="A2308" t="str">
            <v>924</v>
          </cell>
          <cell r="B2308" t="str">
            <v>ACCOUNT TOTAL</v>
          </cell>
          <cell r="C2308">
            <v>445028.71</v>
          </cell>
          <cell r="D2308">
            <v>3685804.45</v>
          </cell>
        </row>
        <row r="2309">
          <cell r="A2309" t="str">
            <v>92503</v>
          </cell>
          <cell r="B2309" t="str">
            <v>LIAB INS-ERRORS &amp; OMISSIONS.</v>
          </cell>
          <cell r="C2309">
            <v>0</v>
          </cell>
          <cell r="D2309">
            <v>0</v>
          </cell>
        </row>
        <row r="2310">
          <cell r="A2310" t="str">
            <v>92504</v>
          </cell>
          <cell r="B2310" t="str">
            <v>LIAB INS - DIRECTORS &amp; OFFICE</v>
          </cell>
          <cell r="C2310">
            <v>77615.58</v>
          </cell>
          <cell r="D2310">
            <v>469237.25</v>
          </cell>
        </row>
        <row r="2311">
          <cell r="A2311" t="str">
            <v>92505</v>
          </cell>
          <cell r="B2311" t="str">
            <v>LIAB INS - SPECIAL RISK</v>
          </cell>
          <cell r="C2311">
            <v>43.43</v>
          </cell>
          <cell r="D2311">
            <v>260.58999999999997</v>
          </cell>
        </row>
        <row r="2312">
          <cell r="A2312" t="str">
            <v>92508</v>
          </cell>
          <cell r="B2312" t="str">
            <v>LIAB INS - GENERAL LIABILITY</v>
          </cell>
          <cell r="C2312">
            <v>164751.67000000001</v>
          </cell>
          <cell r="D2312">
            <v>985418.16</v>
          </cell>
        </row>
        <row r="2313">
          <cell r="A2313" t="str">
            <v>92509</v>
          </cell>
          <cell r="B2313" t="str">
            <v>LIAB INS - WORKERS COMP</v>
          </cell>
          <cell r="C2313">
            <v>79590.55</v>
          </cell>
          <cell r="D2313">
            <v>196991.31</v>
          </cell>
        </row>
        <row r="2314">
          <cell r="A2314" t="str">
            <v>92510</v>
          </cell>
          <cell r="B2314" t="str">
            <v>LIAB INS - FIDUCIARY</v>
          </cell>
          <cell r="C2314">
            <v>9736.7999999999993</v>
          </cell>
          <cell r="D2314">
            <v>58475.8</v>
          </cell>
        </row>
        <row r="2315">
          <cell r="A2315" t="str">
            <v>92511</v>
          </cell>
          <cell r="B2315" t="str">
            <v>I&amp;D CLM SECT ADM &amp; ACC PRV UC</v>
          </cell>
          <cell r="C2315">
            <v>0</v>
          </cell>
          <cell r="D2315">
            <v>0</v>
          </cell>
        </row>
        <row r="2316">
          <cell r="A2316" t="str">
            <v>92512</v>
          </cell>
          <cell r="B2316" t="str">
            <v>I&amp;D CLM SECT ADM &amp; ACC PRV UR</v>
          </cell>
          <cell r="C2316">
            <v>0</v>
          </cell>
          <cell r="D2316">
            <v>0</v>
          </cell>
        </row>
        <row r="2317">
          <cell r="A2317" t="str">
            <v>92513</v>
          </cell>
          <cell r="B2317" t="str">
            <v>I&amp;D CLM SEC ADM &amp; ACC PRV NTW</v>
          </cell>
          <cell r="C2317">
            <v>0</v>
          </cell>
          <cell r="D2317">
            <v>0</v>
          </cell>
        </row>
        <row r="2318">
          <cell r="A2318" t="str">
            <v>92514</v>
          </cell>
          <cell r="B2318" t="str">
            <v>I&amp;D CLM SECT ADM &amp; ACC PRV O/</v>
          </cell>
          <cell r="C2318">
            <v>0</v>
          </cell>
          <cell r="D2318">
            <v>0</v>
          </cell>
        </row>
        <row r="2319">
          <cell r="A2319" t="str">
            <v>92515</v>
          </cell>
          <cell r="B2319" t="str">
            <v>I&amp;D CLM SECT ADM &amp; ACC PRV OT</v>
          </cell>
          <cell r="C2319">
            <v>0</v>
          </cell>
          <cell r="D2319">
            <v>0</v>
          </cell>
        </row>
        <row r="2320">
          <cell r="A2320" t="str">
            <v>92516</v>
          </cell>
          <cell r="B2320" t="str">
            <v>PROP INS - TECO PLAZA LIABILI</v>
          </cell>
          <cell r="C2320">
            <v>0</v>
          </cell>
          <cell r="D2320">
            <v>0</v>
          </cell>
        </row>
        <row r="2321">
          <cell r="A2321" t="str">
            <v>92520</v>
          </cell>
          <cell r="B2321" t="str">
            <v>I&amp;D PROVISION ACCRUAL - GEN L</v>
          </cell>
          <cell r="C2321">
            <v>169764.99</v>
          </cell>
          <cell r="D2321">
            <v>1211431.6399999999</v>
          </cell>
        </row>
        <row r="2322">
          <cell r="A2322" t="str">
            <v>92521</v>
          </cell>
          <cell r="B2322" t="str">
            <v>I&amp;D PROVISION ACCRUAL - W/COM</v>
          </cell>
          <cell r="C2322">
            <v>2456401.8199999998</v>
          </cell>
          <cell r="D2322">
            <v>3498068.47</v>
          </cell>
        </row>
        <row r="2323">
          <cell r="A2323" t="str">
            <v>92590</v>
          </cell>
          <cell r="B2323" t="str">
            <v>ADMIN &amp; GEN EXP TRANSFER</v>
          </cell>
          <cell r="C2323">
            <v>-243139.77</v>
          </cell>
          <cell r="D2323">
            <v>-527714.37</v>
          </cell>
        </row>
        <row r="2324">
          <cell r="A2324" t="str">
            <v>925</v>
          </cell>
          <cell r="B2324" t="str">
            <v>ACCOUNT TOTAL</v>
          </cell>
          <cell r="C2324">
            <v>2714765.07</v>
          </cell>
          <cell r="D2324">
            <v>5892168.8499999996</v>
          </cell>
        </row>
        <row r="2325">
          <cell r="A2325" t="str">
            <v>92600</v>
          </cell>
          <cell r="B2325" t="str">
            <v>EMP PEN &amp; BENEFITS</v>
          </cell>
          <cell r="C2325">
            <v>0</v>
          </cell>
          <cell r="D2325">
            <v>452.55</v>
          </cell>
        </row>
        <row r="2326">
          <cell r="A2326" t="str">
            <v>92601</v>
          </cell>
          <cell r="B2326" t="str">
            <v>EMPL PEN&amp;BEN REGULAR-ADMIN EX</v>
          </cell>
          <cell r="C2326">
            <v>2591.94</v>
          </cell>
          <cell r="D2326">
            <v>17503.89</v>
          </cell>
        </row>
        <row r="2327">
          <cell r="A2327" t="str">
            <v>92602</v>
          </cell>
          <cell r="B2327" t="str">
            <v>PENSIONS-QUALIFIED PLAN</v>
          </cell>
          <cell r="C2327">
            <v>286398</v>
          </cell>
          <cell r="D2327">
            <v>1718388</v>
          </cell>
        </row>
        <row r="2328">
          <cell r="A2328" t="str">
            <v>92603</v>
          </cell>
          <cell r="B2328" t="str">
            <v>PEN&amp;BEN CREDIT FOR CAPITALIZA</v>
          </cell>
          <cell r="C2328">
            <v>-570001.43000000005</v>
          </cell>
          <cell r="D2328">
            <v>-3603439.91</v>
          </cell>
        </row>
        <row r="2329">
          <cell r="A2329" t="str">
            <v>92605</v>
          </cell>
          <cell r="B2329" t="str">
            <v>PEN&amp;BEN EDUC REFUNDS</v>
          </cell>
          <cell r="C2329">
            <v>23512.77</v>
          </cell>
          <cell r="D2329">
            <v>146908.14000000001</v>
          </cell>
        </row>
        <row r="2330">
          <cell r="A2330" t="str">
            <v>92606</v>
          </cell>
          <cell r="B2330" t="str">
            <v>PEN&amp;BEN PARTIES</v>
          </cell>
          <cell r="C2330">
            <v>0</v>
          </cell>
          <cell r="D2330">
            <v>-35.1</v>
          </cell>
        </row>
        <row r="2331">
          <cell r="A2331" t="str">
            <v>92607</v>
          </cell>
          <cell r="B2331" t="str">
            <v>PEN&amp;BEN GR LIFE INSURANCE.</v>
          </cell>
          <cell r="C2331">
            <v>1127.27</v>
          </cell>
          <cell r="D2331">
            <v>308522.93</v>
          </cell>
        </row>
        <row r="2332">
          <cell r="A2332" t="str">
            <v>92608</v>
          </cell>
          <cell r="B2332" t="str">
            <v>PEN&amp;BEN GR HOSP INS-ACTIVE</v>
          </cell>
          <cell r="C2332">
            <v>1125151</v>
          </cell>
          <cell r="D2332">
            <v>6750906</v>
          </cell>
        </row>
        <row r="2333">
          <cell r="A2333" t="str">
            <v>92609</v>
          </cell>
          <cell r="B2333" t="str">
            <v>PEN&amp;BEN RECREATION</v>
          </cell>
          <cell r="C2333">
            <v>0</v>
          </cell>
          <cell r="D2333">
            <v>0</v>
          </cell>
        </row>
        <row r="2334">
          <cell r="A2334" t="str">
            <v>92610</v>
          </cell>
          <cell r="B2334" t="str">
            <v>PEN&amp;BEN PHYS EXAM</v>
          </cell>
          <cell r="C2334">
            <v>0</v>
          </cell>
          <cell r="D2334">
            <v>0</v>
          </cell>
        </row>
        <row r="2335">
          <cell r="A2335" t="str">
            <v>92611</v>
          </cell>
          <cell r="B2335" t="str">
            <v>PEN&amp;BEN VACATIONS</v>
          </cell>
          <cell r="C2335">
            <v>26446.12</v>
          </cell>
          <cell r="D2335">
            <v>370448.66</v>
          </cell>
        </row>
        <row r="2336">
          <cell r="A2336" t="str">
            <v>92612</v>
          </cell>
          <cell r="B2336" t="str">
            <v>PENSION NON-QUALIFIED PLANS</v>
          </cell>
          <cell r="C2336">
            <v>32425</v>
          </cell>
          <cell r="D2336">
            <v>266870</v>
          </cell>
        </row>
        <row r="2337">
          <cell r="A2337" t="str">
            <v>92613</v>
          </cell>
          <cell r="B2337" t="str">
            <v>PEN&amp;BEN SHT TERM DISAB</v>
          </cell>
          <cell r="C2337">
            <v>52124.27</v>
          </cell>
          <cell r="D2337">
            <v>232024.4</v>
          </cell>
        </row>
        <row r="2338">
          <cell r="A2338" t="str">
            <v>92615</v>
          </cell>
          <cell r="B2338" t="str">
            <v>WELLNESS PROGRAM EXPENSES</v>
          </cell>
          <cell r="C2338">
            <v>127.54</v>
          </cell>
          <cell r="D2338">
            <v>43073.83</v>
          </cell>
        </row>
        <row r="2339">
          <cell r="A2339" t="str">
            <v>92616</v>
          </cell>
          <cell r="B2339" t="str">
            <v>PEN&amp;BEN MEDICAL REIMBURSEMENT</v>
          </cell>
          <cell r="C2339">
            <v>0</v>
          </cell>
          <cell r="D2339">
            <v>3660</v>
          </cell>
        </row>
        <row r="2340">
          <cell r="A2340" t="str">
            <v>92619</v>
          </cell>
          <cell r="B2340" t="str">
            <v>PENSIONS &amp; BENEFITS - LONG TE</v>
          </cell>
          <cell r="C2340">
            <v>9283.2000000000007</v>
          </cell>
          <cell r="D2340">
            <v>48490.58</v>
          </cell>
        </row>
        <row r="2341">
          <cell r="A2341" t="str">
            <v>92620</v>
          </cell>
          <cell r="B2341" t="str">
            <v>RETIREMENT SAVINGS COMPANY MA</v>
          </cell>
          <cell r="C2341">
            <v>0</v>
          </cell>
          <cell r="D2341">
            <v>0</v>
          </cell>
        </row>
        <row r="2342">
          <cell r="A2342" t="str">
            <v>92621</v>
          </cell>
          <cell r="B2342" t="str">
            <v>RETIREMENT SAVINGS MATCH - CA</v>
          </cell>
          <cell r="C2342">
            <v>0</v>
          </cell>
          <cell r="D2342">
            <v>0</v>
          </cell>
        </row>
        <row r="2343">
          <cell r="A2343" t="str">
            <v>92622</v>
          </cell>
          <cell r="B2343" t="str">
            <v>PROFIT SAVINGS PLAN</v>
          </cell>
          <cell r="C2343">
            <v>155548.14000000001</v>
          </cell>
          <cell r="D2343">
            <v>2246934.77</v>
          </cell>
        </row>
        <row r="2344">
          <cell r="A2344" t="str">
            <v>92623</v>
          </cell>
          <cell r="B2344" t="str">
            <v>RESTRICTED STOCK GRANTS</v>
          </cell>
          <cell r="C2344">
            <v>-73132.09</v>
          </cell>
          <cell r="D2344">
            <v>73468.460000000006</v>
          </cell>
        </row>
        <row r="2345">
          <cell r="A2345" t="str">
            <v>92625</v>
          </cell>
          <cell r="B2345" t="str">
            <v>TRASOP.</v>
          </cell>
          <cell r="C2345">
            <v>0</v>
          </cell>
          <cell r="D2345">
            <v>0</v>
          </cell>
        </row>
        <row r="2346">
          <cell r="A2346" t="str">
            <v>92626</v>
          </cell>
          <cell r="B2346" t="str">
            <v>SUBSIDIARY FRINGE BENEFITS</v>
          </cell>
          <cell r="C2346">
            <v>18052.96</v>
          </cell>
          <cell r="D2346">
            <v>131409.32</v>
          </cell>
        </row>
        <row r="2347">
          <cell r="A2347" t="str">
            <v>92628</v>
          </cell>
          <cell r="B2347" t="str">
            <v>EMPLOYEE SERVICE AWARDS</v>
          </cell>
          <cell r="C2347">
            <v>1597.74</v>
          </cell>
          <cell r="D2347">
            <v>14784.28</v>
          </cell>
        </row>
        <row r="2348">
          <cell r="A2348" t="str">
            <v>92629</v>
          </cell>
          <cell r="B2348" t="str">
            <v>EMPLOYEE ASSISTANCE PROGRAM</v>
          </cell>
          <cell r="C2348">
            <v>19885.38</v>
          </cell>
          <cell r="D2348">
            <v>109419.32</v>
          </cell>
        </row>
        <row r="2349">
          <cell r="A2349" t="str">
            <v>92631</v>
          </cell>
          <cell r="B2349" t="str">
            <v>P&amp;B GROUP HOSP INS/PRB-RETIRE</v>
          </cell>
          <cell r="C2349">
            <v>688156</v>
          </cell>
          <cell r="D2349">
            <v>4128936</v>
          </cell>
        </row>
        <row r="2350">
          <cell r="A2350" t="str">
            <v>92632</v>
          </cell>
          <cell r="B2350" t="str">
            <v>P&amp;B FAS 106 / PRB-ACTIVE</v>
          </cell>
          <cell r="C2350">
            <v>571034</v>
          </cell>
          <cell r="D2350">
            <v>3426204</v>
          </cell>
        </row>
        <row r="2351">
          <cell r="A2351" t="str">
            <v>92633</v>
          </cell>
          <cell r="B2351" t="str">
            <v>STD EXPENSES</v>
          </cell>
          <cell r="C2351">
            <v>1003.68</v>
          </cell>
          <cell r="D2351">
            <v>8663.7000000000007</v>
          </cell>
        </row>
        <row r="2352">
          <cell r="A2352" t="str">
            <v>92636</v>
          </cell>
          <cell r="B2352" t="str">
            <v>LTD EXPENSES</v>
          </cell>
          <cell r="C2352">
            <v>81392.740000000005</v>
          </cell>
          <cell r="D2352">
            <v>575603.93000000005</v>
          </cell>
        </row>
        <row r="2353">
          <cell r="A2353" t="str">
            <v>92640</v>
          </cell>
          <cell r="B2353" t="str">
            <v>RESTRUCTURING CHARGES-PENSION</v>
          </cell>
          <cell r="C2353">
            <v>0</v>
          </cell>
          <cell r="D2353">
            <v>1223.08</v>
          </cell>
        </row>
        <row r="2354">
          <cell r="A2354" t="str">
            <v>92642</v>
          </cell>
          <cell r="B2354" t="str">
            <v>GENERAL BENEFIT PROGRAM ENHAN</v>
          </cell>
          <cell r="C2354">
            <v>0</v>
          </cell>
          <cell r="D2354">
            <v>0</v>
          </cell>
        </row>
        <row r="2355">
          <cell r="A2355" t="str">
            <v>92644</v>
          </cell>
          <cell r="B2355" t="str">
            <v>OTHER RESTRUCTURING COSTS</v>
          </cell>
          <cell r="C2355">
            <v>0</v>
          </cell>
          <cell r="D2355">
            <v>0</v>
          </cell>
        </row>
        <row r="2356">
          <cell r="A2356" t="str">
            <v>926</v>
          </cell>
          <cell r="B2356" t="str">
            <v>ACCOUNT TOTAL</v>
          </cell>
          <cell r="C2356">
            <v>2452724.23</v>
          </cell>
          <cell r="D2356">
            <v>17020420.829999998</v>
          </cell>
        </row>
        <row r="2357">
          <cell r="A2357" t="str">
            <v>92800</v>
          </cell>
          <cell r="B2357" t="str">
            <v>REGULATORY COMMISSION EXP</v>
          </cell>
          <cell r="C2357">
            <v>217498.26</v>
          </cell>
          <cell r="D2357">
            <v>820533.31</v>
          </cell>
        </row>
        <row r="2358">
          <cell r="A2358" t="str">
            <v>92801</v>
          </cell>
          <cell r="B2358" t="str">
            <v>MISC FERC DOCKETS</v>
          </cell>
          <cell r="C2358">
            <v>53403.8</v>
          </cell>
          <cell r="D2358">
            <v>176221.63</v>
          </cell>
        </row>
        <row r="2359">
          <cell r="A2359" t="str">
            <v>92802</v>
          </cell>
          <cell r="B2359" t="str">
            <v>FUEL, OBO AND GPIF ONGOING DO</v>
          </cell>
          <cell r="C2359">
            <v>3812.4</v>
          </cell>
          <cell r="D2359">
            <v>45871.56</v>
          </cell>
        </row>
        <row r="2360">
          <cell r="A2360" t="str">
            <v>92803</v>
          </cell>
          <cell r="B2360" t="str">
            <v>CONSERVATION ONGOING DOCKET</v>
          </cell>
          <cell r="C2360">
            <v>0</v>
          </cell>
          <cell r="D2360">
            <v>251.1</v>
          </cell>
        </row>
        <row r="2361">
          <cell r="A2361" t="str">
            <v>92804</v>
          </cell>
          <cell r="B2361" t="str">
            <v>COGENERATION DOCKETS</v>
          </cell>
          <cell r="C2361">
            <v>569.44000000000005</v>
          </cell>
          <cell r="D2361">
            <v>3456.98</v>
          </cell>
        </row>
        <row r="2362">
          <cell r="A2362" t="str">
            <v>92807</v>
          </cell>
          <cell r="B2362" t="str">
            <v>FPL TRANSMISSION DOCKET EXP</v>
          </cell>
          <cell r="C2362">
            <v>62</v>
          </cell>
          <cell r="D2362">
            <v>5125.6000000000004</v>
          </cell>
        </row>
        <row r="2363">
          <cell r="A2363" t="str">
            <v>92808</v>
          </cell>
          <cell r="B2363" t="str">
            <v>TRANSMISSION ACCESS DOCKETS</v>
          </cell>
          <cell r="C2363">
            <v>0</v>
          </cell>
          <cell r="D2363">
            <v>0</v>
          </cell>
        </row>
        <row r="2364">
          <cell r="A2364" t="str">
            <v>92809</v>
          </cell>
          <cell r="B2364" t="str">
            <v>ENVIRONMENTAL ONGOING DOCKET</v>
          </cell>
          <cell r="C2364">
            <v>0</v>
          </cell>
          <cell r="D2364">
            <v>79.5</v>
          </cell>
        </row>
        <row r="2365">
          <cell r="A2365" t="str">
            <v>92810</v>
          </cell>
          <cell r="B2365" t="str">
            <v>GANNON RE-POWERING PROJECT</v>
          </cell>
          <cell r="C2365">
            <v>0</v>
          </cell>
          <cell r="D2365">
            <v>0</v>
          </cell>
        </row>
        <row r="2366">
          <cell r="A2366" t="str">
            <v>92811</v>
          </cell>
          <cell r="B2366" t="str">
            <v>REGIONAL TRANSMISSION ORGANIZ</v>
          </cell>
          <cell r="C2366">
            <v>0</v>
          </cell>
          <cell r="D2366">
            <v>5712.79</v>
          </cell>
        </row>
        <row r="2367">
          <cell r="A2367" t="str">
            <v>92812</v>
          </cell>
          <cell r="B2367" t="str">
            <v>FLORIDA ENERGY 2020 STUDY</v>
          </cell>
          <cell r="C2367">
            <v>0</v>
          </cell>
          <cell r="D2367">
            <v>0</v>
          </cell>
        </row>
        <row r="2368">
          <cell r="A2368" t="str">
            <v>92813</v>
          </cell>
          <cell r="B2368" t="str">
            <v>GRIDFLORIDA (RTO)</v>
          </cell>
          <cell r="C2368">
            <v>0</v>
          </cell>
          <cell r="D2368">
            <v>0</v>
          </cell>
        </row>
        <row r="2369">
          <cell r="A2369" t="str">
            <v>92814</v>
          </cell>
          <cell r="B2369" t="str">
            <v>FLORIDA GAS TRANSMISSION CO.(</v>
          </cell>
          <cell r="C2369">
            <v>36055.550000000003</v>
          </cell>
          <cell r="D2369">
            <v>200576.12</v>
          </cell>
        </row>
        <row r="2370">
          <cell r="A2370" t="str">
            <v>928</v>
          </cell>
          <cell r="B2370" t="str">
            <v>ACCOUNT TOTAL</v>
          </cell>
          <cell r="C2370">
            <v>311401.45</v>
          </cell>
          <cell r="D2370">
            <v>1257828.5900000001</v>
          </cell>
        </row>
        <row r="2371">
          <cell r="A2371" t="str">
            <v>92901</v>
          </cell>
          <cell r="B2371" t="str">
            <v>FRINGE ALLOCATION</v>
          </cell>
          <cell r="C2371">
            <v>-947958.49</v>
          </cell>
          <cell r="D2371">
            <v>-4336544.0999999996</v>
          </cell>
        </row>
        <row r="2372">
          <cell r="A2372" t="str">
            <v>929</v>
          </cell>
          <cell r="B2372" t="str">
            <v>ACCOUNT TOTAL</v>
          </cell>
          <cell r="C2372">
            <v>-947958.49</v>
          </cell>
          <cell r="D2372">
            <v>-4336544.0999999996</v>
          </cell>
        </row>
        <row r="2373">
          <cell r="A2373" t="str">
            <v>93001</v>
          </cell>
          <cell r="B2373" t="str">
            <v>MISC EXP REGULAR</v>
          </cell>
          <cell r="C2373">
            <v>5193.3500000000004</v>
          </cell>
          <cell r="D2373">
            <v>20200.82</v>
          </cell>
        </row>
        <row r="2374">
          <cell r="A2374" t="str">
            <v>93002</v>
          </cell>
          <cell r="B2374" t="str">
            <v>MISC EXP COMPANY DUES</v>
          </cell>
          <cell r="C2374">
            <v>87904.21</v>
          </cell>
          <cell r="D2374">
            <v>403533.02</v>
          </cell>
        </row>
        <row r="2375">
          <cell r="A2375" t="str">
            <v>93003</v>
          </cell>
          <cell r="B2375" t="str">
            <v>MISC EXP DIRECTORS EXP</v>
          </cell>
          <cell r="C2375">
            <v>-76600.56</v>
          </cell>
          <cell r="D2375">
            <v>-6471.89</v>
          </cell>
        </row>
        <row r="2376">
          <cell r="A2376" t="str">
            <v>93004</v>
          </cell>
          <cell r="B2376" t="str">
            <v>MISC EXP TRANSFER AGENT</v>
          </cell>
          <cell r="C2376">
            <v>0</v>
          </cell>
          <cell r="D2376">
            <v>0</v>
          </cell>
        </row>
        <row r="2377">
          <cell r="A2377" t="str">
            <v>93006</v>
          </cell>
          <cell r="B2377" t="str">
            <v>MISC EXP TRUSTEES EXP</v>
          </cell>
          <cell r="C2377">
            <v>3513</v>
          </cell>
          <cell r="D2377">
            <v>4294</v>
          </cell>
        </row>
        <row r="2378">
          <cell r="A2378" t="str">
            <v>93020</v>
          </cell>
          <cell r="B2378" t="str">
            <v>MISC EXP MISC RSCH</v>
          </cell>
          <cell r="C2378">
            <v>1598.49</v>
          </cell>
          <cell r="D2378">
            <v>21467.21</v>
          </cell>
        </row>
        <row r="2379">
          <cell r="A2379" t="str">
            <v>93022</v>
          </cell>
          <cell r="B2379" t="str">
            <v>FINANCIAL REPORTS</v>
          </cell>
          <cell r="C2379">
            <v>0</v>
          </cell>
          <cell r="D2379">
            <v>0</v>
          </cell>
        </row>
        <row r="2380">
          <cell r="A2380" t="str">
            <v>93023</v>
          </cell>
          <cell r="B2380" t="str">
            <v>AUDIO VISUAL SUPPLIES/SUPPLIE</v>
          </cell>
          <cell r="C2380">
            <v>0</v>
          </cell>
          <cell r="D2380">
            <v>0</v>
          </cell>
        </row>
        <row r="2381">
          <cell r="A2381" t="str">
            <v>93024</v>
          </cell>
          <cell r="B2381" t="str">
            <v>EMPLOYEE COMMUNICATIONS</v>
          </cell>
          <cell r="C2381">
            <v>2742.57</v>
          </cell>
          <cell r="D2381">
            <v>2967.57</v>
          </cell>
        </row>
        <row r="2382">
          <cell r="A2382" t="str">
            <v>93026</v>
          </cell>
          <cell r="B2382" t="str">
            <v>EMPLOYEE MEETING EXP</v>
          </cell>
          <cell r="C2382">
            <v>0</v>
          </cell>
          <cell r="D2382">
            <v>0</v>
          </cell>
        </row>
        <row r="2383">
          <cell r="A2383" t="str">
            <v>93028</v>
          </cell>
          <cell r="B2383" t="str">
            <v>ENVIRONMENTAL EXPENSES-GENERA</v>
          </cell>
          <cell r="C2383">
            <v>105982.48</v>
          </cell>
          <cell r="D2383">
            <v>409427.35</v>
          </cell>
        </row>
        <row r="2384">
          <cell r="A2384" t="str">
            <v>93029</v>
          </cell>
          <cell r="B2384" t="str">
            <v>NEWS MEDIA INFO</v>
          </cell>
          <cell r="C2384">
            <v>283.5</v>
          </cell>
          <cell r="D2384">
            <v>562.5</v>
          </cell>
        </row>
        <row r="2385">
          <cell r="A2385" t="str">
            <v>93030</v>
          </cell>
          <cell r="B2385" t="str">
            <v>MISC. EXPENSE - BRANDING</v>
          </cell>
          <cell r="C2385">
            <v>0</v>
          </cell>
          <cell r="D2385">
            <v>0</v>
          </cell>
        </row>
        <row r="2386">
          <cell r="A2386" t="str">
            <v>93031</v>
          </cell>
          <cell r="B2386" t="str">
            <v>MISC EXP INSTITUTIONAL COMM</v>
          </cell>
          <cell r="C2386">
            <v>0</v>
          </cell>
          <cell r="D2386">
            <v>66.739999999999995</v>
          </cell>
        </row>
        <row r="2387">
          <cell r="A2387" t="str">
            <v>93036</v>
          </cell>
          <cell r="B2387" t="str">
            <v>MANATEE FACILITY</v>
          </cell>
          <cell r="C2387">
            <v>12950.21</v>
          </cell>
          <cell r="D2387">
            <v>172355.12</v>
          </cell>
        </row>
        <row r="2388">
          <cell r="A2388" t="str">
            <v>93046</v>
          </cell>
          <cell r="B2388" t="str">
            <v>TECO ENERGY ALLOCATION</v>
          </cell>
          <cell r="C2388">
            <v>1354904.66</v>
          </cell>
          <cell r="D2388">
            <v>5888059.9500000002</v>
          </cell>
        </row>
        <row r="2389">
          <cell r="A2389" t="str">
            <v>930</v>
          </cell>
          <cell r="B2389" t="str">
            <v>ACCOUNT TOTAL</v>
          </cell>
          <cell r="C2389">
            <v>1498471.91</v>
          </cell>
          <cell r="D2389">
            <v>6916462.3899999997</v>
          </cell>
        </row>
        <row r="2390">
          <cell r="A2390" t="str">
            <v>93100</v>
          </cell>
          <cell r="B2390" t="str">
            <v>RENTS</v>
          </cell>
          <cell r="C2390">
            <v>179538.1</v>
          </cell>
          <cell r="D2390">
            <v>1067285.82</v>
          </cell>
        </row>
        <row r="2391">
          <cell r="A2391" t="str">
            <v>931</v>
          </cell>
          <cell r="B2391" t="str">
            <v>ACCOUNT TOTAL</v>
          </cell>
          <cell r="C2391">
            <v>179538.1</v>
          </cell>
          <cell r="D2391">
            <v>1067285.82</v>
          </cell>
        </row>
        <row r="2392">
          <cell r="A2392" t="str">
            <v>93201</v>
          </cell>
          <cell r="B2392" t="str">
            <v>ADMIN MAINT-MISC EQUIP</v>
          </cell>
          <cell r="C2392">
            <v>4573.91</v>
          </cell>
          <cell r="D2392">
            <v>33273.18</v>
          </cell>
        </row>
        <row r="2393">
          <cell r="A2393" t="str">
            <v>93202</v>
          </cell>
          <cell r="B2393" t="str">
            <v>ADMIN MAINT-BUILDINGS</v>
          </cell>
          <cell r="C2393">
            <v>0</v>
          </cell>
          <cell r="D2393">
            <v>0</v>
          </cell>
        </row>
        <row r="2394">
          <cell r="A2394" t="str">
            <v>93203</v>
          </cell>
          <cell r="B2394" t="str">
            <v>ADMIN MAINT-OFF EQUIP</v>
          </cell>
          <cell r="C2394">
            <v>1328.94</v>
          </cell>
          <cell r="D2394">
            <v>25852.67</v>
          </cell>
        </row>
        <row r="2395">
          <cell r="A2395" t="str">
            <v>93204</v>
          </cell>
          <cell r="B2395" t="str">
            <v>ADMIN MAINT-COMMUN EQUIP</v>
          </cell>
          <cell r="C2395">
            <v>1284.83</v>
          </cell>
          <cell r="D2395">
            <v>1699.66</v>
          </cell>
        </row>
        <row r="2396">
          <cell r="A2396" t="str">
            <v>93205</v>
          </cell>
          <cell r="B2396" t="str">
            <v>ADMIN MAINT-CONTROL EQUIPMENT</v>
          </cell>
          <cell r="C2396">
            <v>61784.78</v>
          </cell>
          <cell r="D2396">
            <v>378729.95</v>
          </cell>
        </row>
        <row r="2397">
          <cell r="A2397" t="str">
            <v>93210</v>
          </cell>
          <cell r="B2397" t="str">
            <v>STORM REPAIR &amp; MAINT-BLDG SER</v>
          </cell>
          <cell r="C2397">
            <v>0</v>
          </cell>
          <cell r="D2397">
            <v>0</v>
          </cell>
        </row>
        <row r="2398">
          <cell r="A2398" t="str">
            <v>93212</v>
          </cell>
          <cell r="B2398" t="str">
            <v>TELECOMMUNICATION SERVICES</v>
          </cell>
          <cell r="C2398">
            <v>200181.1</v>
          </cell>
          <cell r="D2398">
            <v>1210011.17</v>
          </cell>
        </row>
        <row r="2399">
          <cell r="A2399" t="str">
            <v>93213</v>
          </cell>
          <cell r="B2399" t="str">
            <v>TELECOMMUNICATIONS-VOICE &amp; DA</v>
          </cell>
          <cell r="C2399">
            <v>0</v>
          </cell>
          <cell r="D2399">
            <v>0</v>
          </cell>
        </row>
        <row r="2400">
          <cell r="A2400" t="str">
            <v>93214</v>
          </cell>
          <cell r="B2400" t="str">
            <v>TELECOMMUNICATIONS-TRANSMISSI</v>
          </cell>
          <cell r="C2400">
            <v>0</v>
          </cell>
          <cell r="D2400">
            <v>0</v>
          </cell>
        </row>
        <row r="2401">
          <cell r="A2401" t="str">
            <v>93215</v>
          </cell>
          <cell r="B2401" t="str">
            <v>METRO LINK-DIRECT COSTS</v>
          </cell>
          <cell r="C2401">
            <v>28227.71</v>
          </cell>
          <cell r="D2401">
            <v>77274.5</v>
          </cell>
        </row>
        <row r="2402">
          <cell r="A2402" t="str">
            <v>93216</v>
          </cell>
          <cell r="B2402" t="str">
            <v>METRO LINK-INDIRECT COSTS</v>
          </cell>
          <cell r="C2402">
            <v>31.68</v>
          </cell>
          <cell r="D2402">
            <v>218.27</v>
          </cell>
        </row>
        <row r="2403">
          <cell r="A2403" t="str">
            <v>93221</v>
          </cell>
          <cell r="B2403" t="str">
            <v>GRAY ST SUBSTATION AND 69 KV</v>
          </cell>
          <cell r="C2403">
            <v>0</v>
          </cell>
          <cell r="D2403">
            <v>0</v>
          </cell>
        </row>
        <row r="2404">
          <cell r="A2404" t="str">
            <v>93249</v>
          </cell>
          <cell r="B2404" t="str">
            <v>MAINTENANCE-TELECOM CABLE ROU</v>
          </cell>
          <cell r="C2404">
            <v>0</v>
          </cell>
          <cell r="D2404">
            <v>0</v>
          </cell>
        </row>
        <row r="2405">
          <cell r="A2405" t="str">
            <v>93284</v>
          </cell>
          <cell r="B2405" t="str">
            <v>ADMIN. MAINTENANCE - MISCELLA</v>
          </cell>
          <cell r="C2405">
            <v>0</v>
          </cell>
          <cell r="D2405">
            <v>0</v>
          </cell>
        </row>
        <row r="2406">
          <cell r="A2406" t="str">
            <v>93286</v>
          </cell>
          <cell r="B2406" t="str">
            <v>ADMIN. MAINTENNANCE - CONSULT</v>
          </cell>
          <cell r="C2406">
            <v>0</v>
          </cell>
          <cell r="D2406">
            <v>0</v>
          </cell>
        </row>
        <row r="2407">
          <cell r="A2407" t="str">
            <v>93289</v>
          </cell>
          <cell r="B2407" t="str">
            <v>ADMIN MAINT-CLEANING GENERAL</v>
          </cell>
          <cell r="C2407">
            <v>0</v>
          </cell>
          <cell r="D2407">
            <v>0</v>
          </cell>
        </row>
        <row r="2408">
          <cell r="A2408" t="str">
            <v>93290</v>
          </cell>
          <cell r="B2408" t="str">
            <v>ADMIN MAINT-ELECTRICAL</v>
          </cell>
          <cell r="C2408">
            <v>0</v>
          </cell>
          <cell r="D2408">
            <v>0</v>
          </cell>
        </row>
        <row r="2409">
          <cell r="A2409" t="str">
            <v>93291</v>
          </cell>
          <cell r="B2409" t="str">
            <v>ADMIN MAINT - GROUND MAINTENA</v>
          </cell>
          <cell r="C2409">
            <v>0</v>
          </cell>
          <cell r="D2409">
            <v>0</v>
          </cell>
        </row>
        <row r="2410">
          <cell r="A2410" t="str">
            <v>93292</v>
          </cell>
          <cell r="B2410" t="str">
            <v>ADMIN MAINT-HVAC</v>
          </cell>
          <cell r="C2410">
            <v>0</v>
          </cell>
          <cell r="D2410">
            <v>0</v>
          </cell>
        </row>
        <row r="2411">
          <cell r="A2411" t="str">
            <v>93293</v>
          </cell>
          <cell r="B2411" t="str">
            <v>ADMIN MAINT-MISC STRUCTURES</v>
          </cell>
          <cell r="C2411">
            <v>0</v>
          </cell>
          <cell r="D2411">
            <v>405.19</v>
          </cell>
        </row>
        <row r="2412">
          <cell r="A2412" t="str">
            <v>93294</v>
          </cell>
          <cell r="B2412" t="str">
            <v>ADMIN MAINT-PAINTING</v>
          </cell>
          <cell r="C2412">
            <v>0</v>
          </cell>
          <cell r="D2412">
            <v>0</v>
          </cell>
        </row>
        <row r="2413">
          <cell r="A2413" t="str">
            <v>93295</v>
          </cell>
          <cell r="B2413" t="str">
            <v>ADMIN MAINT-PEST CONTROL</v>
          </cell>
          <cell r="C2413">
            <v>0</v>
          </cell>
          <cell r="D2413">
            <v>0</v>
          </cell>
        </row>
        <row r="2414">
          <cell r="A2414" t="str">
            <v>93296</v>
          </cell>
          <cell r="B2414" t="str">
            <v>ADMIN MAINT-PLUMBING</v>
          </cell>
          <cell r="C2414">
            <v>0</v>
          </cell>
          <cell r="D2414">
            <v>0</v>
          </cell>
        </row>
        <row r="2415">
          <cell r="A2415" t="str">
            <v>93299</v>
          </cell>
          <cell r="B2415" t="str">
            <v>ADMIN MAINT-WATER</v>
          </cell>
          <cell r="C2415">
            <v>0</v>
          </cell>
          <cell r="D2415">
            <v>0</v>
          </cell>
        </row>
        <row r="2416">
          <cell r="A2416" t="str">
            <v>932</v>
          </cell>
          <cell r="B2416" t="str">
            <v>ACCOUNT TOTAL</v>
          </cell>
          <cell r="C2416">
            <v>297412.95</v>
          </cell>
          <cell r="D2416">
            <v>1727464.59</v>
          </cell>
        </row>
        <row r="2417">
          <cell r="A2417" t="str">
            <v>99999</v>
          </cell>
          <cell r="B2417" t="str">
            <v>XYZ</v>
          </cell>
          <cell r="C2417">
            <v>0</v>
          </cell>
          <cell r="D2417">
            <v>4.0199999999999996</v>
          </cell>
        </row>
        <row r="2418">
          <cell r="A2418" t="str">
            <v>999</v>
          </cell>
          <cell r="B2418" t="str">
            <v>ACCOUNT TOTAL</v>
          </cell>
          <cell r="C2418">
            <v>0</v>
          </cell>
          <cell r="D2418">
            <v>4.0199999999999996</v>
          </cell>
        </row>
        <row r="2423">
          <cell r="A2423" t="str">
            <v>- - -  additional data line to separate the "g/l" download from the "groupings" download  - - -</v>
          </cell>
        </row>
        <row r="2424">
          <cell r="A2424" t="str">
            <v>601</v>
          </cell>
          <cell r="B2424" t="str">
            <v>SUM OF 14311-14337 &amp; 14344</v>
          </cell>
          <cell r="C2424">
            <v>489647.70999999996</v>
          </cell>
          <cell r="D2424">
            <v>4345135.38</v>
          </cell>
        </row>
        <row r="2425">
          <cell r="A2425" t="str">
            <v>602</v>
          </cell>
          <cell r="B2425" t="str">
            <v>SUM OF 143-(14311THRU14339+14341+14342)+171</v>
          </cell>
          <cell r="C2425">
            <v>-126270.73999999998</v>
          </cell>
          <cell r="D2425">
            <v>3426072.0999999996</v>
          </cell>
        </row>
        <row r="2426">
          <cell r="A2426" t="str">
            <v>603</v>
          </cell>
          <cell r="B2426" t="str">
            <v>SUM 18200 THRU 18229+184+188</v>
          </cell>
          <cell r="C2426">
            <v>346197.19</v>
          </cell>
          <cell r="D2426">
            <v>72081.81</v>
          </cell>
        </row>
        <row r="2427">
          <cell r="A2427" t="str">
            <v>604</v>
          </cell>
          <cell r="B2427" t="str">
            <v>SUM 18231THRU18288</v>
          </cell>
          <cell r="C2427">
            <v>9500228.8399999999</v>
          </cell>
          <cell r="D2427">
            <v>53523140.18999999</v>
          </cell>
        </row>
        <row r="2428">
          <cell r="A2428" t="str">
            <v>605</v>
          </cell>
          <cell r="B2428" t="str">
            <v>SUM 18284THRU18299</v>
          </cell>
          <cell r="C2428">
            <v>-212351.75999999998</v>
          </cell>
          <cell r="D2428">
            <v>25780615.330000002</v>
          </cell>
        </row>
        <row r="2429">
          <cell r="A2429" t="str">
            <v>606</v>
          </cell>
          <cell r="B2429" t="str">
            <v>SUM 221+226+225-(22157THRU22168)</v>
          </cell>
          <cell r="C2429">
            <v>-33198.259999999995</v>
          </cell>
          <cell r="D2429">
            <v>-1345639185.45</v>
          </cell>
        </row>
        <row r="2430">
          <cell r="A2430" t="str">
            <v>607</v>
          </cell>
          <cell r="B2430" t="str">
            <v>18271+(186-18601-18612-18646)</v>
          </cell>
          <cell r="C2430">
            <v>-1388738.41</v>
          </cell>
          <cell r="D2430">
            <v>639568.82999999996</v>
          </cell>
        </row>
        <row r="2431">
          <cell r="A2431" t="str">
            <v>608</v>
          </cell>
          <cell r="B2431" t="str">
            <v>SUM 23609 THRU 23629    PAGE 11</v>
          </cell>
          <cell r="C2431">
            <v>-3800000</v>
          </cell>
          <cell r="D2431">
            <v>-22800704.370000001</v>
          </cell>
        </row>
        <row r="2432">
          <cell r="A2432" t="str">
            <v>609</v>
          </cell>
          <cell r="B2432" t="str">
            <v>SUM 23670 THRU 23682    PAGE 11</v>
          </cell>
          <cell r="C2432">
            <v>-486268</v>
          </cell>
          <cell r="D2432">
            <v>-3038505</v>
          </cell>
        </row>
        <row r="2433">
          <cell r="A2433" t="str">
            <v>610</v>
          </cell>
          <cell r="B2433" t="str">
            <v>SUM 23650 THRU 23664    PAGE 11</v>
          </cell>
          <cell r="C2433">
            <v>0</v>
          </cell>
          <cell r="D2433">
            <v>0</v>
          </cell>
        </row>
        <row r="2434">
          <cell r="A2434" t="str">
            <v>612</v>
          </cell>
          <cell r="B2434" t="str">
            <v>SUM OF 25478-25494</v>
          </cell>
          <cell r="C2434">
            <v>46365.159999999996</v>
          </cell>
          <cell r="D2434">
            <v>-1663745.2900000003</v>
          </cell>
        </row>
        <row r="2435">
          <cell r="A2435" t="str">
            <v>613</v>
          </cell>
          <cell r="B2435" t="str">
            <v>OPERATING REVENUES</v>
          </cell>
          <cell r="C2435">
            <v>-161027263.56000003</v>
          </cell>
          <cell r="D2435">
            <v>-800437439.11000013</v>
          </cell>
        </row>
        <row r="2436">
          <cell r="A2436" t="str">
            <v>Preferred Dividend</v>
          </cell>
          <cell r="B2436" t="str">
            <v>Preferred Dividend Requirement</v>
          </cell>
          <cell r="C2436">
            <v>0</v>
          </cell>
          <cell r="D2436" t="str">
            <v>YTD Not Needed</v>
          </cell>
        </row>
        <row r="2437">
          <cell r="A2437" t="str">
            <v>184-09</v>
          </cell>
          <cell r="B2437" t="str">
            <v>MEDIUM VEH DEPRE JE 90001</v>
          </cell>
          <cell r="C2437">
            <v>162.59</v>
          </cell>
          <cell r="D2437" t="str">
            <v>YTD Not Needed</v>
          </cell>
        </row>
        <row r="2438">
          <cell r="A2438" t="str">
            <v>184-10</v>
          </cell>
          <cell r="B2438" t="str">
            <v>LIGHT VEH DEPRE JE 90001</v>
          </cell>
          <cell r="C2438">
            <v>40946.75</v>
          </cell>
          <cell r="D2438" t="str">
            <v>YTD Not Needed</v>
          </cell>
        </row>
        <row r="2439">
          <cell r="A2439" t="str">
            <v>184-11</v>
          </cell>
          <cell r="B2439" t="str">
            <v>HEAVY VEH DEPRE JE 90001</v>
          </cell>
          <cell r="C2439">
            <v>109684.36</v>
          </cell>
          <cell r="D2439" t="str">
            <v>YTD Not Needed</v>
          </cell>
        </row>
        <row r="2440">
          <cell r="A2440" t="str">
            <v>184-18</v>
          </cell>
          <cell r="B2440" t="str">
            <v>ES VEH DIRECT EXP  JE 90001</v>
          </cell>
          <cell r="C2440">
            <v>13697.23</v>
          </cell>
          <cell r="D2440" t="str">
            <v>YTD Not Needed</v>
          </cell>
        </row>
        <row r="2441">
          <cell r="A2441" t="str">
            <v>CF121</v>
          </cell>
          <cell r="B2441" t="str">
            <v>Zap Cap Retirements-Business (Non-utility)</v>
          </cell>
          <cell r="C2441">
            <v>-28267.38</v>
          </cell>
          <cell r="D2441">
            <v>-65401.289999999994</v>
          </cell>
        </row>
        <row r="2442">
          <cell r="A2442" t="str">
            <v>611</v>
          </cell>
          <cell r="B2442" t="str">
            <v>ACTUAL ENDING SHARES END OF MONTH</v>
          </cell>
          <cell r="C2442">
            <v>188487304</v>
          </cell>
          <cell r="D2442" t="str">
            <v>YTD Not Needed</v>
          </cell>
        </row>
        <row r="2443">
          <cell r="A2443" t="str">
            <v>6111</v>
          </cell>
          <cell r="B2443" t="str">
            <v>ACTUAL ENDING SHARES END OF MONTH - PRE STOCK BUY BACK</v>
          </cell>
          <cell r="C2443">
            <v>0</v>
          </cell>
          <cell r="D2443" t="str">
            <v>YTD Not Needed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A-1"/>
      <sheetName val="B-1"/>
      <sheetName val="B-2"/>
      <sheetName val="B-3"/>
      <sheetName val="B-5"/>
      <sheetName val="C-1"/>
      <sheetName val="C-2"/>
      <sheetName val="C-3"/>
      <sheetName val="C-18"/>
      <sheetName val="C-23"/>
      <sheetName val="C-44"/>
      <sheetName val="D-1a"/>
      <sheetName val="D-1b"/>
      <sheetName val="D-2"/>
      <sheetName val="D-3"/>
    </sheetNames>
    <sheetDataSet>
      <sheetData sheetId="0">
        <row r="11">
          <cell r="B11" t="str">
            <v>Witness:</v>
          </cell>
        </row>
        <row r="15">
          <cell r="B15">
            <v>2008</v>
          </cell>
        </row>
        <row r="16">
          <cell r="B16">
            <v>2007</v>
          </cell>
        </row>
        <row r="17">
          <cell r="B17">
            <v>2006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-4a "/>
      <sheetName val="DL 1207"/>
      <sheetName val="Sheet1"/>
      <sheetName val="LTD Principal"/>
      <sheetName val="LTD (Prem)_Disc Calc"/>
      <sheetName val="LTD (Prem)_Disc"/>
      <sheetName val="Bond Life"/>
      <sheetName val="2008 BS Accts"/>
      <sheetName val="2009 BS Ac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-1.0"/>
      <sheetName val="WP B-1a"/>
      <sheetName val="WP B-1b"/>
      <sheetName val="B-2.0 "/>
      <sheetName val="B-2.1"/>
      <sheetName val="B-2.2"/>
      <sheetName val="B-2.3"/>
      <sheetName val="B-3"/>
      <sheetName val="B-3.2"/>
      <sheetName val="B-4.0"/>
      <sheetName val="B-5.0"/>
      <sheetName val="B-7.0"/>
      <sheetName val="B-8.0 "/>
      <sheetName val="B-10.0"/>
      <sheetName val="C-1,C-2"/>
      <sheetName val="WPC-3.1a"/>
      <sheetName val="WPC-3.1b"/>
      <sheetName val="C-3.1"/>
      <sheetName val="C-3.10"/>
      <sheetName val="WPC-3.10a"/>
      <sheetName val="WPC-3.10b"/>
      <sheetName val="WPC-3.10c"/>
      <sheetName val="WPC-3.10d"/>
      <sheetName val="WPC-3.10e"/>
      <sheetName val="C-3.11 (2)"/>
      <sheetName val="C-3.xxxxx"/>
      <sheetName val="C-3.13"/>
      <sheetName val="C-3.18"/>
      <sheetName val="C-3.19"/>
      <sheetName val="C-3.2"/>
      <sheetName val="WPC-3.2A"/>
      <sheetName val="WPC-3.2B"/>
      <sheetName val="WPC-3.2C"/>
      <sheetName val="C-3.22"/>
      <sheetName val=" C-3.3"/>
      <sheetName val="C-3.30"/>
      <sheetName val="C-3.31"/>
      <sheetName val="C-3.4"/>
      <sheetName val="C-3.4a"/>
      <sheetName val="C-3.47"/>
      <sheetName val="C-3.48"/>
      <sheetName val="C-3.50"/>
      <sheetName val="C-3.51"/>
      <sheetName val="C-3.5"/>
      <sheetName val="C-3.55"/>
      <sheetName val="WPC-3.5a"/>
      <sheetName val="C-3.6"/>
      <sheetName val="C-3.xx"/>
      <sheetName val="C-3.xxx"/>
      <sheetName val="WPC-3.xxxx"/>
      <sheetName val="C-3.xxxxxx"/>
      <sheetName val="C-3.9"/>
      <sheetName val="E-3.1"/>
      <sheetName val="E-3.2 Page 1 of 9 (GSSTE)"/>
      <sheetName val="E-3.2 Page 2 of 9 (GSSII)"/>
      <sheetName val="E-3.2 Page 3 of 9 (FSMA)"/>
      <sheetName val="E-3.2 Page 4 of 9 (SS)"/>
      <sheetName val="E-3.2 Page 5 of 9 (SS-1)"/>
      <sheetName val="E-3.2 Page 6 of 9 (GSSF2)"/>
      <sheetName val="E-3.2 Page 7 of 9 (M2M3)"/>
      <sheetName val="E-3.2 Page 8 of 9 (LNG)"/>
      <sheetName val="E-3.2 Page 9 of 9 (PROPANE)"/>
      <sheetName val="E-3.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e 1 last month YTD"/>
      <sheetName val="Page 1 curren month"/>
      <sheetName val="Page 1 CHECK"/>
      <sheetName val="DL TO CHECK IS &amp; BS"/>
      <sheetName val="Current month check IS"/>
      <sheetName val="SHEET 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4"/>
      <sheetName val="06"/>
      <sheetName val="07"/>
      <sheetName val="08"/>
      <sheetName val="09"/>
      <sheetName val="Template"/>
      <sheetName val="O&amp;M Info"/>
      <sheetName val="Other Info"/>
      <sheetName val="Inputs "/>
      <sheetName val="O&amp;M Other"/>
      <sheetName val="Documentation"/>
      <sheetName val="WP pp1-3"/>
      <sheetName val="WP pp4-13"/>
      <sheetName val="WP pp14-21"/>
      <sheetName val="04 "/>
      <sheetName val="Misc O&amp;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Cache"/>
      <sheetName val="BneWorkBookProperties"/>
      <sheetName val="BneLog"/>
      <sheetName val="G"/>
      <sheetName val="Sheet1 (2)"/>
      <sheetName val="with formulas"/>
      <sheetName val="Oct 14 Swaps"/>
      <sheetName val="Jun 17 Swaps"/>
      <sheetName val="T Lock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_snloffice"/>
      <sheetName val="SPS Proxy Group"/>
      <sheetName val="Capital Structure"/>
      <sheetName val="SNL Data"/>
      <sheetName val="CNPHE"/>
      <sheetName val="CNPER"/>
      <sheetName val="HECO"/>
      <sheetName val="TNMPC"/>
      <sheetName val="PSCNC"/>
      <sheetName val="SCGC"/>
      <sheetName val="Berkshire Gas"/>
      <sheetName val="CNG"/>
      <sheetName val="SCG"/>
      <sheetName val="Sheet1"/>
    </sheetNames>
    <sheetDataSet>
      <sheetData sheetId="0"/>
      <sheetData sheetId="1"/>
      <sheetData sheetId="2"/>
      <sheetData sheetId="3">
        <row r="6">
          <cell r="A6" t="str">
            <v>AEP Texas Central Company</v>
          </cell>
          <cell r="B6">
            <v>4056979</v>
          </cell>
          <cell r="C6" t="str">
            <v>American Electric Power Company, Inc.</v>
          </cell>
          <cell r="D6">
            <v>0.47464606593228026</v>
          </cell>
          <cell r="E6">
            <v>0.45014168294201629</v>
          </cell>
          <cell r="F6">
            <v>0.42385076674953442</v>
          </cell>
          <cell r="G6">
            <v>0.43929411132245816</v>
          </cell>
          <cell r="H6">
            <v>0.43177586466591106</v>
          </cell>
          <cell r="I6">
            <v>0.47563212725222082</v>
          </cell>
          <cell r="J6">
            <v>0.46749522401069676</v>
          </cell>
          <cell r="K6">
            <v>0.46618385003834317</v>
          </cell>
          <cell r="L6">
            <v>0.47892902753975963</v>
          </cell>
          <cell r="M6">
            <v>0.51264191625473621</v>
          </cell>
          <cell r="N6">
            <v>0.50557697080244302</v>
          </cell>
          <cell r="O6">
            <v>0.52535393406771969</v>
          </cell>
          <cell r="P6">
            <v>0.54985831705798371</v>
          </cell>
          <cell r="Q6">
            <v>0.57614923325046552</v>
          </cell>
          <cell r="R6">
            <v>0.56070588867754179</v>
          </cell>
          <cell r="S6">
            <v>0.56822413533408889</v>
          </cell>
          <cell r="T6">
            <v>0.52436787274777918</v>
          </cell>
          <cell r="U6">
            <v>0.53250477598930324</v>
          </cell>
          <cell r="V6">
            <v>0.53381614996165683</v>
          </cell>
          <cell r="W6">
            <v>0.52107097246024037</v>
          </cell>
          <cell r="X6">
            <v>0.48735808374526379</v>
          </cell>
          <cell r="Y6">
            <v>0.49442302919755698</v>
          </cell>
        </row>
        <row r="7">
          <cell r="A7" t="str">
            <v>AEP Texas North Company</v>
          </cell>
          <cell r="B7">
            <v>4057034</v>
          </cell>
          <cell r="C7" t="str">
            <v>American Electric Power Company, Inc.</v>
          </cell>
          <cell r="D7">
            <v>0.48868690751951416</v>
          </cell>
          <cell r="E7">
            <v>0.47146320851526186</v>
          </cell>
          <cell r="F7">
            <v>0.46958700110427515</v>
          </cell>
          <cell r="G7">
            <v>0.47057867667343106</v>
          </cell>
          <cell r="H7">
            <v>0.46791115162333757</v>
          </cell>
          <cell r="I7">
            <v>0.46822907506822831</v>
          </cell>
          <cell r="J7">
            <v>0.46679970466072773</v>
          </cell>
          <cell r="K7">
            <v>0.46033890122250454</v>
          </cell>
          <cell r="L7">
            <v>0.50335487452841177</v>
          </cell>
          <cell r="M7">
            <v>0.49886434388102679</v>
          </cell>
          <cell r="N7">
            <v>0.47589878011325598</v>
          </cell>
          <cell r="O7">
            <v>0.51131309248048584</v>
          </cell>
          <cell r="P7">
            <v>0.52853679148473809</v>
          </cell>
          <cell r="Q7">
            <v>0.53041299889572491</v>
          </cell>
          <cell r="R7">
            <v>0.52942132332656899</v>
          </cell>
          <cell r="S7">
            <v>0.53208884837666237</v>
          </cell>
          <cell r="T7">
            <v>0.53177092493177169</v>
          </cell>
          <cell r="U7">
            <v>0.53320029533927227</v>
          </cell>
          <cell r="V7">
            <v>0.53966109877749546</v>
          </cell>
          <cell r="W7">
            <v>0.49664512547158818</v>
          </cell>
          <cell r="X7">
            <v>0.50113565611897326</v>
          </cell>
          <cell r="Y7">
            <v>0.52410121988674396</v>
          </cell>
        </row>
        <row r="8">
          <cell r="A8" t="str">
            <v>AES Corporation</v>
          </cell>
          <cell r="B8">
            <v>4055465</v>
          </cell>
          <cell r="C8">
            <v>0</v>
          </cell>
          <cell r="D8">
            <v>0.53163530212648125</v>
          </cell>
          <cell r="E8">
            <v>0.50651377607899351</v>
          </cell>
          <cell r="F8">
            <v>0.50483060081558329</v>
          </cell>
          <cell r="G8">
            <v>0.50677336983321086</v>
          </cell>
          <cell r="H8">
            <v>0.51164610005142352</v>
          </cell>
          <cell r="I8">
            <v>0.51793119747393068</v>
          </cell>
          <cell r="J8">
            <v>0.51807183100305432</v>
          </cell>
          <cell r="K8">
            <v>0.46803350688075712</v>
          </cell>
          <cell r="L8">
            <v>0.51171347842626114</v>
          </cell>
          <cell r="M8">
            <v>0.5231214662748358</v>
          </cell>
          <cell r="N8">
            <v>0.52771586933369086</v>
          </cell>
          <cell r="O8">
            <v>0.46836469787351881</v>
          </cell>
          <cell r="P8">
            <v>0.49348622392100655</v>
          </cell>
          <cell r="Q8">
            <v>0.49516939918441677</v>
          </cell>
          <cell r="R8">
            <v>0.49322663016678914</v>
          </cell>
          <cell r="S8">
            <v>0.48835389994857642</v>
          </cell>
          <cell r="T8">
            <v>0.48206880252606937</v>
          </cell>
          <cell r="U8">
            <v>0.48192816899694568</v>
          </cell>
          <cell r="V8">
            <v>0.53196649311924293</v>
          </cell>
          <cell r="W8">
            <v>0.48828652157373881</v>
          </cell>
          <cell r="X8">
            <v>0.47687853372516414</v>
          </cell>
          <cell r="Y8">
            <v>0.47228413066630914</v>
          </cell>
        </row>
        <row r="9">
          <cell r="A9" t="str">
            <v>Alabama Power Company</v>
          </cell>
          <cell r="B9">
            <v>4014956</v>
          </cell>
          <cell r="C9" t="str">
            <v>Southern Company</v>
          </cell>
          <cell r="D9">
            <v>0.44500074615728996</v>
          </cell>
          <cell r="E9">
            <v>0.45509807258379659</v>
          </cell>
          <cell r="F9">
            <v>0.46439105576171785</v>
          </cell>
          <cell r="G9">
            <v>0.4648074548493088</v>
          </cell>
          <cell r="H9">
            <v>0.47344746948958583</v>
          </cell>
          <cell r="I9">
            <v>0.4714555155441944</v>
          </cell>
          <cell r="J9">
            <v>0.46872851611660526</v>
          </cell>
          <cell r="K9">
            <v>0.47517725009466771</v>
          </cell>
          <cell r="L9">
            <v>0.46905121234541947</v>
          </cell>
          <cell r="M9">
            <v>0.46673702883602042</v>
          </cell>
          <cell r="N9">
            <v>0.46593800907655264</v>
          </cell>
          <cell r="O9">
            <v>0.55499925384271009</v>
          </cell>
          <cell r="P9">
            <v>0.54490192741620336</v>
          </cell>
          <cell r="Q9">
            <v>0.5356089442382822</v>
          </cell>
          <cell r="R9">
            <v>0.53519254515069126</v>
          </cell>
          <cell r="S9">
            <v>0.52655253051041417</v>
          </cell>
          <cell r="T9">
            <v>0.5285444844558056</v>
          </cell>
          <cell r="U9">
            <v>0.53127148388339474</v>
          </cell>
          <cell r="V9">
            <v>0.52482274990533229</v>
          </cell>
          <cell r="W9">
            <v>0.53094878765458053</v>
          </cell>
          <cell r="X9">
            <v>0.53326297116397958</v>
          </cell>
          <cell r="Y9">
            <v>0.53406199092344731</v>
          </cell>
        </row>
        <row r="10">
          <cell r="A10" t="str">
            <v>Alaska Electric Light and Power Company</v>
          </cell>
          <cell r="B10">
            <v>4058371</v>
          </cell>
          <cell r="C10" t="str">
            <v>Avista Corporation</v>
          </cell>
          <cell r="D10">
            <v>0.58068934671400219</v>
          </cell>
          <cell r="E10">
            <v>0.57828683242805579</v>
          </cell>
          <cell r="F10" t="str">
            <v>N/A</v>
          </cell>
          <cell r="G10" t="str">
            <v>N/A</v>
          </cell>
          <cell r="H10" t="str">
            <v>N/A</v>
          </cell>
          <cell r="I10" t="str">
            <v>N/A</v>
          </cell>
          <cell r="J10" t="str">
            <v>N/A</v>
          </cell>
          <cell r="K10" t="str">
            <v>N/A</v>
          </cell>
          <cell r="L10" t="str">
            <v>N/A</v>
          </cell>
          <cell r="M10" t="str">
            <v>N/A</v>
          </cell>
          <cell r="N10" t="str">
            <v>N/A</v>
          </cell>
          <cell r="O10">
            <v>0.41931065328599781</v>
          </cell>
          <cell r="P10">
            <v>0.42171316757194427</v>
          </cell>
          <cell r="Q10" t="str">
            <v>N/A</v>
          </cell>
          <cell r="R10" t="str">
            <v>N/A</v>
          </cell>
          <cell r="S10" t="str">
            <v>N/A</v>
          </cell>
          <cell r="T10" t="str">
            <v>N/A</v>
          </cell>
          <cell r="U10" t="str">
            <v>N/A</v>
          </cell>
          <cell r="V10" t="str">
            <v>N/A</v>
          </cell>
          <cell r="W10" t="str">
            <v>N/A</v>
          </cell>
          <cell r="X10" t="str">
            <v>N/A</v>
          </cell>
          <cell r="Y10" t="str">
            <v>N/A</v>
          </cell>
        </row>
        <row r="11">
          <cell r="A11" t="str">
            <v>ALLETE (Minnesota Power)</v>
          </cell>
          <cell r="B11">
            <v>4061513</v>
          </cell>
          <cell r="C11" t="str">
            <v>ALLETE, Inc.</v>
          </cell>
          <cell r="D11">
            <v>0.57671546326361878</v>
          </cell>
          <cell r="E11">
            <v>0.57564859645685817</v>
          </cell>
          <cell r="F11">
            <v>0.55242944015838269</v>
          </cell>
          <cell r="G11">
            <v>0.53975628479912463</v>
          </cell>
          <cell r="H11">
            <v>0.53013172309321255</v>
          </cell>
          <cell r="I11">
            <v>0.55162470918855988</v>
          </cell>
          <cell r="J11">
            <v>0.55931673189611941</v>
          </cell>
          <cell r="K11">
            <v>0.54896498037222852</v>
          </cell>
          <cell r="L11">
            <v>0.54134363732448254</v>
          </cell>
          <cell r="M11">
            <v>0.56094685260603816</v>
          </cell>
          <cell r="N11">
            <v>0.55297316587426759</v>
          </cell>
          <cell r="O11">
            <v>0.42328453673638117</v>
          </cell>
          <cell r="P11">
            <v>0.42435140354314183</v>
          </cell>
          <cell r="Q11">
            <v>0.44757055984161725</v>
          </cell>
          <cell r="R11">
            <v>0.46024371520087531</v>
          </cell>
          <cell r="S11">
            <v>0.46986827690678745</v>
          </cell>
          <cell r="T11">
            <v>0.44837529081144012</v>
          </cell>
          <cell r="U11">
            <v>0.44068326810388059</v>
          </cell>
          <cell r="V11">
            <v>0.45103501962777148</v>
          </cell>
          <cell r="W11">
            <v>0.45865636267551746</v>
          </cell>
          <cell r="X11">
            <v>0.4390531473939619</v>
          </cell>
          <cell r="Y11">
            <v>0.44702683412573246</v>
          </cell>
        </row>
        <row r="12">
          <cell r="A12" t="str">
            <v>ALLETE, Inc.</v>
          </cell>
          <cell r="B12">
            <v>4022309</v>
          </cell>
          <cell r="C12">
            <v>0</v>
          </cell>
          <cell r="D12">
            <v>0.57726698210581828</v>
          </cell>
          <cell r="E12">
            <v>0.57614331240909511</v>
          </cell>
          <cell r="F12">
            <v>0.55320594001064405</v>
          </cell>
          <cell r="G12">
            <v>0.54076176745501514</v>
          </cell>
          <cell r="H12">
            <v>0.53150214234806026</v>
          </cell>
          <cell r="I12">
            <v>0.5524508605018642</v>
          </cell>
          <cell r="J12">
            <v>0.55954309828864746</v>
          </cell>
          <cell r="K12">
            <v>0.55050113823194635</v>
          </cell>
          <cell r="L12">
            <v>0.54321280980816999</v>
          </cell>
          <cell r="M12">
            <v>0.56233283954446878</v>
          </cell>
          <cell r="N12">
            <v>0.55436351004103612</v>
          </cell>
          <cell r="O12">
            <v>0.42273301789418172</v>
          </cell>
          <cell r="P12">
            <v>0.42385668759090489</v>
          </cell>
          <cell r="Q12">
            <v>0.44679405998935595</v>
          </cell>
          <cell r="R12">
            <v>0.45923823254498486</v>
          </cell>
          <cell r="S12">
            <v>0.46849785765193974</v>
          </cell>
          <cell r="T12">
            <v>0.4475491394981358</v>
          </cell>
          <cell r="U12">
            <v>0.44045690171135254</v>
          </cell>
          <cell r="V12">
            <v>0.44949886176805365</v>
          </cell>
          <cell r="W12">
            <v>0.45678719019183006</v>
          </cell>
          <cell r="X12">
            <v>0.43766716045553122</v>
          </cell>
          <cell r="Y12">
            <v>0.44563648995896393</v>
          </cell>
        </row>
        <row r="13">
          <cell r="A13" t="str">
            <v>Alliant Energy Corporation</v>
          </cell>
          <cell r="B13">
            <v>4057038</v>
          </cell>
          <cell r="C13">
            <v>0</v>
          </cell>
          <cell r="D13">
            <v>0.51202413321886719</v>
          </cell>
          <cell r="E13">
            <v>0.50309682053546645</v>
          </cell>
          <cell r="F13">
            <v>0.50102047997747912</v>
          </cell>
          <cell r="G13">
            <v>0.54221536519663116</v>
          </cell>
          <cell r="H13">
            <v>0.52911929941409219</v>
          </cell>
          <cell r="I13">
            <v>0.5278613211319737</v>
          </cell>
          <cell r="J13">
            <v>0.52334648447373044</v>
          </cell>
          <cell r="K13">
            <v>0.53561861773215158</v>
          </cell>
          <cell r="L13">
            <v>0.52560126765012027</v>
          </cell>
          <cell r="M13">
            <v>0.52536613219854378</v>
          </cell>
          <cell r="N13">
            <v>0.52098313054830947</v>
          </cell>
          <cell r="O13">
            <v>0.48797586678113281</v>
          </cell>
          <cell r="P13">
            <v>0.49690317946453355</v>
          </cell>
          <cell r="Q13">
            <v>0.49897952002252094</v>
          </cell>
          <cell r="R13">
            <v>0.45778463480336878</v>
          </cell>
          <cell r="S13">
            <v>0.47088070058590775</v>
          </cell>
          <cell r="T13">
            <v>0.4721386788680263</v>
          </cell>
          <cell r="U13">
            <v>0.47665351552626956</v>
          </cell>
          <cell r="V13">
            <v>0.46438138226784836</v>
          </cell>
          <cell r="W13">
            <v>0.47439873234987978</v>
          </cell>
          <cell r="X13">
            <v>0.47463386780145628</v>
          </cell>
          <cell r="Y13">
            <v>0.47901686945169059</v>
          </cell>
        </row>
        <row r="14">
          <cell r="A14" t="str">
            <v>Ameren Corporation</v>
          </cell>
          <cell r="B14">
            <v>4007308</v>
          </cell>
          <cell r="C14">
            <v>0</v>
          </cell>
          <cell r="D14">
            <v>0.51929649205287254</v>
          </cell>
          <cell r="E14">
            <v>0.52956064425347327</v>
          </cell>
          <cell r="F14">
            <v>0.52618891294032133</v>
          </cell>
          <cell r="G14">
            <v>0.53917839135356782</v>
          </cell>
          <cell r="H14">
            <v>0.53249501866979998</v>
          </cell>
          <cell r="I14">
            <v>0.55205834697960188</v>
          </cell>
          <cell r="J14">
            <v>0.54331486640834326</v>
          </cell>
          <cell r="K14">
            <v>0.54197606849234725</v>
          </cell>
          <cell r="L14">
            <v>0.53573829269421336</v>
          </cell>
          <cell r="M14">
            <v>0.53585787355175496</v>
          </cell>
          <cell r="N14">
            <v>0.54136067153875012</v>
          </cell>
          <cell r="O14">
            <v>0.48070350794712752</v>
          </cell>
          <cell r="P14">
            <v>0.47043935574652673</v>
          </cell>
          <cell r="Q14">
            <v>0.47381108705967873</v>
          </cell>
          <cell r="R14">
            <v>0.46082160864643212</v>
          </cell>
          <cell r="S14">
            <v>0.46750498133020002</v>
          </cell>
          <cell r="T14">
            <v>0.44794165302039812</v>
          </cell>
          <cell r="U14">
            <v>0.4566851335916568</v>
          </cell>
          <cell r="V14">
            <v>0.45802393150765269</v>
          </cell>
          <cell r="W14">
            <v>0.4642617073057867</v>
          </cell>
          <cell r="X14">
            <v>0.46414212644824504</v>
          </cell>
          <cell r="Y14">
            <v>0.45863932846124988</v>
          </cell>
        </row>
        <row r="15">
          <cell r="A15" t="str">
            <v>Ameren Illinois Company</v>
          </cell>
          <cell r="B15">
            <v>4272394</v>
          </cell>
          <cell r="C15" t="str">
            <v>Ameren Corporation</v>
          </cell>
          <cell r="D15">
            <v>0.54665083062744357</v>
          </cell>
          <cell r="E15">
            <v>0.54393643097488387</v>
          </cell>
          <cell r="F15">
            <v>0.53897376351346726</v>
          </cell>
          <cell r="G15">
            <v>0.56911065515825121</v>
          </cell>
          <cell r="H15">
            <v>0.56188877805509008</v>
          </cell>
          <cell r="I15">
            <v>0.59292445328901966</v>
          </cell>
          <cell r="J15">
            <v>0.56482606066129259</v>
          </cell>
          <cell r="K15">
            <v>0.58707213921457058</v>
          </cell>
          <cell r="L15">
            <v>0.58093811330725542</v>
          </cell>
          <cell r="M15">
            <v>0.57934586351832362</v>
          </cell>
          <cell r="N15">
            <v>0.57775887390905489</v>
          </cell>
          <cell r="O15">
            <v>0.45334916937255643</v>
          </cell>
          <cell r="P15">
            <v>0.45606356902511619</v>
          </cell>
          <cell r="Q15">
            <v>0.46102623648653274</v>
          </cell>
          <cell r="R15">
            <v>0.43088934484174884</v>
          </cell>
          <cell r="S15">
            <v>0.43811122194490987</v>
          </cell>
          <cell r="T15">
            <v>0.40707554671098034</v>
          </cell>
          <cell r="U15">
            <v>0.43517393933870741</v>
          </cell>
          <cell r="V15">
            <v>0.41292786078542937</v>
          </cell>
          <cell r="W15">
            <v>0.41906188669274458</v>
          </cell>
          <cell r="X15">
            <v>0.42065413648167643</v>
          </cell>
          <cell r="Y15">
            <v>0.42224112609094505</v>
          </cell>
        </row>
        <row r="16">
          <cell r="A16" t="str">
            <v>American Electric Power Company, Inc.</v>
          </cell>
          <cell r="B16">
            <v>4006321</v>
          </cell>
          <cell r="C16">
            <v>0</v>
          </cell>
          <cell r="D16" t="str">
            <v>N/A</v>
          </cell>
          <cell r="E16" t="str">
            <v>N/A</v>
          </cell>
          <cell r="F16">
            <v>0.50851894764964689</v>
          </cell>
          <cell r="G16">
            <v>0.51824305231715162</v>
          </cell>
          <cell r="H16">
            <v>0.51528751474133527</v>
          </cell>
          <cell r="I16">
            <v>0.51037285116792974</v>
          </cell>
          <cell r="J16">
            <v>0.47168135573221376</v>
          </cell>
          <cell r="K16">
            <v>0.51344246152516204</v>
          </cell>
          <cell r="L16">
            <v>0.50518578721497176</v>
          </cell>
          <cell r="M16">
            <v>0.50423112609714715</v>
          </cell>
          <cell r="N16">
            <v>0.49976331353988701</v>
          </cell>
          <cell r="O16" t="str">
            <v>N/A</v>
          </cell>
          <cell r="P16" t="str">
            <v>N/A</v>
          </cell>
          <cell r="Q16">
            <v>0.49148105235035311</v>
          </cell>
          <cell r="R16">
            <v>0.48175694768284844</v>
          </cell>
          <cell r="S16">
            <v>0.48471248525866478</v>
          </cell>
          <cell r="T16">
            <v>0.48962714883207026</v>
          </cell>
          <cell r="U16">
            <v>0.5283186442677863</v>
          </cell>
          <cell r="V16">
            <v>0.4865575384748379</v>
          </cell>
          <cell r="W16">
            <v>0.49481421278502818</v>
          </cell>
          <cell r="X16">
            <v>0.49576887390285285</v>
          </cell>
          <cell r="Y16">
            <v>0.50023668646011299</v>
          </cell>
        </row>
        <row r="17">
          <cell r="A17" t="str">
            <v>Appalachian Power Company</v>
          </cell>
          <cell r="B17">
            <v>4056972</v>
          </cell>
          <cell r="C17" t="str">
            <v>American Electric Power Company, Inc.</v>
          </cell>
          <cell r="D17">
            <v>0.46504268103955759</v>
          </cell>
          <cell r="E17">
            <v>0.46515126832720993</v>
          </cell>
          <cell r="F17">
            <v>0.45825983030549178</v>
          </cell>
          <cell r="G17">
            <v>0.4628802373082736</v>
          </cell>
          <cell r="H17">
            <v>0.45995648539451717</v>
          </cell>
          <cell r="I17">
            <v>0.44129845265066275</v>
          </cell>
          <cell r="J17">
            <v>0.4351560009701454</v>
          </cell>
          <cell r="K17">
            <v>0.47391972139783589</v>
          </cell>
          <cell r="L17">
            <v>0.45288561488638474</v>
          </cell>
          <cell r="M17">
            <v>0.45365141348846216</v>
          </cell>
          <cell r="N17">
            <v>0.45189654958013348</v>
          </cell>
          <cell r="O17">
            <v>0.53495731896044241</v>
          </cell>
          <cell r="P17">
            <v>0.53484873167279001</v>
          </cell>
          <cell r="Q17">
            <v>0.54174016969450822</v>
          </cell>
          <cell r="R17">
            <v>0.53711976269172645</v>
          </cell>
          <cell r="S17">
            <v>0.54004351460548283</v>
          </cell>
          <cell r="T17">
            <v>0.5587015473493373</v>
          </cell>
          <cell r="U17">
            <v>0.5648439990298546</v>
          </cell>
          <cell r="V17">
            <v>0.52608027860216411</v>
          </cell>
          <cell r="W17">
            <v>0.54711438511361532</v>
          </cell>
          <cell r="X17">
            <v>0.54634858651153784</v>
          </cell>
          <cell r="Y17">
            <v>0.54810345041986652</v>
          </cell>
        </row>
        <row r="18">
          <cell r="A18" t="str">
            <v>Arizona Public Service Company</v>
          </cell>
          <cell r="B18">
            <v>4056974</v>
          </cell>
          <cell r="C18" t="str">
            <v>Pinnacle West Capital Corporation</v>
          </cell>
          <cell r="D18">
            <v>0.55716802670623145</v>
          </cell>
          <cell r="E18">
            <v>0.55862034720355835</v>
          </cell>
          <cell r="F18">
            <v>0.57544806165052809</v>
          </cell>
          <cell r="G18">
            <v>0.58433342954447753</v>
          </cell>
          <cell r="H18">
            <v>0.57315631955988033</v>
          </cell>
          <cell r="I18">
            <v>0.55665770615997778</v>
          </cell>
          <cell r="J18">
            <v>0.57390086526954687</v>
          </cell>
          <cell r="K18">
            <v>0.57624522178524862</v>
          </cell>
          <cell r="L18">
            <v>0.55940645265135347</v>
          </cell>
          <cell r="M18">
            <v>0.55835721617298573</v>
          </cell>
          <cell r="N18">
            <v>0.56462195307003626</v>
          </cell>
          <cell r="O18">
            <v>0.44283197329376855</v>
          </cell>
          <cell r="P18">
            <v>0.4413796527964417</v>
          </cell>
          <cell r="Q18">
            <v>0.42455193834947191</v>
          </cell>
          <cell r="R18">
            <v>0.41566657045552252</v>
          </cell>
          <cell r="S18">
            <v>0.42684368044011972</v>
          </cell>
          <cell r="T18">
            <v>0.44334229384002216</v>
          </cell>
          <cell r="U18">
            <v>0.42609913473045319</v>
          </cell>
          <cell r="V18">
            <v>0.42375477821475138</v>
          </cell>
          <cell r="W18">
            <v>0.44059354734864647</v>
          </cell>
          <cell r="X18">
            <v>0.44164278382701427</v>
          </cell>
          <cell r="Y18">
            <v>0.43537804692996374</v>
          </cell>
        </row>
        <row r="19">
          <cell r="A19" t="str">
            <v>Atlantic City Electric Company</v>
          </cell>
          <cell r="B19">
            <v>4056975</v>
          </cell>
          <cell r="C19" t="str">
            <v>Pepco Holdings, Inc.</v>
          </cell>
          <cell r="D19">
            <v>0.46359871864989455</v>
          </cell>
          <cell r="E19">
            <v>0.45806907850028405</v>
          </cell>
          <cell r="F19">
            <v>0.45765773288981471</v>
          </cell>
          <cell r="G19">
            <v>0.45344251773483679</v>
          </cell>
          <cell r="H19">
            <v>0.45364659198959301</v>
          </cell>
          <cell r="I19">
            <v>0.44532358318098719</v>
          </cell>
          <cell r="J19">
            <v>0.44811580062357992</v>
          </cell>
          <cell r="K19">
            <v>0.45231439167219373</v>
          </cell>
          <cell r="L19">
            <v>0.43488452763602303</v>
          </cell>
          <cell r="M19">
            <v>0.43046819590995306</v>
          </cell>
          <cell r="N19">
            <v>0.42612046302578022</v>
          </cell>
          <cell r="O19">
            <v>0.53640128135010545</v>
          </cell>
          <cell r="P19">
            <v>0.54193092149971589</v>
          </cell>
          <cell r="Q19">
            <v>0.54234226711018529</v>
          </cell>
          <cell r="R19">
            <v>0.54655748226516321</v>
          </cell>
          <cell r="S19">
            <v>0.54635340801040699</v>
          </cell>
          <cell r="T19">
            <v>0.55467641681901281</v>
          </cell>
          <cell r="U19">
            <v>0.55188419937642008</v>
          </cell>
          <cell r="V19">
            <v>0.54768560832780622</v>
          </cell>
          <cell r="W19">
            <v>0.56511547236397697</v>
          </cell>
          <cell r="X19">
            <v>0.56953180409004689</v>
          </cell>
          <cell r="Y19">
            <v>0.57387953697421978</v>
          </cell>
        </row>
        <row r="20">
          <cell r="A20" t="str">
            <v>Avista Corporation</v>
          </cell>
          <cell r="B20">
            <v>4057075</v>
          </cell>
          <cell r="C20">
            <v>0</v>
          </cell>
          <cell r="D20">
            <v>0.51900065115322669</v>
          </cell>
          <cell r="E20">
            <v>0.5178153258389907</v>
          </cell>
          <cell r="F20">
            <v>0.51389718731112066</v>
          </cell>
          <cell r="G20">
            <v>0.5262421392076152</v>
          </cell>
          <cell r="H20">
            <v>0.51190301006139449</v>
          </cell>
          <cell r="I20">
            <v>0.49760283463542104</v>
          </cell>
          <cell r="J20">
            <v>0.49148313947435668</v>
          </cell>
          <cell r="K20">
            <v>0.48065045341850376</v>
          </cell>
          <cell r="L20">
            <v>0.49819714361626344</v>
          </cell>
          <cell r="M20">
            <v>0.49629683457725626</v>
          </cell>
          <cell r="N20">
            <v>0.49148940985853273</v>
          </cell>
          <cell r="O20">
            <v>0.48099934884677337</v>
          </cell>
          <cell r="P20">
            <v>0.48218467416100924</v>
          </cell>
          <cell r="Q20">
            <v>0.48610281268887928</v>
          </cell>
          <cell r="R20">
            <v>0.4737578607923848</v>
          </cell>
          <cell r="S20">
            <v>0.48809698993860556</v>
          </cell>
          <cell r="T20">
            <v>0.5023971653645789</v>
          </cell>
          <cell r="U20">
            <v>0.50851686052564338</v>
          </cell>
          <cell r="V20">
            <v>0.51934954658149624</v>
          </cell>
          <cell r="W20">
            <v>0.50180285638373656</v>
          </cell>
          <cell r="X20">
            <v>0.50370316542274374</v>
          </cell>
          <cell r="Y20">
            <v>0.50851059014146727</v>
          </cell>
        </row>
        <row r="21">
          <cell r="A21" t="str">
            <v>Baltimore Gas and Electric Company</v>
          </cell>
          <cell r="B21">
            <v>4007784</v>
          </cell>
          <cell r="C21" t="str">
            <v>Exelon Corporation</v>
          </cell>
          <cell r="D21">
            <v>0.5518845534676069</v>
          </cell>
          <cell r="E21">
            <v>0.54950037528976192</v>
          </cell>
          <cell r="F21">
            <v>0.54029892846511718</v>
          </cell>
          <cell r="G21">
            <v>0.533695672502291</v>
          </cell>
          <cell r="H21">
            <v>0.52733794465515316</v>
          </cell>
          <cell r="I21">
            <v>0.52415201034594028</v>
          </cell>
          <cell r="J21">
            <v>0.51303086593969383</v>
          </cell>
          <cell r="K21">
            <v>0.50699489764892869</v>
          </cell>
          <cell r="L21">
            <v>0.45858114046351883</v>
          </cell>
          <cell r="M21">
            <v>0.48410895472479865</v>
          </cell>
          <cell r="N21">
            <v>0.47357822273336414</v>
          </cell>
          <cell r="O21">
            <v>0.44811544653239316</v>
          </cell>
          <cell r="P21">
            <v>0.45049962471023813</v>
          </cell>
          <cell r="Q21">
            <v>0.45970107153488288</v>
          </cell>
          <cell r="R21">
            <v>0.466304327497709</v>
          </cell>
          <cell r="S21">
            <v>0.4726620553448469</v>
          </cell>
          <cell r="T21">
            <v>0.47584798965405978</v>
          </cell>
          <cell r="U21">
            <v>0.48696913406030617</v>
          </cell>
          <cell r="V21">
            <v>0.49300510235107131</v>
          </cell>
          <cell r="W21">
            <v>0.54141885953648117</v>
          </cell>
          <cell r="X21">
            <v>0.51589104527520135</v>
          </cell>
          <cell r="Y21">
            <v>0.52642177726663586</v>
          </cell>
        </row>
        <row r="22">
          <cell r="A22" t="str">
            <v>Bangor Hydro Electric Company</v>
          </cell>
          <cell r="B22">
            <v>3001167</v>
          </cell>
          <cell r="C22" t="str">
            <v>Emera Incorporated</v>
          </cell>
          <cell r="D22">
            <v>0.63146680760397633</v>
          </cell>
          <cell r="E22">
            <v>0.62251937466508722</v>
          </cell>
          <cell r="F22">
            <v>0.61973966561818061</v>
          </cell>
          <cell r="G22">
            <v>0.6465103404642335</v>
          </cell>
          <cell r="H22">
            <v>0.71536068953702003</v>
          </cell>
          <cell r="I22">
            <v>0.71521432033383381</v>
          </cell>
          <cell r="J22">
            <v>0.6752403339820876</v>
          </cell>
          <cell r="K22">
            <v>0.66111610290639711</v>
          </cell>
          <cell r="L22">
            <v>0.65051950927853319</v>
          </cell>
          <cell r="M22">
            <v>0.64646352412817942</v>
          </cell>
          <cell r="N22">
            <v>0.64123571475335894</v>
          </cell>
          <cell r="O22">
            <v>0.36853319239602361</v>
          </cell>
          <cell r="P22">
            <v>0.37748062533491278</v>
          </cell>
          <cell r="Q22">
            <v>0.38026033438181944</v>
          </cell>
          <cell r="R22">
            <v>0.35348965953576655</v>
          </cell>
          <cell r="S22">
            <v>0.28463931046297991</v>
          </cell>
          <cell r="T22">
            <v>0.28478567966616625</v>
          </cell>
          <cell r="U22">
            <v>0.32475966601791234</v>
          </cell>
          <cell r="V22">
            <v>0.33888389709360289</v>
          </cell>
          <cell r="W22">
            <v>0.34948049072146686</v>
          </cell>
          <cell r="X22">
            <v>0.35353647587182058</v>
          </cell>
          <cell r="Y22">
            <v>0.358764285246641</v>
          </cell>
        </row>
        <row r="23">
          <cell r="A23" t="str">
            <v>Berkshire Gas Company</v>
          </cell>
          <cell r="B23">
            <v>0</v>
          </cell>
          <cell r="C23" t="str">
            <v>UIL Holdings Corporation</v>
          </cell>
          <cell r="D23" t="str">
            <v>N/A</v>
          </cell>
          <cell r="E23" t="str">
            <v>N/A</v>
          </cell>
          <cell r="F23" t="str">
            <v>N/A</v>
          </cell>
          <cell r="G23">
            <v>0.68817143680428972</v>
          </cell>
          <cell r="H23">
            <v>0.69288302118513967</v>
          </cell>
          <cell r="I23">
            <v>0.69226435085097648</v>
          </cell>
          <cell r="J23">
            <v>0.68622307859651299</v>
          </cell>
          <cell r="K23">
            <v>0.74465541877335684</v>
          </cell>
          <cell r="L23">
            <v>0.74637401086271082</v>
          </cell>
          <cell r="M23">
            <v>0.7482576416293224</v>
          </cell>
          <cell r="N23">
            <v>0.74218143695453864</v>
          </cell>
          <cell r="O23" t="str">
            <v>N/A</v>
          </cell>
          <cell r="P23" t="str">
            <v>N/A</v>
          </cell>
          <cell r="Q23" t="str">
            <v>N/A</v>
          </cell>
          <cell r="R23">
            <v>0.31182856319571034</v>
          </cell>
          <cell r="S23">
            <v>0.30711697881486028</v>
          </cell>
          <cell r="T23">
            <v>0.30773564914902346</v>
          </cell>
          <cell r="U23">
            <v>0.31377692140348695</v>
          </cell>
          <cell r="V23">
            <v>0.25534458122664322</v>
          </cell>
          <cell r="W23">
            <v>0.25362598913728923</v>
          </cell>
          <cell r="X23">
            <v>0.25174235837067754</v>
          </cell>
          <cell r="Y23">
            <v>0.25781856304546136</v>
          </cell>
        </row>
        <row r="24">
          <cell r="A24" t="str">
            <v>Black Hills Colorado Electric Utility Company, LP</v>
          </cell>
          <cell r="B24">
            <v>4215172</v>
          </cell>
          <cell r="C24" t="str">
            <v>Black Hills Corporation</v>
          </cell>
          <cell r="D24">
            <v>0.48723508366858392</v>
          </cell>
          <cell r="E24">
            <v>0.49698839767809844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1</v>
          </cell>
          <cell r="L24">
            <v>1</v>
          </cell>
          <cell r="M24">
            <v>1</v>
          </cell>
          <cell r="N24">
            <v>1</v>
          </cell>
          <cell r="O24">
            <v>0.51276491633141608</v>
          </cell>
          <cell r="P24">
            <v>0.50301160232190156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</row>
        <row r="25">
          <cell r="A25" t="str">
            <v>Black Hills Colorado Gas Utility Company, LP</v>
          </cell>
          <cell r="B25">
            <v>4215167</v>
          </cell>
          <cell r="C25" t="str">
            <v>Black Hills Corporation</v>
          </cell>
          <cell r="D25" t="str">
            <v>N/A</v>
          </cell>
          <cell r="E25" t="str">
            <v>N/A</v>
          </cell>
          <cell r="F25" t="str">
            <v>N/A</v>
          </cell>
          <cell r="G25" t="str">
            <v>N/A</v>
          </cell>
          <cell r="H25" t="str">
            <v>N/A</v>
          </cell>
          <cell r="I25" t="str">
            <v>N/A</v>
          </cell>
          <cell r="J25" t="str">
            <v>N/A</v>
          </cell>
          <cell r="K25" t="str">
            <v>N/A</v>
          </cell>
          <cell r="L25" t="str">
            <v>N/A</v>
          </cell>
          <cell r="M25" t="str">
            <v>N/A</v>
          </cell>
          <cell r="N25" t="str">
            <v>N/A</v>
          </cell>
          <cell r="O25" t="str">
            <v>N/A</v>
          </cell>
          <cell r="P25" t="str">
            <v>N/A</v>
          </cell>
          <cell r="Q25" t="str">
            <v>N/A</v>
          </cell>
          <cell r="R25" t="str">
            <v>N/A</v>
          </cell>
          <cell r="S25" t="str">
            <v>N/A</v>
          </cell>
          <cell r="T25" t="str">
            <v>N/A</v>
          </cell>
          <cell r="U25" t="str">
            <v>N/A</v>
          </cell>
          <cell r="V25" t="str">
            <v>N/A</v>
          </cell>
          <cell r="W25" t="str">
            <v>N/A</v>
          </cell>
          <cell r="X25" t="str">
            <v>N/A</v>
          </cell>
          <cell r="Y25" t="str">
            <v>N/A</v>
          </cell>
        </row>
        <row r="26">
          <cell r="A26" t="str">
            <v>Black Hills Corporation</v>
          </cell>
          <cell r="B26">
            <v>4010420</v>
          </cell>
          <cell r="C26">
            <v>0</v>
          </cell>
          <cell r="D26">
            <v>0.51371272357701481</v>
          </cell>
          <cell r="E26">
            <v>0.51497093629945889</v>
          </cell>
          <cell r="F26">
            <v>0.63073719430439212</v>
          </cell>
          <cell r="G26">
            <v>0.7041558024142669</v>
          </cell>
          <cell r="H26">
            <v>0.69336740448002621</v>
          </cell>
          <cell r="I26">
            <v>0.69066635287736733</v>
          </cell>
          <cell r="J26">
            <v>0.68710893346134383</v>
          </cell>
          <cell r="K26">
            <v>0.68913957695410089</v>
          </cell>
          <cell r="L26">
            <v>0.68315546651128267</v>
          </cell>
          <cell r="M26">
            <v>0.68044460580962973</v>
          </cell>
          <cell r="N26">
            <v>0.66426118582424087</v>
          </cell>
          <cell r="O26">
            <v>0.48628727642298514</v>
          </cell>
          <cell r="P26">
            <v>0.48502906370054116</v>
          </cell>
          <cell r="Q26">
            <v>0.36926280569560793</v>
          </cell>
          <cell r="R26">
            <v>0.2958441975857331</v>
          </cell>
          <cell r="S26">
            <v>0.30663259551997379</v>
          </cell>
          <cell r="T26">
            <v>0.30933364712263267</v>
          </cell>
          <cell r="U26">
            <v>0.31289106653865617</v>
          </cell>
          <cell r="V26">
            <v>0.31086042304589917</v>
          </cell>
          <cell r="W26">
            <v>0.31684453348871738</v>
          </cell>
          <cell r="X26">
            <v>0.31955539419037032</v>
          </cell>
          <cell r="Y26">
            <v>0.33573881417575913</v>
          </cell>
        </row>
        <row r="27">
          <cell r="A27" t="str">
            <v>Black Hills Iowa Gas Utility Company, LLC</v>
          </cell>
          <cell r="B27">
            <v>4215169</v>
          </cell>
          <cell r="C27" t="str">
            <v>Black Hills Corporation</v>
          </cell>
          <cell r="D27" t="str">
            <v>N/A</v>
          </cell>
          <cell r="E27" t="str">
            <v>N/A</v>
          </cell>
          <cell r="F27" t="str">
            <v>N/A</v>
          </cell>
          <cell r="G27" t="str">
            <v>N/A</v>
          </cell>
          <cell r="H27" t="str">
            <v>N/A</v>
          </cell>
          <cell r="I27" t="str">
            <v>N/A</v>
          </cell>
          <cell r="J27" t="str">
            <v>N/A</v>
          </cell>
          <cell r="K27" t="str">
            <v>N/A</v>
          </cell>
          <cell r="L27" t="str">
            <v>N/A</v>
          </cell>
          <cell r="M27" t="str">
            <v>N/A</v>
          </cell>
          <cell r="N27" t="str">
            <v>N/A</v>
          </cell>
          <cell r="O27" t="str">
            <v>N/A</v>
          </cell>
          <cell r="P27" t="str">
            <v>N/A</v>
          </cell>
          <cell r="Q27" t="str">
            <v>N/A</v>
          </cell>
          <cell r="R27" t="str">
            <v>N/A</v>
          </cell>
          <cell r="S27" t="str">
            <v>N/A</v>
          </cell>
          <cell r="T27" t="str">
            <v>N/A</v>
          </cell>
          <cell r="U27" t="str">
            <v>N/A</v>
          </cell>
          <cell r="V27" t="str">
            <v>N/A</v>
          </cell>
          <cell r="W27" t="str">
            <v>N/A</v>
          </cell>
          <cell r="X27" t="str">
            <v>N/A</v>
          </cell>
          <cell r="Y27" t="str">
            <v>N/A</v>
          </cell>
        </row>
        <row r="28">
          <cell r="A28" t="str">
            <v>Black Hills Kansas Gas Utility Company, LLC</v>
          </cell>
          <cell r="B28">
            <v>4215170</v>
          </cell>
          <cell r="C28" t="str">
            <v>Black Hills Corporation</v>
          </cell>
          <cell r="D28" t="str">
            <v>N/A</v>
          </cell>
          <cell r="E28" t="str">
            <v>N/A</v>
          </cell>
          <cell r="F28" t="str">
            <v>N/A</v>
          </cell>
          <cell r="G28" t="str">
            <v>N/A</v>
          </cell>
          <cell r="H28" t="str">
            <v>N/A</v>
          </cell>
          <cell r="I28" t="str">
            <v>N/A</v>
          </cell>
          <cell r="J28" t="str">
            <v>N/A</v>
          </cell>
          <cell r="K28" t="str">
            <v>N/A</v>
          </cell>
          <cell r="L28" t="str">
            <v>N/A</v>
          </cell>
          <cell r="M28" t="str">
            <v>N/A</v>
          </cell>
          <cell r="N28" t="str">
            <v>N/A</v>
          </cell>
          <cell r="O28" t="str">
            <v>N/A</v>
          </cell>
          <cell r="P28" t="str">
            <v>N/A</v>
          </cell>
          <cell r="Q28" t="str">
            <v>N/A</v>
          </cell>
          <cell r="R28" t="str">
            <v>N/A</v>
          </cell>
          <cell r="S28" t="str">
            <v>N/A</v>
          </cell>
          <cell r="T28" t="str">
            <v>N/A</v>
          </cell>
          <cell r="U28" t="str">
            <v>N/A</v>
          </cell>
          <cell r="V28" t="str">
            <v>N/A</v>
          </cell>
          <cell r="W28" t="str">
            <v>N/A</v>
          </cell>
          <cell r="X28" t="str">
            <v>N/A</v>
          </cell>
          <cell r="Y28" t="str">
            <v>N/A</v>
          </cell>
        </row>
        <row r="29">
          <cell r="A29" t="str">
            <v>Black Hills Nebraska Gas Utility Company LLC</v>
          </cell>
          <cell r="B29">
            <v>4215171</v>
          </cell>
          <cell r="C29" t="str">
            <v>Black Hills Corporation</v>
          </cell>
          <cell r="D29" t="str">
            <v>N/A</v>
          </cell>
          <cell r="E29" t="str">
            <v>N/A</v>
          </cell>
          <cell r="F29" t="str">
            <v>N/A</v>
          </cell>
          <cell r="G29" t="str">
            <v>N/A</v>
          </cell>
          <cell r="H29" t="str">
            <v>N/A</v>
          </cell>
          <cell r="I29" t="str">
            <v>N/A</v>
          </cell>
          <cell r="J29" t="str">
            <v>N/A</v>
          </cell>
          <cell r="K29" t="str">
            <v>N/A</v>
          </cell>
          <cell r="L29" t="str">
            <v>N/A</v>
          </cell>
          <cell r="M29" t="str">
            <v>N/A</v>
          </cell>
          <cell r="N29" t="str">
            <v>N/A</v>
          </cell>
          <cell r="O29" t="str">
            <v>N/A</v>
          </cell>
          <cell r="P29" t="str">
            <v>N/A</v>
          </cell>
          <cell r="Q29" t="str">
            <v>N/A</v>
          </cell>
          <cell r="R29" t="str">
            <v>N/A</v>
          </cell>
          <cell r="S29" t="str">
            <v>N/A</v>
          </cell>
          <cell r="T29" t="str">
            <v>N/A</v>
          </cell>
          <cell r="U29" t="str">
            <v>N/A</v>
          </cell>
          <cell r="V29" t="str">
            <v>N/A</v>
          </cell>
          <cell r="W29" t="str">
            <v>N/A</v>
          </cell>
          <cell r="X29" t="str">
            <v>N/A</v>
          </cell>
          <cell r="Y29" t="str">
            <v>N/A</v>
          </cell>
        </row>
        <row r="30">
          <cell r="A30" t="str">
            <v>Black Hills Power, Inc.</v>
          </cell>
          <cell r="B30">
            <v>4065694</v>
          </cell>
          <cell r="C30" t="str">
            <v>Black Hills Corporation</v>
          </cell>
          <cell r="D30">
            <v>0.53200744956252932</v>
          </cell>
          <cell r="E30">
            <v>0.52939100777407666</v>
          </cell>
          <cell r="F30">
            <v>0.5223274884118928</v>
          </cell>
          <cell r="G30">
            <v>0.58723318392113344</v>
          </cell>
          <cell r="H30">
            <v>0.56925988332758903</v>
          </cell>
          <cell r="I30">
            <v>0.56492399236700275</v>
          </cell>
          <cell r="J30">
            <v>0.55876574447288507</v>
          </cell>
          <cell r="K30">
            <v>0.55232744224304764</v>
          </cell>
          <cell r="L30">
            <v>0.5513469762216191</v>
          </cell>
          <cell r="M30">
            <v>0.54631549933950241</v>
          </cell>
          <cell r="N30">
            <v>0.54200359007943644</v>
          </cell>
          <cell r="O30">
            <v>0.46799255043747062</v>
          </cell>
          <cell r="P30">
            <v>0.47060899222592328</v>
          </cell>
          <cell r="Q30">
            <v>0.47767251158810725</v>
          </cell>
          <cell r="R30">
            <v>0.41276681607886656</v>
          </cell>
          <cell r="S30">
            <v>0.43074011667241091</v>
          </cell>
          <cell r="T30">
            <v>0.43507600763299725</v>
          </cell>
          <cell r="U30">
            <v>0.44123425552711498</v>
          </cell>
          <cell r="V30">
            <v>0.44767255775695231</v>
          </cell>
          <cell r="W30">
            <v>0.4486530237783809</v>
          </cell>
          <cell r="X30">
            <v>0.45368450066049754</v>
          </cell>
          <cell r="Y30">
            <v>0.45799640992056356</v>
          </cell>
        </row>
        <row r="31">
          <cell r="A31" t="str">
            <v>Carolina Power &amp; Light Company</v>
          </cell>
          <cell r="B31">
            <v>4004192</v>
          </cell>
          <cell r="C31" t="str">
            <v>Duke Energy Corporation</v>
          </cell>
          <cell r="D31">
            <v>0.54069758321719641</v>
          </cell>
          <cell r="E31">
            <v>0.52327779051644896</v>
          </cell>
          <cell r="F31">
            <v>0.50483548125530875</v>
          </cell>
          <cell r="G31">
            <v>0.5099410786861921</v>
          </cell>
          <cell r="H31">
            <v>0.50746310791236515</v>
          </cell>
          <cell r="I31">
            <v>0.50850328661516786</v>
          </cell>
          <cell r="J31">
            <v>0.5254203768998732</v>
          </cell>
          <cell r="K31">
            <v>0.53429037177262451</v>
          </cell>
          <cell r="L31">
            <v>0.50619050105657315</v>
          </cell>
          <cell r="M31">
            <v>0.50252390751957399</v>
          </cell>
          <cell r="N31">
            <v>0.52248965957519666</v>
          </cell>
          <cell r="O31">
            <v>0.45930241678280365</v>
          </cell>
          <cell r="P31">
            <v>0.47672220948355098</v>
          </cell>
          <cell r="Q31">
            <v>0.4951645187446912</v>
          </cell>
          <cell r="R31">
            <v>0.49005892131380796</v>
          </cell>
          <cell r="S31">
            <v>0.49253689208763479</v>
          </cell>
          <cell r="T31">
            <v>0.49149671338483214</v>
          </cell>
          <cell r="U31">
            <v>0.47457962310012686</v>
          </cell>
          <cell r="V31">
            <v>0.46570962822737549</v>
          </cell>
          <cell r="W31">
            <v>0.49380949894342685</v>
          </cell>
          <cell r="X31">
            <v>0.49747609248042601</v>
          </cell>
          <cell r="Y31">
            <v>0.47751034042480334</v>
          </cell>
        </row>
        <row r="32">
          <cell r="A32" t="str">
            <v>CenterPoint Energy Houston Electric, LLC</v>
          </cell>
          <cell r="B32">
            <v>0</v>
          </cell>
          <cell r="C32" t="str">
            <v>CenterPoint Energy, Inc.</v>
          </cell>
          <cell r="D32" t="str">
            <v>N/A</v>
          </cell>
          <cell r="E32" t="str">
            <v>N/A</v>
          </cell>
          <cell r="F32" t="str">
            <v>N/A</v>
          </cell>
          <cell r="G32">
            <v>0.2202562538133008</v>
          </cell>
          <cell r="H32">
            <v>0.20256841461550221</v>
          </cell>
          <cell r="I32">
            <v>0.19136734077875037</v>
          </cell>
          <cell r="J32">
            <v>0.19794509552095038</v>
          </cell>
          <cell r="K32">
            <v>0.27820622679234502</v>
          </cell>
          <cell r="L32">
            <v>0.25865985235661554</v>
          </cell>
          <cell r="M32">
            <v>0.24879089615931721</v>
          </cell>
          <cell r="N32">
            <v>0.22684334820257152</v>
          </cell>
          <cell r="O32" t="str">
            <v>N/A</v>
          </cell>
          <cell r="P32" t="str">
            <v>N/A</v>
          </cell>
          <cell r="Q32" t="str">
            <v>N/A</v>
          </cell>
          <cell r="R32">
            <v>0.77974374618669917</v>
          </cell>
          <cell r="S32">
            <v>0.79743158538449777</v>
          </cell>
          <cell r="T32">
            <v>0.80863265922124961</v>
          </cell>
          <cell r="U32">
            <v>0.80205490447904959</v>
          </cell>
          <cell r="V32">
            <v>0.72179377320765492</v>
          </cell>
          <cell r="W32">
            <v>0.74134014764338441</v>
          </cell>
          <cell r="X32">
            <v>0.75120910384068273</v>
          </cell>
          <cell r="Y32">
            <v>0.77315665179742854</v>
          </cell>
        </row>
        <row r="33">
          <cell r="A33" t="str">
            <v>CenterPoint Energy Resources Corp.</v>
          </cell>
          <cell r="B33">
            <v>0</v>
          </cell>
          <cell r="C33" t="str">
            <v>CenterPoint Energy, Inc.</v>
          </cell>
          <cell r="D33" t="str">
            <v>N/A</v>
          </cell>
          <cell r="E33" t="str">
            <v>N/A</v>
          </cell>
          <cell r="F33" t="str">
            <v>N/A</v>
          </cell>
          <cell r="G33">
            <v>0.68058267007058115</v>
          </cell>
          <cell r="H33">
            <v>0.67943882938603106</v>
          </cell>
          <cell r="I33">
            <v>0.67720364741641337</v>
          </cell>
          <cell r="J33">
            <v>0.65764939630139085</v>
          </cell>
          <cell r="K33">
            <v>0.66619430011021885</v>
          </cell>
          <cell r="L33">
            <v>0.6647142630995726</v>
          </cell>
          <cell r="M33">
            <v>0.61744301288404357</v>
          </cell>
          <cell r="N33">
            <v>0.61579866162350883</v>
          </cell>
          <cell r="O33" t="str">
            <v>N/A</v>
          </cell>
          <cell r="P33" t="str">
            <v>N/A</v>
          </cell>
          <cell r="Q33" t="str">
            <v>N/A</v>
          </cell>
          <cell r="R33">
            <v>0.31941732992941885</v>
          </cell>
          <cell r="S33">
            <v>0.32056117061396894</v>
          </cell>
          <cell r="T33">
            <v>0.32279635258358663</v>
          </cell>
          <cell r="U33">
            <v>0.3423506036986092</v>
          </cell>
          <cell r="V33">
            <v>0.33380569988978115</v>
          </cell>
          <cell r="W33">
            <v>0.3352857369004274</v>
          </cell>
          <cell r="X33">
            <v>0.38255698711595637</v>
          </cell>
          <cell r="Y33">
            <v>0.38420133837649112</v>
          </cell>
        </row>
        <row r="34">
          <cell r="A34" t="str">
            <v>Central Hudson Gas &amp; Electric Corporation</v>
          </cell>
          <cell r="B34">
            <v>4057076</v>
          </cell>
          <cell r="C34" t="str">
            <v>Fortis Inc.</v>
          </cell>
          <cell r="D34">
            <v>0.51124567072111127</v>
          </cell>
          <cell r="E34">
            <v>0.51059622676623162</v>
          </cell>
          <cell r="F34">
            <v>0.5144596870546575</v>
          </cell>
          <cell r="G34">
            <v>0.50928808266957992</v>
          </cell>
          <cell r="H34">
            <v>0.50582565987857353</v>
          </cell>
          <cell r="I34">
            <v>0.50268701227309698</v>
          </cell>
          <cell r="J34">
            <v>0.50866985361881523</v>
          </cell>
          <cell r="K34">
            <v>0.50359927254674497</v>
          </cell>
          <cell r="L34">
            <v>0.50384609152847204</v>
          </cell>
          <cell r="M34">
            <v>0.49398974036959042</v>
          </cell>
          <cell r="N34">
            <v>0.48942799679036275</v>
          </cell>
          <cell r="O34">
            <v>0.48875432927888873</v>
          </cell>
          <cell r="P34">
            <v>0.48940377323376832</v>
          </cell>
          <cell r="Q34">
            <v>0.4855403129453425</v>
          </cell>
          <cell r="R34">
            <v>0.49071191733042002</v>
          </cell>
          <cell r="S34">
            <v>0.49417434012142653</v>
          </cell>
          <cell r="T34">
            <v>0.49731298772690297</v>
          </cell>
          <cell r="U34">
            <v>0.49133014638118477</v>
          </cell>
          <cell r="V34">
            <v>0.49640072745325503</v>
          </cell>
          <cell r="W34">
            <v>0.49615390847152796</v>
          </cell>
          <cell r="X34">
            <v>0.50601025963040958</v>
          </cell>
          <cell r="Y34">
            <v>0.51057200320963725</v>
          </cell>
        </row>
        <row r="35">
          <cell r="A35" t="str">
            <v>Central Maine Power Company</v>
          </cell>
          <cell r="B35">
            <v>4056978</v>
          </cell>
          <cell r="C35" t="str">
            <v>Iberdrola, S.A.</v>
          </cell>
          <cell r="D35">
            <v>0.59183578587846553</v>
          </cell>
          <cell r="E35">
            <v>0.59065589365149684</v>
          </cell>
          <cell r="F35">
            <v>0.62092743220845414</v>
          </cell>
          <cell r="G35">
            <v>0.62726045472837666</v>
          </cell>
          <cell r="H35">
            <v>0.62078492349236758</v>
          </cell>
          <cell r="I35">
            <v>0.61245114427007752</v>
          </cell>
          <cell r="J35">
            <v>0.59778561987392398</v>
          </cell>
          <cell r="K35">
            <v>0.60024631578947374</v>
          </cell>
          <cell r="L35">
            <v>0.58320950902958413</v>
          </cell>
          <cell r="M35">
            <v>0.56010043793117148</v>
          </cell>
          <cell r="N35">
            <v>0.61834639062827157</v>
          </cell>
          <cell r="O35">
            <v>0.40816421412153453</v>
          </cell>
          <cell r="P35">
            <v>0.40934410634850316</v>
          </cell>
          <cell r="Q35">
            <v>0.37907256779154586</v>
          </cell>
          <cell r="R35">
            <v>0.37273954527162334</v>
          </cell>
          <cell r="S35">
            <v>0.37921507650763242</v>
          </cell>
          <cell r="T35">
            <v>0.38754885572992248</v>
          </cell>
          <cell r="U35">
            <v>0.40221438012607608</v>
          </cell>
          <cell r="V35">
            <v>0.39975368421052632</v>
          </cell>
          <cell r="W35">
            <v>0.41679049097041587</v>
          </cell>
          <cell r="X35">
            <v>0.43989956206882846</v>
          </cell>
          <cell r="Y35">
            <v>0.38165360937172849</v>
          </cell>
        </row>
        <row r="36">
          <cell r="A36" t="str">
            <v>Central Vermont Public Service Corporation</v>
          </cell>
          <cell r="B36">
            <v>4017631</v>
          </cell>
          <cell r="C36" t="str">
            <v>Caisse de dépôt et placement du Québec</v>
          </cell>
          <cell r="D36" t="str">
            <v>N/A</v>
          </cell>
          <cell r="E36" t="str">
            <v>N/A</v>
          </cell>
          <cell r="F36" t="str">
            <v>N/A</v>
          </cell>
          <cell r="G36" t="str">
            <v>N/A</v>
          </cell>
          <cell r="H36" t="str">
            <v>N/A</v>
          </cell>
          <cell r="I36" t="str">
            <v>N/A</v>
          </cell>
          <cell r="J36" t="str">
            <v>N/A</v>
          </cell>
          <cell r="K36" t="str">
            <v>N/A</v>
          </cell>
          <cell r="L36" t="str">
            <v>N/A</v>
          </cell>
          <cell r="M36" t="str">
            <v>N/A</v>
          </cell>
          <cell r="N36" t="str">
            <v>N/A</v>
          </cell>
          <cell r="O36" t="str">
            <v>N/A</v>
          </cell>
          <cell r="P36" t="str">
            <v>N/A</v>
          </cell>
          <cell r="Q36" t="str">
            <v>N/A</v>
          </cell>
          <cell r="R36" t="str">
            <v>N/A</v>
          </cell>
          <cell r="S36" t="str">
            <v>N/A</v>
          </cell>
          <cell r="T36" t="str">
            <v>N/A</v>
          </cell>
          <cell r="U36" t="str">
            <v>N/A</v>
          </cell>
          <cell r="V36" t="str">
            <v>N/A</v>
          </cell>
          <cell r="W36" t="str">
            <v>N/A</v>
          </cell>
          <cell r="X36" t="str">
            <v>N/A</v>
          </cell>
          <cell r="Y36" t="str">
            <v>N/A</v>
          </cell>
        </row>
        <row r="37">
          <cell r="A37" t="str">
            <v>CH Energy Group, Inc.</v>
          </cell>
          <cell r="B37">
            <v>4057039</v>
          </cell>
          <cell r="C37" t="str">
            <v>Fortis Inc.</v>
          </cell>
          <cell r="D37">
            <v>0.51124567072111127</v>
          </cell>
          <cell r="E37">
            <v>0.51059622676623162</v>
          </cell>
          <cell r="F37">
            <v>0.5144596870546575</v>
          </cell>
          <cell r="G37">
            <v>0.50928808266957992</v>
          </cell>
          <cell r="H37">
            <v>0.50582565987857353</v>
          </cell>
          <cell r="I37">
            <v>0.50268701227309698</v>
          </cell>
          <cell r="J37">
            <v>0.50866985361881523</v>
          </cell>
          <cell r="K37">
            <v>0.50359927254674497</v>
          </cell>
          <cell r="L37">
            <v>0.50384609152847204</v>
          </cell>
          <cell r="M37">
            <v>0.49398974036959042</v>
          </cell>
          <cell r="N37">
            <v>0.48942799679036275</v>
          </cell>
          <cell r="O37">
            <v>0.48875432927888873</v>
          </cell>
          <cell r="P37">
            <v>0.48940377323376832</v>
          </cell>
          <cell r="Q37">
            <v>0.4855403129453425</v>
          </cell>
          <cell r="R37">
            <v>0.49071191733042002</v>
          </cell>
          <cell r="S37">
            <v>0.49417434012142653</v>
          </cell>
          <cell r="T37">
            <v>0.49731298772690297</v>
          </cell>
          <cell r="U37">
            <v>0.49133014638118477</v>
          </cell>
          <cell r="V37">
            <v>0.49640072745325503</v>
          </cell>
          <cell r="W37">
            <v>0.49615390847152796</v>
          </cell>
          <cell r="X37">
            <v>0.50601025963040958</v>
          </cell>
          <cell r="Y37">
            <v>0.51057200320963725</v>
          </cell>
        </row>
        <row r="38">
          <cell r="A38" t="str">
            <v>Cheyenne Light, Fuel and Power Company</v>
          </cell>
          <cell r="B38">
            <v>4059189</v>
          </cell>
          <cell r="C38" t="str">
            <v>Black Hills Corporation</v>
          </cell>
          <cell r="D38">
            <v>0.52471147398265905</v>
          </cell>
          <cell r="E38">
            <v>0.5197496992491929</v>
          </cell>
          <cell r="F38">
            <v>0.51294082472138769</v>
          </cell>
          <cell r="G38">
            <v>0.62079704281410397</v>
          </cell>
          <cell r="H38">
            <v>0.61589411985313247</v>
          </cell>
          <cell r="I38">
            <v>0.61126534660132659</v>
          </cell>
          <cell r="J38">
            <v>0.60494595225134151</v>
          </cell>
          <cell r="K38">
            <v>0.5981801039036645</v>
          </cell>
          <cell r="L38">
            <v>0.59335275847715407</v>
          </cell>
          <cell r="M38">
            <v>0.5881877993339667</v>
          </cell>
          <cell r="N38">
            <v>0.580809664482696</v>
          </cell>
          <cell r="O38">
            <v>0.47528852601734095</v>
          </cell>
          <cell r="P38">
            <v>0.48025030075080716</v>
          </cell>
          <cell r="Q38">
            <v>0.48705917527861231</v>
          </cell>
          <cell r="R38">
            <v>0.37920295718589603</v>
          </cell>
          <cell r="S38">
            <v>0.38410588014686758</v>
          </cell>
          <cell r="T38">
            <v>0.38873465339867341</v>
          </cell>
          <cell r="U38">
            <v>0.39505404774865854</v>
          </cell>
          <cell r="V38">
            <v>0.4018198960963355</v>
          </cell>
          <cell r="W38">
            <v>0.40664724152284587</v>
          </cell>
          <cell r="X38">
            <v>0.4118122006660333</v>
          </cell>
          <cell r="Y38">
            <v>0.419190335517304</v>
          </cell>
        </row>
        <row r="39">
          <cell r="A39" t="str">
            <v>Citizens Gas Fuel Company</v>
          </cell>
          <cell r="B39">
            <v>4059227</v>
          </cell>
          <cell r="C39" t="str">
            <v>DTE Energy Company</v>
          </cell>
          <cell r="D39" t="str">
            <v>N/A</v>
          </cell>
          <cell r="E39" t="str">
            <v>N/A</v>
          </cell>
          <cell r="F39" t="str">
            <v>N/A</v>
          </cell>
          <cell r="G39" t="str">
            <v>N/A</v>
          </cell>
          <cell r="H39" t="str">
            <v>N/A</v>
          </cell>
          <cell r="I39" t="str">
            <v>N/A</v>
          </cell>
          <cell r="J39" t="str">
            <v>N/A</v>
          </cell>
          <cell r="K39" t="str">
            <v>N/A</v>
          </cell>
          <cell r="L39" t="str">
            <v>N/A</v>
          </cell>
          <cell r="M39" t="str">
            <v>N/A</v>
          </cell>
          <cell r="N39" t="str">
            <v>N/A</v>
          </cell>
          <cell r="O39" t="str">
            <v>N/A</v>
          </cell>
          <cell r="P39" t="str">
            <v>N/A</v>
          </cell>
          <cell r="Q39" t="str">
            <v>N/A</v>
          </cell>
          <cell r="R39" t="str">
            <v>N/A</v>
          </cell>
          <cell r="S39" t="str">
            <v>N/A</v>
          </cell>
          <cell r="T39" t="str">
            <v>N/A</v>
          </cell>
          <cell r="U39" t="str">
            <v>N/A</v>
          </cell>
          <cell r="V39" t="str">
            <v>N/A</v>
          </cell>
          <cell r="W39" t="str">
            <v>N/A</v>
          </cell>
          <cell r="X39" t="str">
            <v>N/A</v>
          </cell>
          <cell r="Y39" t="str">
            <v>N/A</v>
          </cell>
        </row>
        <row r="40">
          <cell r="A40" t="str">
            <v>Cleco Corporation</v>
          </cell>
          <cell r="B40">
            <v>4056937</v>
          </cell>
          <cell r="C40">
            <v>0</v>
          </cell>
          <cell r="D40">
            <v>0.55796151767035507</v>
          </cell>
          <cell r="E40">
            <v>0.55080950083665958</v>
          </cell>
          <cell r="F40">
            <v>0.54569321524613834</v>
          </cell>
          <cell r="G40">
            <v>0.54736492246613255</v>
          </cell>
          <cell r="H40">
            <v>0.52633693140054039</v>
          </cell>
          <cell r="I40">
            <v>0.54020133818016502</v>
          </cell>
          <cell r="J40">
            <v>0.51323527773134991</v>
          </cell>
          <cell r="K40">
            <v>0.51641852818775169</v>
          </cell>
          <cell r="L40">
            <v>0.51348256463810871</v>
          </cell>
          <cell r="M40">
            <v>0.51111519292978924</v>
          </cell>
          <cell r="N40">
            <v>0.5050840938865705</v>
          </cell>
          <cell r="O40">
            <v>0.44203848232964493</v>
          </cell>
          <cell r="P40">
            <v>0.44919049916334042</v>
          </cell>
          <cell r="Q40">
            <v>0.45430678475386171</v>
          </cell>
          <cell r="R40">
            <v>0.45263507753386745</v>
          </cell>
          <cell r="S40">
            <v>0.47366306859945967</v>
          </cell>
          <cell r="T40">
            <v>0.45979866181983498</v>
          </cell>
          <cell r="U40">
            <v>0.48676472226865009</v>
          </cell>
          <cell r="V40">
            <v>0.48358147181224825</v>
          </cell>
          <cell r="W40">
            <v>0.48651743536189135</v>
          </cell>
          <cell r="X40">
            <v>0.48888480707021081</v>
          </cell>
          <cell r="Y40">
            <v>0.49491590611342945</v>
          </cell>
        </row>
        <row r="41">
          <cell r="A41" t="str">
            <v>Cleco Power LLC</v>
          </cell>
          <cell r="B41">
            <v>4056982</v>
          </cell>
          <cell r="C41" t="str">
            <v>Cleco Corporation</v>
          </cell>
          <cell r="D41">
            <v>0.55638210001611677</v>
          </cell>
          <cell r="E41">
            <v>0.54918759399442318</v>
          </cell>
          <cell r="F41">
            <v>0.54403903647615914</v>
          </cell>
          <cell r="G41">
            <v>0.54570176550985616</v>
          </cell>
          <cell r="H41">
            <v>0.5245169607600515</v>
          </cell>
          <cell r="I41">
            <v>0.53839747833278617</v>
          </cell>
          <cell r="J41">
            <v>0.5111953464119765</v>
          </cell>
          <cell r="K41">
            <v>0.5143733965840559</v>
          </cell>
          <cell r="L41">
            <v>0.51141673305213742</v>
          </cell>
          <cell r="M41">
            <v>0.50901326573148253</v>
          </cell>
          <cell r="N41">
            <v>0.50287532803199098</v>
          </cell>
          <cell r="O41">
            <v>0.44361789998388323</v>
          </cell>
          <cell r="P41">
            <v>0.45081240600557682</v>
          </cell>
          <cell r="Q41">
            <v>0.45596096352384086</v>
          </cell>
          <cell r="R41">
            <v>0.45429823449014384</v>
          </cell>
          <cell r="S41">
            <v>0.4754830392399485</v>
          </cell>
          <cell r="T41">
            <v>0.46160252166721383</v>
          </cell>
          <cell r="U41">
            <v>0.4888046535880235</v>
          </cell>
          <cell r="V41">
            <v>0.48562660341594416</v>
          </cell>
          <cell r="W41">
            <v>0.48858326694786258</v>
          </cell>
          <cell r="X41">
            <v>0.49098673426851741</v>
          </cell>
          <cell r="Y41">
            <v>0.49712467196800908</v>
          </cell>
        </row>
        <row r="42">
          <cell r="A42" t="str">
            <v>Cleveland Electric Illuminating Company</v>
          </cell>
          <cell r="B42">
            <v>4056983</v>
          </cell>
          <cell r="C42" t="str">
            <v>FirstEnergy Corp.</v>
          </cell>
          <cell r="D42">
            <v>0.44345800620081488</v>
          </cell>
          <cell r="E42">
            <v>0.45439093205077796</v>
          </cell>
          <cell r="F42">
            <v>0.44993279082724241</v>
          </cell>
          <cell r="G42">
            <v>0.45282433424729335</v>
          </cell>
          <cell r="H42">
            <v>0.44877434192228022</v>
          </cell>
          <cell r="I42">
            <v>0.4464385917956748</v>
          </cell>
          <cell r="J42">
            <v>0.45739920942478768</v>
          </cell>
          <cell r="K42">
            <v>0.45994801036538763</v>
          </cell>
          <cell r="L42">
            <v>0.42059652069549558</v>
          </cell>
          <cell r="M42">
            <v>0.38462310460669491</v>
          </cell>
          <cell r="N42">
            <v>0.38210830740029494</v>
          </cell>
          <cell r="O42">
            <v>0.55654199379918512</v>
          </cell>
          <cell r="P42">
            <v>0.54560906794922204</v>
          </cell>
          <cell r="Q42">
            <v>0.55006720917275764</v>
          </cell>
          <cell r="R42">
            <v>0.5471756657527066</v>
          </cell>
          <cell r="S42">
            <v>0.55122565807771984</v>
          </cell>
          <cell r="T42">
            <v>0.5535614082043252</v>
          </cell>
          <cell r="U42">
            <v>0.54260079057521238</v>
          </cell>
          <cell r="V42">
            <v>0.54005198963461232</v>
          </cell>
          <cell r="W42">
            <v>0.57940347930450442</v>
          </cell>
          <cell r="X42">
            <v>0.61537689539330509</v>
          </cell>
          <cell r="Y42">
            <v>0.617891692599705</v>
          </cell>
        </row>
        <row r="43">
          <cell r="A43" t="str">
            <v>CMS Energy Corporation</v>
          </cell>
          <cell r="B43">
            <v>4004172</v>
          </cell>
          <cell r="C43">
            <v>0</v>
          </cell>
          <cell r="D43">
            <v>0.51148922393831964</v>
          </cell>
          <cell r="E43">
            <v>0.51352465785294577</v>
          </cell>
          <cell r="F43">
            <v>0.50209806839736515</v>
          </cell>
          <cell r="G43">
            <v>0.49992656011811742</v>
          </cell>
          <cell r="H43">
            <v>0.53437082597505681</v>
          </cell>
          <cell r="I43">
            <v>0.52626174597338138</v>
          </cell>
          <cell r="J43">
            <v>0.51350962390662602</v>
          </cell>
          <cell r="K43">
            <v>0.51192228298736442</v>
          </cell>
          <cell r="L43">
            <v>0.52718047296359816</v>
          </cell>
          <cell r="M43">
            <v>0.5268886845878803</v>
          </cell>
          <cell r="N43">
            <v>0.51440531877531037</v>
          </cell>
          <cell r="O43">
            <v>0.48851077606168036</v>
          </cell>
          <cell r="P43">
            <v>0.48647534214705418</v>
          </cell>
          <cell r="Q43">
            <v>0.49790193160263491</v>
          </cell>
          <cell r="R43">
            <v>0.50007343988188258</v>
          </cell>
          <cell r="S43">
            <v>0.46562917402494314</v>
          </cell>
          <cell r="T43">
            <v>0.47373825402661862</v>
          </cell>
          <cell r="U43">
            <v>0.48649037609337398</v>
          </cell>
          <cell r="V43">
            <v>0.48807771701263558</v>
          </cell>
          <cell r="W43">
            <v>0.47281952703640184</v>
          </cell>
          <cell r="X43">
            <v>0.4731113154121197</v>
          </cell>
          <cell r="Y43">
            <v>0.48559468122468957</v>
          </cell>
        </row>
        <row r="44">
          <cell r="A44" t="str">
            <v>Commonwealth Edison Company</v>
          </cell>
          <cell r="B44">
            <v>4000672</v>
          </cell>
          <cell r="C44" t="str">
            <v>Exelon Corporation</v>
          </cell>
          <cell r="D44">
            <v>0.55930752695335462</v>
          </cell>
          <cell r="E44">
            <v>0.54759910337953388</v>
          </cell>
          <cell r="F44">
            <v>0.56218981042168714</v>
          </cell>
          <cell r="G44">
            <v>0.56919351883512681</v>
          </cell>
          <cell r="H44">
            <v>0.56583833138023132</v>
          </cell>
          <cell r="I44">
            <v>0.5623475299989521</v>
          </cell>
          <cell r="J44">
            <v>0.56172754744883102</v>
          </cell>
          <cell r="K44">
            <v>0.55993361321974311</v>
          </cell>
          <cell r="L44">
            <v>0.56704091113497357</v>
          </cell>
          <cell r="M44">
            <v>0.56029036399295196</v>
          </cell>
          <cell r="N44">
            <v>0.55910613397146502</v>
          </cell>
          <cell r="O44">
            <v>0.44069247304664544</v>
          </cell>
          <cell r="P44">
            <v>0.45240089662046612</v>
          </cell>
          <cell r="Q44">
            <v>0.43781018957831286</v>
          </cell>
          <cell r="R44">
            <v>0.43080648116487313</v>
          </cell>
          <cell r="S44">
            <v>0.43416166861976863</v>
          </cell>
          <cell r="T44">
            <v>0.4376524700010479</v>
          </cell>
          <cell r="U44">
            <v>0.43827245255116898</v>
          </cell>
          <cell r="V44">
            <v>0.44006638678025689</v>
          </cell>
          <cell r="W44">
            <v>0.43295908886502643</v>
          </cell>
          <cell r="X44">
            <v>0.4397096360070481</v>
          </cell>
          <cell r="Y44">
            <v>0.44089386602853492</v>
          </cell>
        </row>
        <row r="45">
          <cell r="A45" t="str">
            <v>Connecticut Light and Power Company</v>
          </cell>
          <cell r="B45">
            <v>4056992</v>
          </cell>
          <cell r="C45" t="str">
            <v>Eversource Energy</v>
          </cell>
          <cell r="D45">
            <v>0.52249776555733984</v>
          </cell>
          <cell r="E45">
            <v>0.53256395577775317</v>
          </cell>
          <cell r="F45">
            <v>0.53111208250126174</v>
          </cell>
          <cell r="G45">
            <v>0.52718859730086653</v>
          </cell>
          <cell r="H45">
            <v>0.5052478857837378</v>
          </cell>
          <cell r="I45">
            <v>0.52334392031860333</v>
          </cell>
          <cell r="J45">
            <v>0.5200516184850521</v>
          </cell>
          <cell r="K45">
            <v>0.51432058479632381</v>
          </cell>
          <cell r="L45">
            <v>0.4995005044646893</v>
          </cell>
          <cell r="M45">
            <v>0.49672182725097258</v>
          </cell>
          <cell r="N45">
            <v>0.53333701732217154</v>
          </cell>
          <cell r="O45">
            <v>0.47750223444266016</v>
          </cell>
          <cell r="P45">
            <v>0.46743604422224683</v>
          </cell>
          <cell r="Q45">
            <v>0.4688879174987382</v>
          </cell>
          <cell r="R45">
            <v>0.47281140269913347</v>
          </cell>
          <cell r="S45">
            <v>0.4947521142162622</v>
          </cell>
          <cell r="T45">
            <v>0.47665607968139673</v>
          </cell>
          <cell r="U45">
            <v>0.4799483815149479</v>
          </cell>
          <cell r="V45">
            <v>0.48567941520367619</v>
          </cell>
          <cell r="W45">
            <v>0.5004994955353107</v>
          </cell>
          <cell r="X45">
            <v>0.50327817274902742</v>
          </cell>
          <cell r="Y45">
            <v>0.46666298267782846</v>
          </cell>
        </row>
        <row r="46">
          <cell r="A46" t="str">
            <v>Connecticut Natural Gas Corporation</v>
          </cell>
          <cell r="B46">
            <v>0</v>
          </cell>
          <cell r="C46" t="str">
            <v>UIL Holdings Corporation</v>
          </cell>
          <cell r="D46" t="str">
            <v>N/A</v>
          </cell>
          <cell r="E46" t="str">
            <v>N/A</v>
          </cell>
          <cell r="F46" t="str">
            <v>N/A</v>
          </cell>
          <cell r="G46">
            <v>0.69375576365653824</v>
          </cell>
          <cell r="H46">
            <v>0.69720573641299055</v>
          </cell>
          <cell r="I46">
            <v>0.69813053751880483</v>
          </cell>
          <cell r="J46">
            <v>0.69356337716766681</v>
          </cell>
          <cell r="K46">
            <v>0.72495341330715601</v>
          </cell>
          <cell r="L46">
            <v>0.69087834087803812</v>
          </cell>
          <cell r="M46">
            <v>0.69703564772217896</v>
          </cell>
          <cell r="N46">
            <v>0.69422651655780687</v>
          </cell>
          <cell r="O46" t="str">
            <v>N/A</v>
          </cell>
          <cell r="P46" t="str">
            <v>N/A</v>
          </cell>
          <cell r="Q46" t="str">
            <v>N/A</v>
          </cell>
          <cell r="R46">
            <v>0.30624423634346176</v>
          </cell>
          <cell r="S46">
            <v>0.30279426358700939</v>
          </cell>
          <cell r="T46">
            <v>0.30186946248119517</v>
          </cell>
          <cell r="U46">
            <v>0.30643662283233319</v>
          </cell>
          <cell r="V46">
            <v>0.27504658669284393</v>
          </cell>
          <cell r="W46">
            <v>0.30912165912196188</v>
          </cell>
          <cell r="X46">
            <v>0.30296435227782104</v>
          </cell>
          <cell r="Y46">
            <v>0.30577348344219318</v>
          </cell>
        </row>
        <row r="47">
          <cell r="A47" t="str">
            <v>Consolidated Edison Company of New York, Inc.</v>
          </cell>
          <cell r="B47">
            <v>4057080</v>
          </cell>
          <cell r="C47" t="str">
            <v>Consolidated Edison, Inc.</v>
          </cell>
          <cell r="D47" t="str">
            <v>N/A</v>
          </cell>
          <cell r="E47">
            <v>0.49964259123828514</v>
          </cell>
          <cell r="F47">
            <v>0.4994210793020919</v>
          </cell>
          <cell r="G47">
            <v>0.52337881440922818</v>
          </cell>
          <cell r="H47">
            <v>0.5184201785662601</v>
          </cell>
          <cell r="I47">
            <v>0.51193571275143668</v>
          </cell>
          <cell r="J47">
            <v>0.52431664795639077</v>
          </cell>
          <cell r="K47">
            <v>0.52410941665634592</v>
          </cell>
          <cell r="L47">
            <v>0.51901442813989018</v>
          </cell>
          <cell r="M47">
            <v>0.51467755712098717</v>
          </cell>
          <cell r="N47">
            <v>0.51734826111930743</v>
          </cell>
          <cell r="O47" t="str">
            <v>N/A</v>
          </cell>
          <cell r="P47">
            <v>0.50035740876171486</v>
          </cell>
          <cell r="Q47">
            <v>0.5005789206979081</v>
          </cell>
          <cell r="R47">
            <v>0.47662118559077182</v>
          </cell>
          <cell r="S47">
            <v>0.48157982143373995</v>
          </cell>
          <cell r="T47">
            <v>0.48806428724856332</v>
          </cell>
          <cell r="U47">
            <v>0.47568335204360923</v>
          </cell>
          <cell r="V47">
            <v>0.47589058334365403</v>
          </cell>
          <cell r="W47">
            <v>0.48098557186010976</v>
          </cell>
          <cell r="X47">
            <v>0.48532244287901283</v>
          </cell>
          <cell r="Y47">
            <v>0.48265173888069257</v>
          </cell>
        </row>
        <row r="48">
          <cell r="A48" t="str">
            <v>Consolidated Edison, Inc.</v>
          </cell>
          <cell r="B48">
            <v>4057041</v>
          </cell>
          <cell r="C48">
            <v>0</v>
          </cell>
          <cell r="D48" t="str">
            <v>N/A</v>
          </cell>
          <cell r="E48">
            <v>0.50510681170434513</v>
          </cell>
          <cell r="F48">
            <v>0.50535263033903333</v>
          </cell>
          <cell r="G48">
            <v>0.52840423154524929</v>
          </cell>
          <cell r="H48">
            <v>0.52346462250057879</v>
          </cell>
          <cell r="I48">
            <v>0.5172770243815098</v>
          </cell>
          <cell r="J48">
            <v>0.52872802414758613</v>
          </cell>
          <cell r="K48">
            <v>0.52810373710756753</v>
          </cell>
          <cell r="L48">
            <v>0.52301786249011628</v>
          </cell>
          <cell r="M48">
            <v>0.51889736717404422</v>
          </cell>
          <cell r="N48">
            <v>0.52097131875717184</v>
          </cell>
          <cell r="O48" t="str">
            <v>N/A</v>
          </cell>
          <cell r="P48">
            <v>0.49489318829565487</v>
          </cell>
          <cell r="Q48">
            <v>0.49464736966096667</v>
          </cell>
          <cell r="R48">
            <v>0.47159576845475071</v>
          </cell>
          <cell r="S48">
            <v>0.47653537749942121</v>
          </cell>
          <cell r="T48">
            <v>0.4827229756184902</v>
          </cell>
          <cell r="U48">
            <v>0.47127197585241387</v>
          </cell>
          <cell r="V48">
            <v>0.47189626289243253</v>
          </cell>
          <cell r="W48">
            <v>0.47698213750988372</v>
          </cell>
          <cell r="X48">
            <v>0.48110263282595578</v>
          </cell>
          <cell r="Y48">
            <v>0.4790286812428281</v>
          </cell>
        </row>
        <row r="49">
          <cell r="A49" t="str">
            <v>Consolidated Water Power Company</v>
          </cell>
          <cell r="B49">
            <v>4059417</v>
          </cell>
          <cell r="C49" t="str">
            <v>BRH Holdings GP, Ltd.</v>
          </cell>
          <cell r="D49">
            <v>1</v>
          </cell>
          <cell r="E49">
            <v>1</v>
          </cell>
          <cell r="F49">
            <v>1</v>
          </cell>
          <cell r="G49">
            <v>1</v>
          </cell>
          <cell r="H49">
            <v>1</v>
          </cell>
          <cell r="I49">
            <v>1</v>
          </cell>
          <cell r="J49">
            <v>1</v>
          </cell>
          <cell r="K49">
            <v>1</v>
          </cell>
          <cell r="L49">
            <v>1</v>
          </cell>
          <cell r="M49">
            <v>1</v>
          </cell>
          <cell r="N49">
            <v>1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A50" t="str">
            <v>Constellation Energy Group, Inc.</v>
          </cell>
          <cell r="B50">
            <v>4057042</v>
          </cell>
          <cell r="C50" t="str">
            <v>Exelon Corporation</v>
          </cell>
          <cell r="D50" t="str">
            <v>N/A</v>
          </cell>
          <cell r="E50" t="str">
            <v>N/A</v>
          </cell>
          <cell r="F50" t="str">
            <v>N/A</v>
          </cell>
          <cell r="G50" t="str">
            <v>N/A</v>
          </cell>
          <cell r="H50" t="str">
            <v>N/A</v>
          </cell>
          <cell r="I50" t="str">
            <v>N/A</v>
          </cell>
          <cell r="J50" t="str">
            <v>N/A</v>
          </cell>
          <cell r="K50" t="str">
            <v>N/A</v>
          </cell>
          <cell r="L50" t="str">
            <v>N/A</v>
          </cell>
          <cell r="M50" t="str">
            <v>N/A</v>
          </cell>
          <cell r="N50" t="str">
            <v>N/A</v>
          </cell>
          <cell r="O50" t="str">
            <v>N/A</v>
          </cell>
          <cell r="P50" t="str">
            <v>N/A</v>
          </cell>
          <cell r="Q50" t="str">
            <v>N/A</v>
          </cell>
          <cell r="R50" t="str">
            <v>N/A</v>
          </cell>
          <cell r="S50" t="str">
            <v>N/A</v>
          </cell>
          <cell r="T50" t="str">
            <v>N/A</v>
          </cell>
          <cell r="U50" t="str">
            <v>N/A</v>
          </cell>
          <cell r="V50" t="str">
            <v>N/A</v>
          </cell>
          <cell r="W50" t="str">
            <v>N/A</v>
          </cell>
          <cell r="X50" t="str">
            <v>N/A</v>
          </cell>
          <cell r="Y50" t="str">
            <v>N/A</v>
          </cell>
        </row>
        <row r="51">
          <cell r="A51" t="str">
            <v>Consumers Energy Company</v>
          </cell>
          <cell r="B51">
            <v>4057081</v>
          </cell>
          <cell r="C51" t="str">
            <v>CMS Energy Corporation</v>
          </cell>
          <cell r="D51">
            <v>0.51148922393831964</v>
          </cell>
          <cell r="E51">
            <v>0.51352465785294577</v>
          </cell>
          <cell r="F51">
            <v>0.50209806839736515</v>
          </cell>
          <cell r="G51">
            <v>0.49992656011811742</v>
          </cell>
          <cell r="H51">
            <v>0.53437082597505681</v>
          </cell>
          <cell r="I51">
            <v>0.52626174597338138</v>
          </cell>
          <cell r="J51">
            <v>0.51350962390662602</v>
          </cell>
          <cell r="K51">
            <v>0.51192228298736442</v>
          </cell>
          <cell r="L51">
            <v>0.52718047296359816</v>
          </cell>
          <cell r="M51">
            <v>0.5268886845878803</v>
          </cell>
          <cell r="N51">
            <v>0.51440531877531037</v>
          </cell>
          <cell r="O51">
            <v>0.48851077606168036</v>
          </cell>
          <cell r="P51">
            <v>0.48647534214705418</v>
          </cell>
          <cell r="Q51">
            <v>0.49790193160263491</v>
          </cell>
          <cell r="R51">
            <v>0.50007343988188258</v>
          </cell>
          <cell r="S51">
            <v>0.46562917402494314</v>
          </cell>
          <cell r="T51">
            <v>0.47373825402661862</v>
          </cell>
          <cell r="U51">
            <v>0.48649037609337398</v>
          </cell>
          <cell r="V51">
            <v>0.48807771701263558</v>
          </cell>
          <cell r="W51">
            <v>0.47281952703640184</v>
          </cell>
          <cell r="X51">
            <v>0.4731113154121197</v>
          </cell>
          <cell r="Y51">
            <v>0.48559468122468957</v>
          </cell>
        </row>
        <row r="52">
          <cell r="A52" t="str">
            <v>Dayton Power and Light Company</v>
          </cell>
          <cell r="B52">
            <v>4017451</v>
          </cell>
          <cell r="C52" t="str">
            <v>AES Corporation</v>
          </cell>
          <cell r="D52">
            <v>0.57477634426115076</v>
          </cell>
          <cell r="E52">
            <v>0.5717489708719663</v>
          </cell>
          <cell r="F52">
            <v>0.5658735638157032</v>
          </cell>
          <cell r="G52">
            <v>0.5737413419497932</v>
          </cell>
          <cell r="H52">
            <v>0.57722853836302401</v>
          </cell>
          <cell r="I52">
            <v>0.57901575356832413</v>
          </cell>
          <cell r="J52">
            <v>0.57852447427770404</v>
          </cell>
          <cell r="K52">
            <v>0.48124994464040138</v>
          </cell>
          <cell r="L52">
            <v>0.57713233506539863</v>
          </cell>
          <cell r="M52">
            <v>0.58500256285900143</v>
          </cell>
          <cell r="N52">
            <v>0.59002325738766082</v>
          </cell>
          <cell r="O52">
            <v>0.42522365573884918</v>
          </cell>
          <cell r="P52">
            <v>0.4282510291280337</v>
          </cell>
          <cell r="Q52">
            <v>0.4341264361842968</v>
          </cell>
          <cell r="R52">
            <v>0.42625865805020685</v>
          </cell>
          <cell r="S52">
            <v>0.42277146163697593</v>
          </cell>
          <cell r="T52">
            <v>0.42098424643167592</v>
          </cell>
          <cell r="U52">
            <v>0.42147552572229596</v>
          </cell>
          <cell r="V52">
            <v>0.51875005535959862</v>
          </cell>
          <cell r="W52">
            <v>0.42286766493460137</v>
          </cell>
          <cell r="X52">
            <v>0.41499743714099863</v>
          </cell>
          <cell r="Y52">
            <v>0.40997674261233918</v>
          </cell>
        </row>
        <row r="53">
          <cell r="A53" t="str">
            <v>Delmarva Power &amp; Light Company</v>
          </cell>
          <cell r="B53">
            <v>4057082</v>
          </cell>
          <cell r="C53" t="str">
            <v>Pepco Holdings, Inc.</v>
          </cell>
          <cell r="D53">
            <v>0.48895167200447809</v>
          </cell>
          <cell r="E53">
            <v>0.49137572258336371</v>
          </cell>
          <cell r="F53">
            <v>0.49781208956658229</v>
          </cell>
          <cell r="G53">
            <v>0.48870103139056587</v>
          </cell>
          <cell r="H53">
            <v>0.48394078333222779</v>
          </cell>
          <cell r="I53">
            <v>0.4941910793632513</v>
          </cell>
          <cell r="J53">
            <v>0.48988254738829434</v>
          </cell>
          <cell r="K53">
            <v>0.49477847459655444</v>
          </cell>
          <cell r="L53">
            <v>0.4913698249569089</v>
          </cell>
          <cell r="M53">
            <v>0.49327994857285712</v>
          </cell>
          <cell r="N53">
            <v>0.48649781669924735</v>
          </cell>
          <cell r="O53">
            <v>0.51104832799552191</v>
          </cell>
          <cell r="P53">
            <v>0.50862427741663629</v>
          </cell>
          <cell r="Q53">
            <v>0.50218791043341771</v>
          </cell>
          <cell r="R53">
            <v>0.51129896860943413</v>
          </cell>
          <cell r="S53">
            <v>0.51605921666777221</v>
          </cell>
          <cell r="T53">
            <v>0.50580892063674865</v>
          </cell>
          <cell r="U53">
            <v>0.5101174526117056</v>
          </cell>
          <cell r="V53">
            <v>0.50522152540344556</v>
          </cell>
          <cell r="W53">
            <v>0.50863017504309116</v>
          </cell>
          <cell r="X53">
            <v>0.50672005142714294</v>
          </cell>
          <cell r="Y53">
            <v>0.51350218330075259</v>
          </cell>
        </row>
        <row r="54">
          <cell r="A54" t="str">
            <v>DTE Electric Company</v>
          </cell>
          <cell r="B54">
            <v>4057083</v>
          </cell>
          <cell r="C54" t="str">
            <v>DTE Energy Company</v>
          </cell>
          <cell r="D54">
            <v>0.49805043903065382</v>
          </cell>
          <cell r="E54">
            <v>0.48416995537128299</v>
          </cell>
          <cell r="F54">
            <v>0.50389676430379648</v>
          </cell>
          <cell r="G54">
            <v>0.49324660646370411</v>
          </cell>
          <cell r="H54">
            <v>0.50298143444778287</v>
          </cell>
          <cell r="I54">
            <v>0.50536105635708206</v>
          </cell>
          <cell r="J54">
            <v>0.50246779158791455</v>
          </cell>
          <cell r="K54">
            <v>0.47477291765648943</v>
          </cell>
          <cell r="L54">
            <v>0.47701167814205286</v>
          </cell>
          <cell r="M54">
            <v>0.47607391766178098</v>
          </cell>
          <cell r="N54">
            <v>0.49175759455885448</v>
          </cell>
          <cell r="O54">
            <v>0.50194956096934618</v>
          </cell>
          <cell r="P54">
            <v>0.51583004462871707</v>
          </cell>
          <cell r="Q54">
            <v>0.49610323569620346</v>
          </cell>
          <cell r="R54">
            <v>0.50675339353629589</v>
          </cell>
          <cell r="S54">
            <v>0.49701856555221713</v>
          </cell>
          <cell r="T54">
            <v>0.49463894364291794</v>
          </cell>
          <cell r="U54">
            <v>0.49753220841208551</v>
          </cell>
          <cell r="V54">
            <v>0.52522708234351057</v>
          </cell>
          <cell r="W54">
            <v>0.52298832185794708</v>
          </cell>
          <cell r="X54">
            <v>0.52392608233821902</v>
          </cell>
          <cell r="Y54">
            <v>0.50824240544114552</v>
          </cell>
        </row>
        <row r="55">
          <cell r="A55" t="str">
            <v>Dominion Resources, Inc.</v>
          </cell>
          <cell r="B55">
            <v>4001616</v>
          </cell>
          <cell r="C55">
            <v>0</v>
          </cell>
          <cell r="D55">
            <v>0.51684195395594879</v>
          </cell>
          <cell r="E55">
            <v>0.53236285003281714</v>
          </cell>
          <cell r="F55">
            <v>0.52941439139212121</v>
          </cell>
          <cell r="G55">
            <v>0.53468345447501897</v>
          </cell>
          <cell r="H55">
            <v>0.53180837778447798</v>
          </cell>
          <cell r="I55">
            <v>0.53172645102912586</v>
          </cell>
          <cell r="J55">
            <v>0.54951619990695555</v>
          </cell>
          <cell r="K55">
            <v>0.5470559309344839</v>
          </cell>
          <cell r="L55">
            <v>0.56072762043127344</v>
          </cell>
          <cell r="M55">
            <v>0.55678925092898313</v>
          </cell>
          <cell r="N55">
            <v>0.58059427123884177</v>
          </cell>
          <cell r="O55">
            <v>0.48315804604405121</v>
          </cell>
          <cell r="P55">
            <v>0.46763714996718286</v>
          </cell>
          <cell r="Q55">
            <v>0.47058560860787879</v>
          </cell>
          <cell r="R55">
            <v>0.46531654552498097</v>
          </cell>
          <cell r="S55">
            <v>0.46819162221552207</v>
          </cell>
          <cell r="T55">
            <v>0.4682735489708742</v>
          </cell>
          <cell r="U55">
            <v>0.4504838000930444</v>
          </cell>
          <cell r="V55">
            <v>0.45294406906551604</v>
          </cell>
          <cell r="W55">
            <v>0.43927237956872656</v>
          </cell>
          <cell r="X55">
            <v>0.44321074907101687</v>
          </cell>
          <cell r="Y55">
            <v>0.41940572876115823</v>
          </cell>
        </row>
        <row r="56">
          <cell r="A56" t="str">
            <v>DTE Energy Company</v>
          </cell>
          <cell r="B56">
            <v>4057044</v>
          </cell>
          <cell r="C56">
            <v>0</v>
          </cell>
          <cell r="D56">
            <v>0.49805043903065382</v>
          </cell>
          <cell r="E56">
            <v>0.48416995537128299</v>
          </cell>
          <cell r="F56">
            <v>0.50389676430379648</v>
          </cell>
          <cell r="G56">
            <v>0.49324660646370411</v>
          </cell>
          <cell r="H56">
            <v>0.50298143444778287</v>
          </cell>
          <cell r="I56">
            <v>0.50536105635708206</v>
          </cell>
          <cell r="J56">
            <v>0.50246779158791455</v>
          </cell>
          <cell r="K56">
            <v>0.47477291765648943</v>
          </cell>
          <cell r="L56">
            <v>0.47701167814205286</v>
          </cell>
          <cell r="M56">
            <v>0.47607391766178098</v>
          </cell>
          <cell r="N56">
            <v>0.49175759455885448</v>
          </cell>
          <cell r="O56">
            <v>0.50194956096934618</v>
          </cell>
          <cell r="P56">
            <v>0.51583004462871707</v>
          </cell>
          <cell r="Q56">
            <v>0.49610323569620346</v>
          </cell>
          <cell r="R56">
            <v>0.50675339353629589</v>
          </cell>
          <cell r="S56">
            <v>0.49701856555221713</v>
          </cell>
          <cell r="T56">
            <v>0.49463894364291794</v>
          </cell>
          <cell r="U56">
            <v>0.49753220841208551</v>
          </cell>
          <cell r="V56">
            <v>0.52522708234351057</v>
          </cell>
          <cell r="W56">
            <v>0.52298832185794708</v>
          </cell>
          <cell r="X56">
            <v>0.52392608233821902</v>
          </cell>
          <cell r="Y56">
            <v>0.50824240544114552</v>
          </cell>
        </row>
        <row r="57">
          <cell r="A57" t="str">
            <v>DTE Gas Company</v>
          </cell>
          <cell r="B57">
            <v>4057126</v>
          </cell>
          <cell r="C57" t="str">
            <v>DTE Energy Company</v>
          </cell>
          <cell r="D57" t="str">
            <v>N/A</v>
          </cell>
          <cell r="E57" t="str">
            <v>N/A</v>
          </cell>
          <cell r="F57" t="str">
            <v>N/A</v>
          </cell>
          <cell r="G57" t="str">
            <v>N/A</v>
          </cell>
          <cell r="H57" t="str">
            <v>N/A</v>
          </cell>
          <cell r="I57" t="str">
            <v>N/A</v>
          </cell>
          <cell r="J57" t="str">
            <v>N/A</v>
          </cell>
          <cell r="K57" t="str">
            <v>N/A</v>
          </cell>
          <cell r="L57" t="str">
            <v>N/A</v>
          </cell>
          <cell r="M57" t="str">
            <v>N/A</v>
          </cell>
          <cell r="N57" t="str">
            <v>N/A</v>
          </cell>
          <cell r="O57" t="str">
            <v>N/A</v>
          </cell>
          <cell r="P57" t="str">
            <v>N/A</v>
          </cell>
          <cell r="Q57" t="str">
            <v>N/A</v>
          </cell>
          <cell r="R57" t="str">
            <v>N/A</v>
          </cell>
          <cell r="S57" t="str">
            <v>N/A</v>
          </cell>
          <cell r="T57" t="str">
            <v>N/A</v>
          </cell>
          <cell r="U57" t="str">
            <v>N/A</v>
          </cell>
          <cell r="V57" t="str">
            <v>N/A</v>
          </cell>
          <cell r="W57" t="str">
            <v>N/A</v>
          </cell>
          <cell r="X57" t="str">
            <v>N/A</v>
          </cell>
          <cell r="Y57" t="str">
            <v>N/A</v>
          </cell>
        </row>
        <row r="58">
          <cell r="A58" t="str">
            <v>Duke Energy Carolinas, LLC</v>
          </cell>
          <cell r="B58">
            <v>4004320</v>
          </cell>
          <cell r="C58" t="str">
            <v>Duke Energy Corporation</v>
          </cell>
          <cell r="D58">
            <v>0.57363889970984272</v>
          </cell>
          <cell r="E58">
            <v>0.57005458550684096</v>
          </cell>
          <cell r="F58">
            <v>0.57836220702404739</v>
          </cell>
          <cell r="G58">
            <v>0.56597739479054399</v>
          </cell>
          <cell r="H58">
            <v>0.55902575250778219</v>
          </cell>
          <cell r="I58">
            <v>0.55563401902618459</v>
          </cell>
          <cell r="J58">
            <v>0.55181120986605381</v>
          </cell>
          <cell r="K58">
            <v>0.53797935960075238</v>
          </cell>
          <cell r="L58">
            <v>0.53569046791800157</v>
          </cell>
          <cell r="M58">
            <v>0.53738057992430144</v>
          </cell>
          <cell r="N58">
            <v>0.53130271939867213</v>
          </cell>
          <cell r="O58">
            <v>0.42636110029015722</v>
          </cell>
          <cell r="P58">
            <v>0.42994541449315904</v>
          </cell>
          <cell r="Q58">
            <v>0.42163779297595261</v>
          </cell>
          <cell r="R58">
            <v>0.43402260520945601</v>
          </cell>
          <cell r="S58">
            <v>0.44097424749221775</v>
          </cell>
          <cell r="T58">
            <v>0.44436598097381536</v>
          </cell>
          <cell r="U58">
            <v>0.44818879013394619</v>
          </cell>
          <cell r="V58">
            <v>0.46202064039924762</v>
          </cell>
          <cell r="W58">
            <v>0.46430953208199849</v>
          </cell>
          <cell r="X58">
            <v>0.46261942007569856</v>
          </cell>
          <cell r="Y58">
            <v>0.46869728060132787</v>
          </cell>
        </row>
        <row r="59">
          <cell r="A59" t="str">
            <v>Duke Energy Corporation</v>
          </cell>
          <cell r="B59">
            <v>4121470</v>
          </cell>
          <cell r="C59">
            <v>0</v>
          </cell>
          <cell r="D59">
            <v>0.5626858219886437</v>
          </cell>
          <cell r="E59">
            <v>0.56917063731441964</v>
          </cell>
          <cell r="F59">
            <v>0.56611020865948924</v>
          </cell>
          <cell r="G59">
            <v>0.55646395384058112</v>
          </cell>
          <cell r="H59">
            <v>0.54919902908144536</v>
          </cell>
          <cell r="I59">
            <v>0.5449911848898269</v>
          </cell>
          <cell r="J59">
            <v>0.5569537270375664</v>
          </cell>
          <cell r="K59">
            <v>0.5534497007961281</v>
          </cell>
          <cell r="L59">
            <v>0.55099556389737703</v>
          </cell>
          <cell r="M59">
            <v>0.54949300350543562</v>
          </cell>
          <cell r="N59">
            <v>0.54555145298263263</v>
          </cell>
          <cell r="O59">
            <v>0.43731417801135636</v>
          </cell>
          <cell r="P59">
            <v>0.43082936268558036</v>
          </cell>
          <cell r="Q59">
            <v>0.43388979134051076</v>
          </cell>
          <cell r="R59">
            <v>0.44353604615941888</v>
          </cell>
          <cell r="S59">
            <v>0.45080097091855459</v>
          </cell>
          <cell r="T59">
            <v>0.4550088151101731</v>
          </cell>
          <cell r="U59">
            <v>0.44304627296243365</v>
          </cell>
          <cell r="V59">
            <v>0.44655029920387196</v>
          </cell>
          <cell r="W59">
            <v>0.44900443610262297</v>
          </cell>
          <cell r="X59">
            <v>0.45050699649456438</v>
          </cell>
          <cell r="Y59">
            <v>0.45444854701736737</v>
          </cell>
        </row>
        <row r="60">
          <cell r="A60" t="str">
            <v>Duke Energy Indiana, Inc.</v>
          </cell>
          <cell r="B60">
            <v>4062444</v>
          </cell>
          <cell r="C60" t="str">
            <v>Duke Energy Corporation</v>
          </cell>
          <cell r="D60">
            <v>0.52696258696480824</v>
          </cell>
          <cell r="E60">
            <v>0.5097636031285816</v>
          </cell>
          <cell r="F60">
            <v>0.50279267648697201</v>
          </cell>
          <cell r="G60">
            <v>0.49879161977363939</v>
          </cell>
          <cell r="H60">
            <v>0.50692814294017718</v>
          </cell>
          <cell r="I60">
            <v>0.51568712543596007</v>
          </cell>
          <cell r="J60">
            <v>0.50849607178850753</v>
          </cell>
          <cell r="K60">
            <v>0.50307971648248695</v>
          </cell>
          <cell r="L60">
            <v>0.51106217971816792</v>
          </cell>
          <cell r="M60">
            <v>0.5057352395188186</v>
          </cell>
          <cell r="N60">
            <v>0.49967406450939161</v>
          </cell>
          <cell r="O60">
            <v>0.47303741303519176</v>
          </cell>
          <cell r="P60">
            <v>0.4902363968714184</v>
          </cell>
          <cell r="Q60">
            <v>0.49720732351302804</v>
          </cell>
          <cell r="R60">
            <v>0.50120838022636061</v>
          </cell>
          <cell r="S60">
            <v>0.49307185705982282</v>
          </cell>
          <cell r="T60">
            <v>0.48431287456403993</v>
          </cell>
          <cell r="U60">
            <v>0.49150392821149247</v>
          </cell>
          <cell r="V60">
            <v>0.49692028351751311</v>
          </cell>
          <cell r="W60">
            <v>0.48893782028183208</v>
          </cell>
          <cell r="X60">
            <v>0.49426476048118145</v>
          </cell>
          <cell r="Y60">
            <v>0.50032593549060833</v>
          </cell>
        </row>
        <row r="61">
          <cell r="A61" t="str">
            <v>Duke Energy Kentucky, Inc.</v>
          </cell>
          <cell r="B61">
            <v>4057103</v>
          </cell>
          <cell r="C61" t="str">
            <v>Duke Energy Corporation</v>
          </cell>
          <cell r="D61">
            <v>0.5811193423049521</v>
          </cell>
          <cell r="E61">
            <v>0.57683631994819695</v>
          </cell>
          <cell r="F61">
            <v>0.56580415587900657</v>
          </cell>
          <cell r="G61">
            <v>0.54776141149748969</v>
          </cell>
          <cell r="H61">
            <v>0.54355439488694934</v>
          </cell>
          <cell r="I61">
            <v>0.54157589713430576</v>
          </cell>
          <cell r="J61">
            <v>0.53233257652155785</v>
          </cell>
          <cell r="K61">
            <v>0.52561259626512735</v>
          </cell>
          <cell r="L61">
            <v>0.54556193417158749</v>
          </cell>
          <cell r="M61">
            <v>0.54125440817183856</v>
          </cell>
          <cell r="N61">
            <v>0.52903721002160786</v>
          </cell>
          <cell r="O61">
            <v>0.41888065769504795</v>
          </cell>
          <cell r="P61">
            <v>0.42316368005180305</v>
          </cell>
          <cell r="Q61">
            <v>0.43419584412099338</v>
          </cell>
          <cell r="R61">
            <v>0.45223858850251031</v>
          </cell>
          <cell r="S61">
            <v>0.45644560511305066</v>
          </cell>
          <cell r="T61">
            <v>0.45842410286569424</v>
          </cell>
          <cell r="U61">
            <v>0.46766742347844215</v>
          </cell>
          <cell r="V61">
            <v>0.47438740373487265</v>
          </cell>
          <cell r="W61">
            <v>0.45443806582841251</v>
          </cell>
          <cell r="X61">
            <v>0.45874559182816144</v>
          </cell>
          <cell r="Y61">
            <v>0.47096278997839219</v>
          </cell>
        </row>
        <row r="62">
          <cell r="A62" t="str">
            <v>Duke Energy Ohio, Inc.</v>
          </cell>
          <cell r="B62">
            <v>4057079</v>
          </cell>
          <cell r="C62" t="str">
            <v>Duke Energy Corporation</v>
          </cell>
          <cell r="D62">
            <v>0.69308256283517911</v>
          </cell>
          <cell r="E62">
            <v>0.79179040954300917</v>
          </cell>
          <cell r="F62">
            <v>0.76636334020427033</v>
          </cell>
          <cell r="G62">
            <v>0.76398983744035698</v>
          </cell>
          <cell r="H62">
            <v>0.74549750066616227</v>
          </cell>
          <cell r="I62">
            <v>0.70106935496205414</v>
          </cell>
          <cell r="J62">
            <v>0.74268754346225663</v>
          </cell>
          <cell r="K62">
            <v>0.74246003165413565</v>
          </cell>
          <cell r="L62">
            <v>0.79062073872418093</v>
          </cell>
          <cell r="M62">
            <v>0.75954428281595232</v>
          </cell>
          <cell r="N62">
            <v>0.76015104577793502</v>
          </cell>
          <cell r="O62">
            <v>0.30691743716482095</v>
          </cell>
          <cell r="P62">
            <v>0.20820959045699086</v>
          </cell>
          <cell r="Q62">
            <v>0.23363665979572973</v>
          </cell>
          <cell r="R62">
            <v>0.23601016255964308</v>
          </cell>
          <cell r="S62">
            <v>0.25450249933383773</v>
          </cell>
          <cell r="T62">
            <v>0.29893064503794592</v>
          </cell>
          <cell r="U62">
            <v>0.25731245653774337</v>
          </cell>
          <cell r="V62">
            <v>0.2575399683458644</v>
          </cell>
          <cell r="W62">
            <v>0.20937926127581905</v>
          </cell>
          <cell r="X62">
            <v>0.24045571718404771</v>
          </cell>
          <cell r="Y62">
            <v>0.23984895422206495</v>
          </cell>
        </row>
        <row r="63">
          <cell r="A63" t="str">
            <v>Duquesne Light Company</v>
          </cell>
          <cell r="B63">
            <v>4004307</v>
          </cell>
          <cell r="C63" t="str">
            <v>Duquesne Light Holdings, Inc.</v>
          </cell>
          <cell r="D63">
            <v>0.51737882004219071</v>
          </cell>
          <cell r="E63">
            <v>0.51683662237022798</v>
          </cell>
          <cell r="F63">
            <v>0.58143145466181134</v>
          </cell>
          <cell r="G63">
            <v>0.54951141858811992</v>
          </cell>
          <cell r="H63">
            <v>0.54924380169842835</v>
          </cell>
          <cell r="I63">
            <v>0.54918825280985561</v>
          </cell>
          <cell r="J63">
            <v>0.55688239342239776</v>
          </cell>
          <cell r="K63">
            <v>0.58939479492839175</v>
          </cell>
          <cell r="L63">
            <v>0.58370015213278992</v>
          </cell>
          <cell r="M63">
            <v>0.58295465272243918</v>
          </cell>
          <cell r="N63">
            <v>0.58228502167167351</v>
          </cell>
          <cell r="O63">
            <v>0.48262117995780929</v>
          </cell>
          <cell r="P63">
            <v>0.48316337762977202</v>
          </cell>
          <cell r="Q63">
            <v>0.4185685453381886</v>
          </cell>
          <cell r="R63">
            <v>0.45048858141188014</v>
          </cell>
          <cell r="S63">
            <v>0.45075619830157171</v>
          </cell>
          <cell r="T63">
            <v>0.45081174719014444</v>
          </cell>
          <cell r="U63">
            <v>0.44311760657760219</v>
          </cell>
          <cell r="V63">
            <v>0.41060520507160825</v>
          </cell>
          <cell r="W63">
            <v>0.41629984786721003</v>
          </cell>
          <cell r="X63">
            <v>0.41704534727756082</v>
          </cell>
          <cell r="Y63">
            <v>0.41771497832832655</v>
          </cell>
        </row>
        <row r="64">
          <cell r="A64" t="str">
            <v>Duquesne Light Holdings, Inc.</v>
          </cell>
          <cell r="B64">
            <v>4004306</v>
          </cell>
          <cell r="C64">
            <v>0</v>
          </cell>
          <cell r="D64">
            <v>0.51737882004219071</v>
          </cell>
          <cell r="E64">
            <v>0.51683662237022798</v>
          </cell>
          <cell r="F64">
            <v>0.58143145466181134</v>
          </cell>
          <cell r="G64">
            <v>0.54951141858811992</v>
          </cell>
          <cell r="H64">
            <v>0.54924380169842835</v>
          </cell>
          <cell r="I64">
            <v>0.54918825280985561</v>
          </cell>
          <cell r="J64">
            <v>0.55688239342239776</v>
          </cell>
          <cell r="K64">
            <v>0.58939479492839175</v>
          </cell>
          <cell r="L64">
            <v>0.58370015213278992</v>
          </cell>
          <cell r="M64">
            <v>0.58295465272243918</v>
          </cell>
          <cell r="N64">
            <v>0.58228502167167351</v>
          </cell>
          <cell r="O64">
            <v>0.48262117995780929</v>
          </cell>
          <cell r="P64">
            <v>0.48316337762977202</v>
          </cell>
          <cell r="Q64">
            <v>0.4185685453381886</v>
          </cell>
          <cell r="R64">
            <v>0.45048858141188014</v>
          </cell>
          <cell r="S64">
            <v>0.45075619830157171</v>
          </cell>
          <cell r="T64">
            <v>0.45081174719014444</v>
          </cell>
          <cell r="U64">
            <v>0.44311760657760219</v>
          </cell>
          <cell r="V64">
            <v>0.41060520507160825</v>
          </cell>
          <cell r="W64">
            <v>0.41629984786721003</v>
          </cell>
          <cell r="X64">
            <v>0.41704534727756082</v>
          </cell>
          <cell r="Y64">
            <v>0.41771497832832655</v>
          </cell>
        </row>
        <row r="65">
          <cell r="A65" t="str">
            <v>East Ohio Gas Company</v>
          </cell>
          <cell r="B65">
            <v>4059746</v>
          </cell>
          <cell r="C65" t="str">
            <v>Dominion Resources, Inc.</v>
          </cell>
          <cell r="D65" t="str">
            <v>N/A</v>
          </cell>
          <cell r="E65" t="str">
            <v>N/A</v>
          </cell>
          <cell r="F65" t="str">
            <v>N/A</v>
          </cell>
          <cell r="G65" t="str">
            <v>N/A</v>
          </cell>
          <cell r="H65" t="str">
            <v>N/A</v>
          </cell>
          <cell r="I65" t="str">
            <v>N/A</v>
          </cell>
          <cell r="J65" t="str">
            <v>N/A</v>
          </cell>
          <cell r="K65" t="str">
            <v>N/A</v>
          </cell>
          <cell r="L65" t="str">
            <v>N/A</v>
          </cell>
          <cell r="M65" t="str">
            <v>N/A</v>
          </cell>
          <cell r="N65" t="str">
            <v>N/A</v>
          </cell>
          <cell r="O65" t="str">
            <v>N/A</v>
          </cell>
          <cell r="P65" t="str">
            <v>N/A</v>
          </cell>
          <cell r="Q65" t="str">
            <v>N/A</v>
          </cell>
          <cell r="R65" t="str">
            <v>N/A</v>
          </cell>
          <cell r="S65" t="str">
            <v>N/A</v>
          </cell>
          <cell r="T65" t="str">
            <v>N/A</v>
          </cell>
          <cell r="U65" t="str">
            <v>N/A</v>
          </cell>
          <cell r="V65" t="str">
            <v>N/A</v>
          </cell>
          <cell r="W65" t="str">
            <v>N/A</v>
          </cell>
          <cell r="X65" t="str">
            <v>N/A</v>
          </cell>
          <cell r="Y65" t="str">
            <v>N/A</v>
          </cell>
        </row>
        <row r="66">
          <cell r="A66" t="str">
            <v>Edison International</v>
          </cell>
          <cell r="B66">
            <v>4056943</v>
          </cell>
          <cell r="C66">
            <v>0</v>
          </cell>
          <cell r="D66">
            <v>0.5212428687948123</v>
          </cell>
          <cell r="E66">
            <v>0.51215581936710886</v>
          </cell>
          <cell r="F66">
            <v>0.53048094357593678</v>
          </cell>
          <cell r="G66">
            <v>0.52334477156647807</v>
          </cell>
          <cell r="H66">
            <v>0.50492661413771223</v>
          </cell>
          <cell r="I66">
            <v>0.50951061942008802</v>
          </cell>
          <cell r="J66">
            <v>0.50788241844529081</v>
          </cell>
          <cell r="K66">
            <v>0.52493650263706793</v>
          </cell>
          <cell r="L66">
            <v>0.51597198168335778</v>
          </cell>
          <cell r="M66">
            <v>0.5212962077100135</v>
          </cell>
          <cell r="N66">
            <v>0.52979692044961768</v>
          </cell>
          <cell r="O66">
            <v>0.4787571312051877</v>
          </cell>
          <cell r="P66">
            <v>0.48784418063289109</v>
          </cell>
          <cell r="Q66">
            <v>0.46951905642406316</v>
          </cell>
          <cell r="R66">
            <v>0.47665522843352193</v>
          </cell>
          <cell r="S66">
            <v>0.49507338586228772</v>
          </cell>
          <cell r="T66">
            <v>0.49048938057991198</v>
          </cell>
          <cell r="U66">
            <v>0.49211758155470919</v>
          </cell>
          <cell r="V66">
            <v>0.47506349736293207</v>
          </cell>
          <cell r="W66">
            <v>0.48402801831664216</v>
          </cell>
          <cell r="X66">
            <v>0.47870379228998644</v>
          </cell>
          <cell r="Y66">
            <v>0.47020307955038237</v>
          </cell>
        </row>
        <row r="67">
          <cell r="A67" t="str">
            <v>El Paso Electric Company</v>
          </cell>
          <cell r="B67">
            <v>4056994</v>
          </cell>
          <cell r="C67">
            <v>0</v>
          </cell>
          <cell r="D67">
            <v>0.49040392326276905</v>
          </cell>
          <cell r="E67">
            <v>0.48793560003192998</v>
          </cell>
          <cell r="F67">
            <v>0.49010514085184304</v>
          </cell>
          <cell r="G67">
            <v>0.53625708498436797</v>
          </cell>
          <cell r="H67">
            <v>0.52569615637235245</v>
          </cell>
          <cell r="I67">
            <v>0.51914880047045042</v>
          </cell>
          <cell r="J67">
            <v>0.51761929652949634</v>
          </cell>
          <cell r="K67">
            <v>0.50367945297497307</v>
          </cell>
          <cell r="L67">
            <v>0.49057223979026771</v>
          </cell>
          <cell r="M67">
            <v>0.48472786103167381</v>
          </cell>
          <cell r="N67">
            <v>0.48316262974170188</v>
          </cell>
          <cell r="O67">
            <v>0.50959607673723095</v>
          </cell>
          <cell r="P67">
            <v>0.51206439996807007</v>
          </cell>
          <cell r="Q67">
            <v>0.50989485914815691</v>
          </cell>
          <cell r="R67">
            <v>0.46374291501563203</v>
          </cell>
          <cell r="S67">
            <v>0.47430384362764749</v>
          </cell>
          <cell r="T67">
            <v>0.48085119952954963</v>
          </cell>
          <cell r="U67">
            <v>0.48238070347050366</v>
          </cell>
          <cell r="V67">
            <v>0.49632054702502698</v>
          </cell>
          <cell r="W67">
            <v>0.50942776020973235</v>
          </cell>
          <cell r="X67">
            <v>0.51527213896832624</v>
          </cell>
          <cell r="Y67">
            <v>0.51683737025829812</v>
          </cell>
        </row>
        <row r="68">
          <cell r="A68" t="str">
            <v>Empire District Electric Company</v>
          </cell>
          <cell r="B68">
            <v>3005475</v>
          </cell>
          <cell r="C68">
            <v>0</v>
          </cell>
          <cell r="D68">
            <v>0.51380959970319351</v>
          </cell>
          <cell r="E68">
            <v>0.51471229670390573</v>
          </cell>
          <cell r="F68">
            <v>0.51276010350789103</v>
          </cell>
          <cell r="G68">
            <v>0.53313743736969077</v>
          </cell>
          <cell r="H68">
            <v>0.52823503862501164</v>
          </cell>
          <cell r="I68">
            <v>0.5273377707045086</v>
          </cell>
          <cell r="J68">
            <v>0.52295825530924034</v>
          </cell>
          <cell r="K68">
            <v>0.52370893064460899</v>
          </cell>
          <cell r="L68">
            <v>0.51523188190209035</v>
          </cell>
          <cell r="M68">
            <v>0.53357704283082563</v>
          </cell>
          <cell r="N68">
            <v>0.53154512110865015</v>
          </cell>
          <cell r="O68">
            <v>0.48619040029680644</v>
          </cell>
          <cell r="P68">
            <v>0.48528770329609427</v>
          </cell>
          <cell r="Q68">
            <v>0.48723989649210891</v>
          </cell>
          <cell r="R68">
            <v>0.46686256263030923</v>
          </cell>
          <cell r="S68">
            <v>0.47176496137498836</v>
          </cell>
          <cell r="T68">
            <v>0.47266222929549134</v>
          </cell>
          <cell r="U68">
            <v>0.47704174469075966</v>
          </cell>
          <cell r="V68">
            <v>0.47629106935539106</v>
          </cell>
          <cell r="W68">
            <v>0.48476811809790965</v>
          </cell>
          <cell r="X68">
            <v>0.46642295716917431</v>
          </cell>
          <cell r="Y68">
            <v>0.4684548788913499</v>
          </cell>
        </row>
        <row r="69">
          <cell r="A69" t="str">
            <v>Empire District Gas Company</v>
          </cell>
          <cell r="B69">
            <v>4135707</v>
          </cell>
          <cell r="C69" t="str">
            <v>Empire District Electric Company</v>
          </cell>
          <cell r="D69" t="str">
            <v>N/A</v>
          </cell>
          <cell r="E69" t="str">
            <v>N/A</v>
          </cell>
          <cell r="F69" t="str">
            <v>N/A</v>
          </cell>
          <cell r="G69" t="str">
            <v>N/A</v>
          </cell>
          <cell r="H69" t="str">
            <v>N/A</v>
          </cell>
          <cell r="I69" t="str">
            <v>N/A</v>
          </cell>
          <cell r="J69" t="str">
            <v>N/A</v>
          </cell>
          <cell r="K69" t="str">
            <v>N/A</v>
          </cell>
          <cell r="L69" t="str">
            <v>N/A</v>
          </cell>
          <cell r="M69" t="str">
            <v>N/A</v>
          </cell>
          <cell r="N69" t="str">
            <v>N/A</v>
          </cell>
          <cell r="O69" t="str">
            <v>N/A</v>
          </cell>
          <cell r="P69" t="str">
            <v>N/A</v>
          </cell>
          <cell r="Q69" t="str">
            <v>N/A</v>
          </cell>
          <cell r="R69" t="str">
            <v>N/A</v>
          </cell>
          <cell r="S69" t="str">
            <v>N/A</v>
          </cell>
          <cell r="T69" t="str">
            <v>N/A</v>
          </cell>
          <cell r="U69" t="str">
            <v>N/A</v>
          </cell>
          <cell r="V69" t="str">
            <v>N/A</v>
          </cell>
          <cell r="W69" t="str">
            <v>N/A</v>
          </cell>
          <cell r="X69" t="str">
            <v>N/A</v>
          </cell>
          <cell r="Y69" t="str">
            <v>N/A</v>
          </cell>
        </row>
        <row r="70">
          <cell r="A70" t="str">
            <v>Energy Future Holdings Corp.</v>
          </cell>
          <cell r="B70">
            <v>4057064</v>
          </cell>
          <cell r="C70" t="str">
            <v>Texas Energy Future Holdings LP</v>
          </cell>
          <cell r="D70">
            <v>0.56927079091369193</v>
          </cell>
          <cell r="E70">
            <v>0.56821109561153482</v>
          </cell>
          <cell r="F70">
            <v>0.60127673472539866</v>
          </cell>
          <cell r="G70">
            <v>0.60156935386749943</v>
          </cell>
          <cell r="H70">
            <v>0.59886536617911879</v>
          </cell>
          <cell r="I70">
            <v>0.61014186999758202</v>
          </cell>
          <cell r="J70">
            <v>0.58430043440935042</v>
          </cell>
          <cell r="K70">
            <v>0.58412719914035871</v>
          </cell>
          <cell r="L70">
            <v>0.58255114941315234</v>
          </cell>
          <cell r="M70">
            <v>0.58682896460055434</v>
          </cell>
          <cell r="N70">
            <v>0.58572125258783081</v>
          </cell>
          <cell r="O70">
            <v>0.43072920908630802</v>
          </cell>
          <cell r="P70">
            <v>0.43178890438846518</v>
          </cell>
          <cell r="Q70">
            <v>0.39872326527460134</v>
          </cell>
          <cell r="R70">
            <v>0.39843064613250057</v>
          </cell>
          <cell r="S70">
            <v>0.40113463382088121</v>
          </cell>
          <cell r="T70">
            <v>0.38985813000241798</v>
          </cell>
          <cell r="U70">
            <v>0.41569956559064958</v>
          </cell>
          <cell r="V70">
            <v>0.41587280085964123</v>
          </cell>
          <cell r="W70">
            <v>0.41744885058684766</v>
          </cell>
          <cell r="X70">
            <v>0.41317103539944572</v>
          </cell>
          <cell r="Y70">
            <v>0.41427874741216919</v>
          </cell>
        </row>
        <row r="71">
          <cell r="A71" t="str">
            <v>Entergy Arkansas, Inc.</v>
          </cell>
          <cell r="B71">
            <v>4056995</v>
          </cell>
          <cell r="C71" t="str">
            <v>Entergy Corporation</v>
          </cell>
          <cell r="D71">
            <v>0.4376380438823092</v>
          </cell>
          <cell r="E71">
            <v>0.43501097598708838</v>
          </cell>
          <cell r="F71">
            <v>0.43285278126912347</v>
          </cell>
          <cell r="G71">
            <v>0.46139735511828189</v>
          </cell>
          <cell r="H71">
            <v>0.45297579750249328</v>
          </cell>
          <cell r="I71">
            <v>0.43626138965679018</v>
          </cell>
          <cell r="J71">
            <v>0.44649566444910582</v>
          </cell>
          <cell r="K71">
            <v>0.44325447461793316</v>
          </cell>
          <cell r="L71">
            <v>0.42557318383508502</v>
          </cell>
          <cell r="M71">
            <v>0.46605949993678014</v>
          </cell>
          <cell r="N71">
            <v>0.46638151428374874</v>
          </cell>
          <cell r="O71">
            <v>0.5623619561176908</v>
          </cell>
          <cell r="P71">
            <v>0.56498902401291162</v>
          </cell>
          <cell r="Q71">
            <v>0.56714721873087648</v>
          </cell>
          <cell r="R71">
            <v>0.53860264488171805</v>
          </cell>
          <cell r="S71">
            <v>0.54702420249750672</v>
          </cell>
          <cell r="T71">
            <v>0.56373861034320982</v>
          </cell>
          <cell r="U71">
            <v>0.55350433555089418</v>
          </cell>
          <cell r="V71">
            <v>0.5567455253820669</v>
          </cell>
          <cell r="W71">
            <v>0.57442681616491498</v>
          </cell>
          <cell r="X71">
            <v>0.53394050006321991</v>
          </cell>
          <cell r="Y71">
            <v>0.53361848571625126</v>
          </cell>
        </row>
        <row r="72">
          <cell r="A72" t="str">
            <v>Entergy Corporation</v>
          </cell>
          <cell r="B72">
            <v>4007889</v>
          </cell>
          <cell r="C72">
            <v>0</v>
          </cell>
          <cell r="D72">
            <v>0.48901203707337376</v>
          </cell>
          <cell r="E72">
            <v>0.48763807246314184</v>
          </cell>
          <cell r="F72">
            <v>0.48179763065954068</v>
          </cell>
          <cell r="G72">
            <v>0.49241429385277929</v>
          </cell>
          <cell r="H72">
            <v>0.49264842215010474</v>
          </cell>
          <cell r="I72">
            <v>0.49211230771760422</v>
          </cell>
          <cell r="J72">
            <v>0.49467277189186454</v>
          </cell>
          <cell r="K72">
            <v>0.48871079421416108</v>
          </cell>
          <cell r="L72">
            <v>0.48371778458274145</v>
          </cell>
          <cell r="M72">
            <v>0.50388588633409626</v>
          </cell>
          <cell r="N72">
            <v>0.50390527703505139</v>
          </cell>
          <cell r="O72">
            <v>0.51098796292662618</v>
          </cell>
          <cell r="P72">
            <v>0.51236192753685816</v>
          </cell>
          <cell r="Q72">
            <v>0.51820236934045927</v>
          </cell>
          <cell r="R72">
            <v>0.50758570614722076</v>
          </cell>
          <cell r="S72">
            <v>0.50735157784989526</v>
          </cell>
          <cell r="T72">
            <v>0.50788769228239583</v>
          </cell>
          <cell r="U72">
            <v>0.50532722810813546</v>
          </cell>
          <cell r="V72">
            <v>0.51128920578583892</v>
          </cell>
          <cell r="W72">
            <v>0.51628221541725861</v>
          </cell>
          <cell r="X72">
            <v>0.49611411366590374</v>
          </cell>
          <cell r="Y72">
            <v>0.49609472296494866</v>
          </cell>
        </row>
        <row r="73">
          <cell r="A73" t="str">
            <v>Entergy Gulf States Louisiana, L.L.C.</v>
          </cell>
          <cell r="B73">
            <v>4057084</v>
          </cell>
          <cell r="C73" t="str">
            <v>Entergy Corporation</v>
          </cell>
          <cell r="D73">
            <v>0.50472458521203989</v>
          </cell>
          <cell r="E73">
            <v>0.49897933897726721</v>
          </cell>
          <cell r="F73">
            <v>0.48964961920378502</v>
          </cell>
          <cell r="G73">
            <v>0.49762284243883975</v>
          </cell>
          <cell r="H73">
            <v>0.51504972324057041</v>
          </cell>
          <cell r="I73">
            <v>0.51650339456551853</v>
          </cell>
          <cell r="J73">
            <v>0.51427372879312472</v>
          </cell>
          <cell r="K73">
            <v>0.50081761842894079</v>
          </cell>
          <cell r="L73">
            <v>0.47143449022940592</v>
          </cell>
          <cell r="M73">
            <v>0.47420895728030421</v>
          </cell>
          <cell r="N73">
            <v>0.50050658746055621</v>
          </cell>
          <cell r="O73">
            <v>0.49527541478796006</v>
          </cell>
          <cell r="P73">
            <v>0.50102066102273279</v>
          </cell>
          <cell r="Q73">
            <v>0.51035038079621498</v>
          </cell>
          <cell r="R73">
            <v>0.5023771575611603</v>
          </cell>
          <cell r="S73">
            <v>0.48495027675942959</v>
          </cell>
          <cell r="T73">
            <v>0.48349660543448142</v>
          </cell>
          <cell r="U73">
            <v>0.48572627120687528</v>
          </cell>
          <cell r="V73">
            <v>0.49918238157105921</v>
          </cell>
          <cell r="W73">
            <v>0.52856550977059402</v>
          </cell>
          <cell r="X73">
            <v>0.52579104271969579</v>
          </cell>
          <cell r="Y73">
            <v>0.49949341253944379</v>
          </cell>
        </row>
        <row r="74">
          <cell r="A74" t="str">
            <v>Entergy Louisiana, LLC</v>
          </cell>
          <cell r="B74">
            <v>4112564</v>
          </cell>
          <cell r="C74" t="str">
            <v>Entergy Corporation</v>
          </cell>
          <cell r="D74">
            <v>0.48719889820678708</v>
          </cell>
          <cell r="E74">
            <v>0.48093475789709805</v>
          </cell>
          <cell r="F74">
            <v>0.47348530652093296</v>
          </cell>
          <cell r="G74">
            <v>0.48022071665191085</v>
          </cell>
          <cell r="H74">
            <v>0.47900684004687372</v>
          </cell>
          <cell r="I74">
            <v>0.49518445241821385</v>
          </cell>
          <cell r="J74">
            <v>0.49263215347171985</v>
          </cell>
          <cell r="K74">
            <v>0.48622860884037822</v>
          </cell>
          <cell r="L74">
            <v>0.51016857691417816</v>
          </cell>
          <cell r="M74">
            <v>0.53942257223560108</v>
          </cell>
          <cell r="N74">
            <v>0.53792313402172376</v>
          </cell>
          <cell r="O74">
            <v>0.51280110179321292</v>
          </cell>
          <cell r="P74">
            <v>0.51906524210290195</v>
          </cell>
          <cell r="Q74">
            <v>0.52651469347906699</v>
          </cell>
          <cell r="R74">
            <v>0.5197792833480892</v>
          </cell>
          <cell r="S74">
            <v>0.52099315995312623</v>
          </cell>
          <cell r="T74">
            <v>0.50481554758178615</v>
          </cell>
          <cell r="U74">
            <v>0.50736784652828015</v>
          </cell>
          <cell r="V74">
            <v>0.51377139115962178</v>
          </cell>
          <cell r="W74">
            <v>0.48983142308582184</v>
          </cell>
          <cell r="X74">
            <v>0.46057742776439897</v>
          </cell>
          <cell r="Y74">
            <v>0.46207686597827624</v>
          </cell>
        </row>
        <row r="75">
          <cell r="A75" t="str">
            <v>Entergy Mississippi, Inc.</v>
          </cell>
          <cell r="B75">
            <v>4008616</v>
          </cell>
          <cell r="C75" t="str">
            <v>Entergy Corporation</v>
          </cell>
          <cell r="D75">
            <v>0.48051629488267589</v>
          </cell>
          <cell r="E75">
            <v>0.48228324223683267</v>
          </cell>
          <cell r="F75">
            <v>0.47608421144300272</v>
          </cell>
          <cell r="G75">
            <v>0.47712619472690238</v>
          </cell>
          <cell r="H75">
            <v>0.48527546100554075</v>
          </cell>
          <cell r="I75">
            <v>0.45747151309404704</v>
          </cell>
          <cell r="J75">
            <v>0.47344989424736517</v>
          </cell>
          <cell r="K75">
            <v>0.46583113095667267</v>
          </cell>
          <cell r="L75">
            <v>0.45689890962479707</v>
          </cell>
          <cell r="M75">
            <v>0.45185032097404654</v>
          </cell>
          <cell r="N75">
            <v>0.42830231030622795</v>
          </cell>
          <cell r="O75">
            <v>0.51948370511732411</v>
          </cell>
          <cell r="P75">
            <v>0.51771675776316739</v>
          </cell>
          <cell r="Q75">
            <v>0.52391578855699728</v>
          </cell>
          <cell r="R75">
            <v>0.52287380527309768</v>
          </cell>
          <cell r="S75">
            <v>0.51472453899445925</v>
          </cell>
          <cell r="T75">
            <v>0.5425284869059529</v>
          </cell>
          <cell r="U75">
            <v>0.52655010575263483</v>
          </cell>
          <cell r="V75">
            <v>0.53416886904332739</v>
          </cell>
          <cell r="W75">
            <v>0.54310109037520293</v>
          </cell>
          <cell r="X75">
            <v>0.54814967902595346</v>
          </cell>
          <cell r="Y75">
            <v>0.5716976896937721</v>
          </cell>
        </row>
        <row r="76">
          <cell r="A76" t="str">
            <v>Entergy New Orleans, Inc.</v>
          </cell>
          <cell r="B76">
            <v>4057085</v>
          </cell>
          <cell r="C76" t="str">
            <v>Entergy Corporation</v>
          </cell>
          <cell r="D76">
            <v>0.51707409893826728</v>
          </cell>
          <cell r="E76">
            <v>0.50624422084409015</v>
          </cell>
          <cell r="F76">
            <v>0.50237722796272222</v>
          </cell>
          <cell r="G76">
            <v>0.5057685785863536</v>
          </cell>
          <cell r="H76">
            <v>0.49391425518234833</v>
          </cell>
          <cell r="I76">
            <v>0.48681858548783841</v>
          </cell>
          <cell r="J76">
            <v>0.4772561640064133</v>
          </cell>
          <cell r="K76">
            <v>0.4754963751210034</v>
          </cell>
          <cell r="L76">
            <v>0.39962874676674953</v>
          </cell>
          <cell r="M76">
            <v>0.50041737501654227</v>
          </cell>
          <cell r="N76">
            <v>0.49906217702525102</v>
          </cell>
          <cell r="O76">
            <v>0.48292590106173272</v>
          </cell>
          <cell r="P76">
            <v>0.4937557791559099</v>
          </cell>
          <cell r="Q76">
            <v>0.49762277203727773</v>
          </cell>
          <cell r="R76">
            <v>0.49423142141364634</v>
          </cell>
          <cell r="S76">
            <v>0.50608574481765167</v>
          </cell>
          <cell r="T76">
            <v>0.51318141451216159</v>
          </cell>
          <cell r="U76">
            <v>0.52274383599358676</v>
          </cell>
          <cell r="V76">
            <v>0.5245036248789966</v>
          </cell>
          <cell r="W76">
            <v>0.60037125323325047</v>
          </cell>
          <cell r="X76">
            <v>0.49958262498345768</v>
          </cell>
          <cell r="Y76">
            <v>0.50093782297474898</v>
          </cell>
        </row>
        <row r="77">
          <cell r="A77" t="str">
            <v>Entergy Texas, Inc.</v>
          </cell>
          <cell r="B77">
            <v>4199135</v>
          </cell>
          <cell r="C77" t="str">
            <v>Entergy Corporation</v>
          </cell>
          <cell r="D77">
            <v>0.48947455194814488</v>
          </cell>
          <cell r="E77">
            <v>0.49864008049186548</v>
          </cell>
          <cell r="F77">
            <v>0.49406128400358096</v>
          </cell>
          <cell r="G77">
            <v>0.50141113609969512</v>
          </cell>
          <cell r="H77">
            <v>0.49043301323388988</v>
          </cell>
          <cell r="I77">
            <v>0.48105163495883174</v>
          </cell>
          <cell r="J77">
            <v>0.48875241200785946</v>
          </cell>
          <cell r="K77">
            <v>0.48588942844524097</v>
          </cell>
          <cell r="L77">
            <v>0.48282231231713407</v>
          </cell>
          <cell r="M77">
            <v>0.47967272615077372</v>
          </cell>
          <cell r="N77">
            <v>0.47943230166481438</v>
          </cell>
          <cell r="O77">
            <v>0.51052544805185507</v>
          </cell>
          <cell r="P77">
            <v>0.50135991950813452</v>
          </cell>
          <cell r="Q77">
            <v>0.50593871599641904</v>
          </cell>
          <cell r="R77">
            <v>0.49858886390030482</v>
          </cell>
          <cell r="S77">
            <v>0.50956698676611012</v>
          </cell>
          <cell r="T77">
            <v>0.51894836504116826</v>
          </cell>
          <cell r="U77">
            <v>0.51124758799214054</v>
          </cell>
          <cell r="V77">
            <v>0.51411057155475903</v>
          </cell>
          <cell r="W77">
            <v>0.51717768768286587</v>
          </cell>
          <cell r="X77">
            <v>0.52032727384922628</v>
          </cell>
          <cell r="Y77">
            <v>0.52056769833518557</v>
          </cell>
        </row>
        <row r="78">
          <cell r="A78" t="str">
            <v>Exelon Corporation</v>
          </cell>
          <cell r="B78">
            <v>4057056</v>
          </cell>
          <cell r="C78">
            <v>0</v>
          </cell>
          <cell r="D78">
            <v>0.56072082342592067</v>
          </cell>
          <cell r="E78">
            <v>0.55343313410918049</v>
          </cell>
          <cell r="F78">
            <v>0.55887646822921366</v>
          </cell>
          <cell r="G78">
            <v>0.55544104249523174</v>
          </cell>
          <cell r="H78">
            <v>0.55871822267170157</v>
          </cell>
          <cell r="I78">
            <v>0.55597976120404013</v>
          </cell>
          <cell r="J78">
            <v>0.55332644968027345</v>
          </cell>
          <cell r="K78">
            <v>0.54327237848009058</v>
          </cell>
          <cell r="L78">
            <v>0.54878592146731886</v>
          </cell>
          <cell r="M78">
            <v>0.55142183883719864</v>
          </cell>
          <cell r="N78">
            <v>0.54790877549289685</v>
          </cell>
          <cell r="O78">
            <v>0.43927917657407928</v>
          </cell>
          <cell r="P78">
            <v>0.44656686589081945</v>
          </cell>
          <cell r="Q78">
            <v>0.44112353177078639</v>
          </cell>
          <cell r="R78">
            <v>0.44455895750476826</v>
          </cell>
          <cell r="S78">
            <v>0.44128177732829843</v>
          </cell>
          <cell r="T78">
            <v>0.44402023879595987</v>
          </cell>
          <cell r="U78">
            <v>0.4466735503197265</v>
          </cell>
          <cell r="V78">
            <v>0.45672762151990942</v>
          </cell>
          <cell r="W78">
            <v>0.4512140785326812</v>
          </cell>
          <cell r="X78">
            <v>0.4485781611628013</v>
          </cell>
          <cell r="Y78">
            <v>0.45209122450710321</v>
          </cell>
        </row>
        <row r="79">
          <cell r="A79" t="str">
            <v>FirstEnergy Corp.</v>
          </cell>
          <cell r="B79">
            <v>4056944</v>
          </cell>
          <cell r="C79">
            <v>0</v>
          </cell>
          <cell r="D79">
            <v>0.54120466470213424</v>
          </cell>
          <cell r="E79">
            <v>0.5377805803648833</v>
          </cell>
          <cell r="F79">
            <v>0.53000815956524427</v>
          </cell>
          <cell r="G79">
            <v>0.53411126225170502</v>
          </cell>
          <cell r="H79">
            <v>0.53446612714216024</v>
          </cell>
          <cell r="I79">
            <v>0.53140337925764281</v>
          </cell>
          <cell r="J79">
            <v>0.51716315167752702</v>
          </cell>
          <cell r="K79">
            <v>0.5202001149544011</v>
          </cell>
          <cell r="L79">
            <v>0.50715108011686105</v>
          </cell>
          <cell r="M79">
            <v>0.49018104851946637</v>
          </cell>
          <cell r="N79">
            <v>0.48959533802611654</v>
          </cell>
          <cell r="O79">
            <v>0.45879533529786576</v>
          </cell>
          <cell r="P79">
            <v>0.46221941963511676</v>
          </cell>
          <cell r="Q79">
            <v>0.46999184043475578</v>
          </cell>
          <cell r="R79">
            <v>0.46588873774829503</v>
          </cell>
          <cell r="S79">
            <v>0.46553387285783981</v>
          </cell>
          <cell r="T79">
            <v>0.46859662074235725</v>
          </cell>
          <cell r="U79">
            <v>0.48283684832247298</v>
          </cell>
          <cell r="V79">
            <v>0.4797998850455989</v>
          </cell>
          <cell r="W79">
            <v>0.49284891988313889</v>
          </cell>
          <cell r="X79">
            <v>0.50981895148053369</v>
          </cell>
          <cell r="Y79">
            <v>0.51040466197388346</v>
          </cell>
        </row>
        <row r="80">
          <cell r="A80" t="str">
            <v>Fitchburg Gas and Electric Light Company</v>
          </cell>
          <cell r="B80">
            <v>4060026</v>
          </cell>
          <cell r="C80" t="str">
            <v>Unitil Corporation</v>
          </cell>
          <cell r="D80">
            <v>0.51792138186160996</v>
          </cell>
          <cell r="E80">
            <v>0.50396751062123946</v>
          </cell>
          <cell r="F80">
            <v>0.49596850945249388</v>
          </cell>
          <cell r="G80">
            <v>0.4765885537394009</v>
          </cell>
          <cell r="H80">
            <v>0.47784963561363858</v>
          </cell>
          <cell r="I80">
            <v>0.48484714678912588</v>
          </cell>
          <cell r="J80">
            <v>0.48806230454654798</v>
          </cell>
          <cell r="K80">
            <v>0.4769210075995905</v>
          </cell>
          <cell r="L80">
            <v>0.48204930890579217</v>
          </cell>
          <cell r="M80">
            <v>0.48458921760643231</v>
          </cell>
          <cell r="N80">
            <v>0.47779120600390912</v>
          </cell>
          <cell r="O80">
            <v>0.48207861813839004</v>
          </cell>
          <cell r="P80">
            <v>0.49603248937876054</v>
          </cell>
          <cell r="Q80">
            <v>0.50403149054750607</v>
          </cell>
          <cell r="R80">
            <v>0.5234114462605991</v>
          </cell>
          <cell r="S80">
            <v>0.52215036438636142</v>
          </cell>
          <cell r="T80">
            <v>0.51515285321087412</v>
          </cell>
          <cell r="U80">
            <v>0.51193769545345202</v>
          </cell>
          <cell r="V80">
            <v>0.52307899240040945</v>
          </cell>
          <cell r="W80">
            <v>0.51795069109420788</v>
          </cell>
          <cell r="X80">
            <v>0.51541078239356763</v>
          </cell>
          <cell r="Y80">
            <v>0.52220879399609088</v>
          </cell>
        </row>
        <row r="81">
          <cell r="A81" t="str">
            <v>Florida Power &amp; Light Company</v>
          </cell>
          <cell r="B81">
            <v>4056997</v>
          </cell>
          <cell r="C81" t="str">
            <v>NextEra Energy, Inc.</v>
          </cell>
          <cell r="D81">
            <v>0.61242507673582158</v>
          </cell>
          <cell r="E81">
            <v>0.60740237788111684</v>
          </cell>
          <cell r="F81">
            <v>0.59136301768660837</v>
          </cell>
          <cell r="G81">
            <v>0.59071612546149399</v>
          </cell>
          <cell r="H81">
            <v>0.61036828574533109</v>
          </cell>
          <cell r="I81">
            <v>0.61729756053317208</v>
          </cell>
          <cell r="J81">
            <v>0.60935125417430525</v>
          </cell>
          <cell r="K81">
            <v>0.59961360062408964</v>
          </cell>
          <cell r="L81">
            <v>0.60543602039901356</v>
          </cell>
          <cell r="M81">
            <v>0.61267506915122538</v>
          </cell>
          <cell r="N81">
            <v>0.60188404577437793</v>
          </cell>
          <cell r="O81">
            <v>0.38757492326417842</v>
          </cell>
          <cell r="P81">
            <v>0.39259762211888316</v>
          </cell>
          <cell r="Q81">
            <v>0.40863698231339163</v>
          </cell>
          <cell r="R81">
            <v>0.40928387453850607</v>
          </cell>
          <cell r="S81">
            <v>0.38963171425466886</v>
          </cell>
          <cell r="T81">
            <v>0.38270243946682797</v>
          </cell>
          <cell r="U81">
            <v>0.39064874582569475</v>
          </cell>
          <cell r="V81">
            <v>0.40038639937591042</v>
          </cell>
          <cell r="W81">
            <v>0.39456397960098649</v>
          </cell>
          <cell r="X81">
            <v>0.38732493084877467</v>
          </cell>
          <cell r="Y81">
            <v>0.39811595422562207</v>
          </cell>
        </row>
        <row r="82">
          <cell r="A82" t="str">
            <v>Florida Power Corporation</v>
          </cell>
          <cell r="B82">
            <v>4056998</v>
          </cell>
          <cell r="C82" t="str">
            <v>Duke Energy Corporation</v>
          </cell>
          <cell r="D82">
            <v>0.53547951571297858</v>
          </cell>
          <cell r="E82">
            <v>0.52740124721648807</v>
          </cell>
          <cell r="F82">
            <v>0.53897829167306133</v>
          </cell>
          <cell r="G82">
            <v>0.50975999166723318</v>
          </cell>
          <cell r="H82">
            <v>0.49956925707981359</v>
          </cell>
          <cell r="I82">
            <v>0.49224638333903831</v>
          </cell>
          <cell r="J82">
            <v>0.50474110674224104</v>
          </cell>
          <cell r="K82">
            <v>0.5060998759059151</v>
          </cell>
          <cell r="L82">
            <v>0.4957416333404509</v>
          </cell>
          <cell r="M82">
            <v>0.51055999718800793</v>
          </cell>
          <cell r="N82">
            <v>0.48326887323424544</v>
          </cell>
          <cell r="O82">
            <v>0.46452048428702136</v>
          </cell>
          <cell r="P82">
            <v>0.47259875278351193</v>
          </cell>
          <cell r="Q82">
            <v>0.46102170832693867</v>
          </cell>
          <cell r="R82">
            <v>0.49024000833276682</v>
          </cell>
          <cell r="S82">
            <v>0.50043074292018641</v>
          </cell>
          <cell r="T82">
            <v>0.50775361666096164</v>
          </cell>
          <cell r="U82">
            <v>0.49525889325775901</v>
          </cell>
          <cell r="V82">
            <v>0.49390012409408485</v>
          </cell>
          <cell r="W82">
            <v>0.50425836665954915</v>
          </cell>
          <cell r="X82">
            <v>0.48944000281199201</v>
          </cell>
          <cell r="Y82">
            <v>0.51673112676575461</v>
          </cell>
        </row>
        <row r="83">
          <cell r="A83" t="str">
            <v>Georgia Power Company</v>
          </cell>
          <cell r="B83">
            <v>4004152</v>
          </cell>
          <cell r="C83" t="str">
            <v>Southern Company</v>
          </cell>
          <cell r="D83">
            <v>0.50168858296487429</v>
          </cell>
          <cell r="E83">
            <v>0.51486173045815409</v>
          </cell>
          <cell r="F83">
            <v>0.5153532453764248</v>
          </cell>
          <cell r="G83">
            <v>0.51084912247795877</v>
          </cell>
          <cell r="H83">
            <v>0.50418193728074623</v>
          </cell>
          <cell r="I83">
            <v>0.50098620160438911</v>
          </cell>
          <cell r="J83">
            <v>0.52733195237440922</v>
          </cell>
          <cell r="K83">
            <v>0.50989245078645895</v>
          </cell>
          <cell r="L83">
            <v>0.49212120905019946</v>
          </cell>
          <cell r="M83">
            <v>0.48980451895105459</v>
          </cell>
          <cell r="N83">
            <v>0.49059801816100851</v>
          </cell>
          <cell r="O83">
            <v>0.49831141703512571</v>
          </cell>
          <cell r="P83">
            <v>0.48513826954184597</v>
          </cell>
          <cell r="Q83">
            <v>0.4846467546235752</v>
          </cell>
          <cell r="R83">
            <v>0.48915087752204128</v>
          </cell>
          <cell r="S83">
            <v>0.49581806271925377</v>
          </cell>
          <cell r="T83">
            <v>0.49901379839561089</v>
          </cell>
          <cell r="U83">
            <v>0.47266804762559078</v>
          </cell>
          <cell r="V83">
            <v>0.49010754921354099</v>
          </cell>
          <cell r="W83">
            <v>0.5078787909498006</v>
          </cell>
          <cell r="X83">
            <v>0.51019548104894541</v>
          </cell>
          <cell r="Y83">
            <v>0.50940198183899144</v>
          </cell>
        </row>
        <row r="84">
          <cell r="A84" t="str">
            <v>Golden State Water Company</v>
          </cell>
          <cell r="B84">
            <v>4063057</v>
          </cell>
          <cell r="C84" t="str">
            <v>American States Water Company</v>
          </cell>
          <cell r="D84">
            <v>0.57044895011255381</v>
          </cell>
          <cell r="E84">
            <v>0.57012792485370789</v>
          </cell>
          <cell r="F84">
            <v>0.57151829874013849</v>
          </cell>
          <cell r="G84">
            <v>0.57985997938379275</v>
          </cell>
          <cell r="H84">
            <v>0.56645345354359689</v>
          </cell>
          <cell r="I84">
            <v>0.56597548312097123</v>
          </cell>
          <cell r="J84">
            <v>0.56802094191841079</v>
          </cell>
          <cell r="K84">
            <v>0.56527897468461052</v>
          </cell>
          <cell r="L84">
            <v>0.55976394990492429</v>
          </cell>
          <cell r="M84">
            <v>0.5553341128704401</v>
          </cell>
          <cell r="N84">
            <v>0.55323749718892179</v>
          </cell>
          <cell r="O84">
            <v>0.42955104988744613</v>
          </cell>
          <cell r="P84">
            <v>0.42987207514629211</v>
          </cell>
          <cell r="Q84">
            <v>0.42848170125986157</v>
          </cell>
          <cell r="R84">
            <v>0.42014002061620731</v>
          </cell>
          <cell r="S84">
            <v>0.43354654645640311</v>
          </cell>
          <cell r="T84">
            <v>0.43402451687902871</v>
          </cell>
          <cell r="U84">
            <v>0.43197905808158926</v>
          </cell>
          <cell r="V84">
            <v>0.43472102531538948</v>
          </cell>
          <cell r="W84">
            <v>0.44023605009507571</v>
          </cell>
          <cell r="X84">
            <v>0.44466588712955984</v>
          </cell>
          <cell r="Y84">
            <v>0.44676250281107827</v>
          </cell>
        </row>
        <row r="85">
          <cell r="A85" t="str">
            <v>Granite State Electric Company</v>
          </cell>
          <cell r="B85">
            <v>4060294</v>
          </cell>
          <cell r="C85" t="str">
            <v>Algonquin Power &amp; Utilities Corp.</v>
          </cell>
          <cell r="D85">
            <v>0.73474801061007955</v>
          </cell>
          <cell r="E85">
            <v>0.7312166645667969</v>
          </cell>
          <cell r="F85">
            <v>0.72946010381968518</v>
          </cell>
          <cell r="G85">
            <v>0.70287008923182637</v>
          </cell>
          <cell r="H85">
            <v>0.69892270781389665</v>
          </cell>
          <cell r="I85">
            <v>0.69593888371562684</v>
          </cell>
          <cell r="J85">
            <v>0.68742368742368742</v>
          </cell>
          <cell r="K85">
            <v>0.66853804561745145</v>
          </cell>
          <cell r="L85">
            <v>0.64575907188876835</v>
          </cell>
          <cell r="M85">
            <v>0.78379313326991262</v>
          </cell>
          <cell r="N85">
            <v>0.66588009271827431</v>
          </cell>
          <cell r="O85">
            <v>0.26525198938992045</v>
          </cell>
          <cell r="P85">
            <v>0.26878333543320315</v>
          </cell>
          <cell r="Q85">
            <v>0.27053989618031482</v>
          </cell>
          <cell r="R85">
            <v>0.29712991076817369</v>
          </cell>
          <cell r="S85">
            <v>0.30107729218610341</v>
          </cell>
          <cell r="T85">
            <v>0.30406111628437316</v>
          </cell>
          <cell r="U85">
            <v>0.31257631257631258</v>
          </cell>
          <cell r="V85">
            <v>0.33146195438254855</v>
          </cell>
          <cell r="W85">
            <v>0.35424092811123165</v>
          </cell>
          <cell r="X85">
            <v>0.21620686673008735</v>
          </cell>
          <cell r="Y85">
            <v>0.33411990728172575</v>
          </cell>
        </row>
        <row r="86">
          <cell r="A86" t="str">
            <v>Great Plains Energy Inc.</v>
          </cell>
          <cell r="B86">
            <v>4057005</v>
          </cell>
          <cell r="C86">
            <v>0</v>
          </cell>
          <cell r="D86">
            <v>0.52278177661117886</v>
          </cell>
          <cell r="E86">
            <v>0.52213912435117826</v>
          </cell>
          <cell r="F86">
            <v>0.5220952087176246</v>
          </cell>
          <cell r="G86">
            <v>0.52305464232451249</v>
          </cell>
          <cell r="H86">
            <v>0.51529258991823068</v>
          </cell>
          <cell r="I86">
            <v>0.51395252741376618</v>
          </cell>
          <cell r="J86">
            <v>0.51359344115786432</v>
          </cell>
          <cell r="K86">
            <v>0.51411917203490132</v>
          </cell>
          <cell r="L86">
            <v>0.51382559433470232</v>
          </cell>
          <cell r="M86">
            <v>0.52020099749315207</v>
          </cell>
          <cell r="N86">
            <v>0.54429472050632732</v>
          </cell>
          <cell r="O86">
            <v>0.47721822338882114</v>
          </cell>
          <cell r="P86">
            <v>0.47786087564882179</v>
          </cell>
          <cell r="Q86">
            <v>0.47790479128237545</v>
          </cell>
          <cell r="R86">
            <v>0.47694535767548746</v>
          </cell>
          <cell r="S86">
            <v>0.48470741008176932</v>
          </cell>
          <cell r="T86">
            <v>0.48604747258623388</v>
          </cell>
          <cell r="U86">
            <v>0.48640655884213563</v>
          </cell>
          <cell r="V86">
            <v>0.48588082796509868</v>
          </cell>
          <cell r="W86">
            <v>0.48617440566529763</v>
          </cell>
          <cell r="X86">
            <v>0.47979900250684793</v>
          </cell>
          <cell r="Y86">
            <v>0.45570527949367262</v>
          </cell>
        </row>
        <row r="87">
          <cell r="A87" t="str">
            <v>Green Mountain Power Corporation</v>
          </cell>
          <cell r="B87">
            <v>4056999</v>
          </cell>
          <cell r="C87" t="str">
            <v>Caisse de dépôt et placement du Québec</v>
          </cell>
          <cell r="D87">
            <v>0.52112360948117176</v>
          </cell>
          <cell r="E87">
            <v>0.52005332875705468</v>
          </cell>
          <cell r="F87">
            <v>0.51394348648111343</v>
          </cell>
          <cell r="G87">
            <v>0.50877037888331456</v>
          </cell>
          <cell r="H87">
            <v>0.51024725120026637</v>
          </cell>
          <cell r="I87">
            <v>0.5119745626946629</v>
          </cell>
          <cell r="J87">
            <v>0.51325445497532474</v>
          </cell>
          <cell r="K87">
            <v>0.53531562816171574</v>
          </cell>
          <cell r="L87">
            <v>0.53142522644648471</v>
          </cell>
          <cell r="M87">
            <v>0.52934239641716685</v>
          </cell>
          <cell r="N87">
            <v>0.52523720786189887</v>
          </cell>
          <cell r="O87">
            <v>0.47887639051882819</v>
          </cell>
          <cell r="P87">
            <v>0.47994667124294538</v>
          </cell>
          <cell r="Q87">
            <v>0.48605651351888651</v>
          </cell>
          <cell r="R87">
            <v>0.49122962111668544</v>
          </cell>
          <cell r="S87">
            <v>0.48975274879973363</v>
          </cell>
          <cell r="T87">
            <v>0.4880254373053371</v>
          </cell>
          <cell r="U87">
            <v>0.48674554502467532</v>
          </cell>
          <cell r="V87">
            <v>0.46468437183828426</v>
          </cell>
          <cell r="W87">
            <v>0.46857477355351529</v>
          </cell>
          <cell r="X87">
            <v>0.47065760358283315</v>
          </cell>
          <cell r="Y87">
            <v>0.47476279213810119</v>
          </cell>
        </row>
        <row r="88">
          <cell r="A88" t="str">
            <v>Gulf Power Company</v>
          </cell>
          <cell r="B88">
            <v>4057000</v>
          </cell>
          <cell r="C88" t="str">
            <v>Southern Company</v>
          </cell>
          <cell r="D88">
            <v>0.49387687844571065</v>
          </cell>
          <cell r="E88">
            <v>0.49324013101304248</v>
          </cell>
          <cell r="F88">
            <v>0.48813389303984622</v>
          </cell>
          <cell r="G88">
            <v>0.47595204631092258</v>
          </cell>
          <cell r="H88">
            <v>0.50954703240474408</v>
          </cell>
          <cell r="I88">
            <v>0.51105658606051096</v>
          </cell>
          <cell r="J88">
            <v>0.49968881755539618</v>
          </cell>
          <cell r="K88">
            <v>0.49748869772825344</v>
          </cell>
          <cell r="L88">
            <v>0.47679743517705453</v>
          </cell>
          <cell r="M88">
            <v>0.49327729930515962</v>
          </cell>
          <cell r="N88">
            <v>0.48615653651515089</v>
          </cell>
          <cell r="O88">
            <v>0.5061231215542894</v>
          </cell>
          <cell r="P88">
            <v>0.50675986898695757</v>
          </cell>
          <cell r="Q88">
            <v>0.51186610696015378</v>
          </cell>
          <cell r="R88">
            <v>0.52404795368907742</v>
          </cell>
          <cell r="S88">
            <v>0.49045296759525586</v>
          </cell>
          <cell r="T88">
            <v>0.48894341393948909</v>
          </cell>
          <cell r="U88">
            <v>0.50031118244460382</v>
          </cell>
          <cell r="V88">
            <v>0.50251130227174656</v>
          </cell>
          <cell r="W88">
            <v>0.52320256482294547</v>
          </cell>
          <cell r="X88">
            <v>0.50672270069484038</v>
          </cell>
          <cell r="Y88">
            <v>0.51384346348484911</v>
          </cell>
        </row>
        <row r="89">
          <cell r="A89" t="str">
            <v>Hawaii Electric Light Company, Inc.</v>
          </cell>
          <cell r="B89">
            <v>4060446</v>
          </cell>
          <cell r="C89" t="str">
            <v>Hawaiian Electric Industries, Inc.</v>
          </cell>
          <cell r="D89" t="str">
            <v>N/A</v>
          </cell>
          <cell r="E89" t="str">
            <v>N/A</v>
          </cell>
          <cell r="F89" t="str">
            <v>N/A</v>
          </cell>
          <cell r="G89" t="str">
            <v>N/A</v>
          </cell>
          <cell r="H89" t="str">
            <v>N/A</v>
          </cell>
          <cell r="I89" t="str">
            <v>N/A</v>
          </cell>
          <cell r="J89" t="str">
            <v>N/A</v>
          </cell>
          <cell r="K89" t="str">
            <v>N/A</v>
          </cell>
          <cell r="L89" t="str">
            <v>N/A</v>
          </cell>
          <cell r="M89" t="str">
            <v>N/A</v>
          </cell>
          <cell r="N89" t="str">
            <v>N/A</v>
          </cell>
          <cell r="O89" t="str">
            <v>N/A</v>
          </cell>
          <cell r="P89" t="str">
            <v>N/A</v>
          </cell>
          <cell r="Q89" t="str">
            <v>N/A</v>
          </cell>
          <cell r="R89" t="str">
            <v>N/A</v>
          </cell>
          <cell r="S89" t="str">
            <v>N/A</v>
          </cell>
          <cell r="T89" t="str">
            <v>N/A</v>
          </cell>
          <cell r="U89" t="str">
            <v>N/A</v>
          </cell>
          <cell r="V89" t="str">
            <v>N/A</v>
          </cell>
          <cell r="W89" t="str">
            <v>N/A</v>
          </cell>
          <cell r="X89" t="str">
            <v>N/A</v>
          </cell>
          <cell r="Y89" t="str">
            <v>N/A</v>
          </cell>
        </row>
        <row r="90">
          <cell r="A90" t="str">
            <v>Hawaiian Electric Company, Inc.</v>
          </cell>
          <cell r="B90">
            <v>0</v>
          </cell>
          <cell r="C90" t="str">
            <v>Hawaiian Electric Industries, Inc.</v>
          </cell>
          <cell r="D90" t="str">
            <v>N/A</v>
          </cell>
          <cell r="E90" t="str">
            <v>N/A</v>
          </cell>
          <cell r="F90" t="str">
            <v>N/A</v>
          </cell>
          <cell r="G90">
            <v>0.57320416288064224</v>
          </cell>
          <cell r="H90">
            <v>0.57068234275618868</v>
          </cell>
          <cell r="I90">
            <v>0.56875117731287983</v>
          </cell>
          <cell r="J90">
            <v>0.56680024854980016</v>
          </cell>
          <cell r="K90">
            <v>0.56680896542562831</v>
          </cell>
          <cell r="L90">
            <v>0.56393964247576622</v>
          </cell>
          <cell r="M90">
            <v>0.56261231189900274</v>
          </cell>
          <cell r="N90">
            <v>0.56188225379464485</v>
          </cell>
          <cell r="O90" t="str">
            <v>N/A</v>
          </cell>
          <cell r="P90" t="str">
            <v>N/A</v>
          </cell>
          <cell r="Q90" t="str">
            <v>N/A</v>
          </cell>
          <cell r="R90">
            <v>0.42679583711935781</v>
          </cell>
          <cell r="S90">
            <v>0.42931765724381127</v>
          </cell>
          <cell r="T90">
            <v>0.43124882268712017</v>
          </cell>
          <cell r="U90">
            <v>0.4331997514501999</v>
          </cell>
          <cell r="V90">
            <v>0.43319103457437175</v>
          </cell>
          <cell r="W90">
            <v>0.43606035752423378</v>
          </cell>
          <cell r="X90">
            <v>0.43738768810099726</v>
          </cell>
          <cell r="Y90">
            <v>0.4381177462053551</v>
          </cell>
        </row>
        <row r="91">
          <cell r="A91" t="str">
            <v>Hawaiian Electric Industries, Inc.</v>
          </cell>
          <cell r="B91">
            <v>1031123</v>
          </cell>
          <cell r="C91">
            <v>0</v>
          </cell>
          <cell r="D91" t="str">
            <v>N/A</v>
          </cell>
          <cell r="E91" t="str">
            <v>N/A</v>
          </cell>
          <cell r="F91" t="str">
            <v>N/A</v>
          </cell>
          <cell r="G91" t="str">
            <v>N/A</v>
          </cell>
          <cell r="H91" t="str">
            <v>N/A</v>
          </cell>
          <cell r="I91" t="str">
            <v>N/A</v>
          </cell>
          <cell r="J91" t="str">
            <v>N/A</v>
          </cell>
          <cell r="K91" t="str">
            <v>N/A</v>
          </cell>
          <cell r="L91" t="str">
            <v>N/A</v>
          </cell>
          <cell r="M91" t="str">
            <v>N/A</v>
          </cell>
          <cell r="N91" t="str">
            <v>N/A</v>
          </cell>
          <cell r="O91" t="str">
            <v>N/A</v>
          </cell>
          <cell r="P91" t="str">
            <v>N/A</v>
          </cell>
          <cell r="Q91" t="str">
            <v>N/A</v>
          </cell>
          <cell r="R91" t="str">
            <v>N/A</v>
          </cell>
          <cell r="S91" t="str">
            <v>N/A</v>
          </cell>
          <cell r="T91" t="str">
            <v>N/A</v>
          </cell>
          <cell r="U91" t="str">
            <v>N/A</v>
          </cell>
          <cell r="V91" t="str">
            <v>N/A</v>
          </cell>
          <cell r="W91" t="str">
            <v>N/A</v>
          </cell>
          <cell r="X91" t="str">
            <v>N/A</v>
          </cell>
          <cell r="Y91" t="str">
            <v>N/A</v>
          </cell>
        </row>
        <row r="92">
          <cell r="A92" t="str">
            <v>Hope Gas, Inc.</v>
          </cell>
          <cell r="B92">
            <v>4060572</v>
          </cell>
          <cell r="C92" t="str">
            <v>Dominion Resources, Inc.</v>
          </cell>
          <cell r="D92" t="str">
            <v>N/A</v>
          </cell>
          <cell r="E92" t="str">
            <v>N/A</v>
          </cell>
          <cell r="F92" t="str">
            <v>N/A</v>
          </cell>
          <cell r="G92" t="str">
            <v>N/A</v>
          </cell>
          <cell r="H92" t="str">
            <v>N/A</v>
          </cell>
          <cell r="I92" t="str">
            <v>N/A</v>
          </cell>
          <cell r="J92" t="str">
            <v>N/A</v>
          </cell>
          <cell r="K92" t="str">
            <v>N/A</v>
          </cell>
          <cell r="L92" t="str">
            <v>N/A</v>
          </cell>
          <cell r="M92" t="str">
            <v>N/A</v>
          </cell>
          <cell r="N92" t="str">
            <v>N/A</v>
          </cell>
          <cell r="O92" t="str">
            <v>N/A</v>
          </cell>
          <cell r="P92" t="str">
            <v>N/A</v>
          </cell>
          <cell r="Q92" t="str">
            <v>N/A</v>
          </cell>
          <cell r="R92" t="str">
            <v>N/A</v>
          </cell>
          <cell r="S92" t="str">
            <v>N/A</v>
          </cell>
          <cell r="T92" t="str">
            <v>N/A</v>
          </cell>
          <cell r="U92" t="str">
            <v>N/A</v>
          </cell>
          <cell r="V92" t="str">
            <v>N/A</v>
          </cell>
          <cell r="W92" t="str">
            <v>N/A</v>
          </cell>
          <cell r="X92" t="str">
            <v>N/A</v>
          </cell>
          <cell r="Y92" t="str">
            <v>N/A</v>
          </cell>
        </row>
        <row r="93">
          <cell r="A93" t="str">
            <v>Iberdrola USA, Inc.</v>
          </cell>
          <cell r="B93">
            <v>4057045</v>
          </cell>
          <cell r="C93" t="str">
            <v>Iberdrola, S.A.</v>
          </cell>
          <cell r="D93">
            <v>0.55726139529703733</v>
          </cell>
          <cell r="E93">
            <v>0.57199300435670564</v>
          </cell>
          <cell r="F93">
            <v>0.57513074286333643</v>
          </cell>
          <cell r="G93">
            <v>0.58864796669550234</v>
          </cell>
          <cell r="H93">
            <v>0.58290823659141522</v>
          </cell>
          <cell r="I93">
            <v>0.57660412486509316</v>
          </cell>
          <cell r="J93">
            <v>0.56488775067780428</v>
          </cell>
          <cell r="K93">
            <v>0.56266224150396693</v>
          </cell>
          <cell r="L93">
            <v>0.55383218293441394</v>
          </cell>
          <cell r="M93">
            <v>0.51816132210749488</v>
          </cell>
          <cell r="N93">
            <v>0.53995075364467071</v>
          </cell>
          <cell r="O93">
            <v>0.44273860470296261</v>
          </cell>
          <cell r="P93">
            <v>0.42800699564329431</v>
          </cell>
          <cell r="Q93">
            <v>0.42486925713666357</v>
          </cell>
          <cell r="R93">
            <v>0.41135203330449771</v>
          </cell>
          <cell r="S93">
            <v>0.41709176340858473</v>
          </cell>
          <cell r="T93">
            <v>0.42339587513490684</v>
          </cell>
          <cell r="U93">
            <v>0.43511224932219578</v>
          </cell>
          <cell r="V93">
            <v>0.43733775849603312</v>
          </cell>
          <cell r="W93">
            <v>0.44616781706558611</v>
          </cell>
          <cell r="X93">
            <v>0.48183867789250517</v>
          </cell>
          <cell r="Y93">
            <v>0.46004924635532934</v>
          </cell>
        </row>
        <row r="94">
          <cell r="A94" t="str">
            <v>IDACORP, Inc.</v>
          </cell>
          <cell r="B94">
            <v>4056949</v>
          </cell>
          <cell r="C94">
            <v>0</v>
          </cell>
          <cell r="D94">
            <v>0.51609868808845627</v>
          </cell>
          <cell r="E94">
            <v>0.49384777077471026</v>
          </cell>
          <cell r="F94">
            <v>0.52938301038356617</v>
          </cell>
          <cell r="G94">
            <v>0.52915841461513013</v>
          </cell>
          <cell r="H94">
            <v>0.52030332266964574</v>
          </cell>
          <cell r="I94">
            <v>0.51723706122078139</v>
          </cell>
          <cell r="J94">
            <v>0.51612239784238367</v>
          </cell>
          <cell r="K94">
            <v>0.50514833127861791</v>
          </cell>
          <cell r="L94">
            <v>0.49741403206528706</v>
          </cell>
          <cell r="M94">
            <v>0.51660011897111069</v>
          </cell>
          <cell r="N94">
            <v>0.5139028289322487</v>
          </cell>
          <cell r="O94">
            <v>0.48390131191154379</v>
          </cell>
          <cell r="P94">
            <v>0.50615222922528968</v>
          </cell>
          <cell r="Q94">
            <v>0.47061698961643378</v>
          </cell>
          <cell r="R94">
            <v>0.47084158538486987</v>
          </cell>
          <cell r="S94">
            <v>0.47969667733035426</v>
          </cell>
          <cell r="T94">
            <v>0.48276293877921855</v>
          </cell>
          <cell r="U94">
            <v>0.48387760215761627</v>
          </cell>
          <cell r="V94">
            <v>0.49485166872138209</v>
          </cell>
          <cell r="W94">
            <v>0.502585967934713</v>
          </cell>
          <cell r="X94">
            <v>0.48339988102888937</v>
          </cell>
          <cell r="Y94">
            <v>0.4860971710677513</v>
          </cell>
        </row>
        <row r="95">
          <cell r="A95" t="str">
            <v>Idaho Power Co.</v>
          </cell>
          <cell r="B95">
            <v>4057002</v>
          </cell>
          <cell r="C95" t="str">
            <v>IDACORP, Inc.</v>
          </cell>
          <cell r="D95">
            <v>0.51609868808845627</v>
          </cell>
          <cell r="E95">
            <v>0.49384777077471026</v>
          </cell>
          <cell r="F95">
            <v>0.52938301038356617</v>
          </cell>
          <cell r="G95">
            <v>0.52915841461513013</v>
          </cell>
          <cell r="H95">
            <v>0.52030332266964574</v>
          </cell>
          <cell r="I95">
            <v>0.51723706122078139</v>
          </cell>
          <cell r="J95">
            <v>0.51612239784238367</v>
          </cell>
          <cell r="K95">
            <v>0.50514833127861791</v>
          </cell>
          <cell r="L95">
            <v>0.49741403206528706</v>
          </cell>
          <cell r="M95">
            <v>0.51660011897111069</v>
          </cell>
          <cell r="N95">
            <v>0.5139028289322487</v>
          </cell>
          <cell r="O95">
            <v>0.48390131191154379</v>
          </cell>
          <cell r="P95">
            <v>0.50615222922528968</v>
          </cell>
          <cell r="Q95">
            <v>0.47061698961643378</v>
          </cell>
          <cell r="R95">
            <v>0.47084158538486987</v>
          </cell>
          <cell r="S95">
            <v>0.47969667733035426</v>
          </cell>
          <cell r="T95">
            <v>0.48276293877921855</v>
          </cell>
          <cell r="U95">
            <v>0.48387760215761627</v>
          </cell>
          <cell r="V95">
            <v>0.49485166872138209</v>
          </cell>
          <cell r="W95">
            <v>0.502585967934713</v>
          </cell>
          <cell r="X95">
            <v>0.48339988102888937</v>
          </cell>
          <cell r="Y95">
            <v>0.4860971710677513</v>
          </cell>
        </row>
        <row r="96">
          <cell r="A96" t="str">
            <v>Indiana Gas Company, Inc.</v>
          </cell>
          <cell r="B96">
            <v>4057125</v>
          </cell>
          <cell r="C96" t="str">
            <v>Vectren Corporation</v>
          </cell>
          <cell r="D96" t="str">
            <v>N/A</v>
          </cell>
          <cell r="E96" t="str">
            <v>N/A</v>
          </cell>
          <cell r="F96" t="str">
            <v>N/A</v>
          </cell>
          <cell r="G96" t="str">
            <v>N/A</v>
          </cell>
          <cell r="H96" t="str">
            <v>N/A</v>
          </cell>
          <cell r="I96" t="str">
            <v>N/A</v>
          </cell>
          <cell r="J96" t="str">
            <v>N/A</v>
          </cell>
          <cell r="K96" t="str">
            <v>N/A</v>
          </cell>
          <cell r="L96" t="str">
            <v>N/A</v>
          </cell>
          <cell r="M96" t="str">
            <v>N/A</v>
          </cell>
          <cell r="N96" t="str">
            <v>N/A</v>
          </cell>
          <cell r="O96" t="str">
            <v>N/A</v>
          </cell>
          <cell r="P96" t="str">
            <v>N/A</v>
          </cell>
          <cell r="Q96" t="str">
            <v>N/A</v>
          </cell>
          <cell r="R96" t="str">
            <v>N/A</v>
          </cell>
          <cell r="S96" t="str">
            <v>N/A</v>
          </cell>
          <cell r="T96" t="str">
            <v>N/A</v>
          </cell>
          <cell r="U96" t="str">
            <v>N/A</v>
          </cell>
          <cell r="V96" t="str">
            <v>N/A</v>
          </cell>
          <cell r="W96" t="str">
            <v>N/A</v>
          </cell>
          <cell r="X96" t="str">
            <v>N/A</v>
          </cell>
          <cell r="Y96" t="str">
            <v>N/A</v>
          </cell>
        </row>
        <row r="97">
          <cell r="A97" t="str">
            <v>Indiana Michigan Power Company</v>
          </cell>
          <cell r="B97">
            <v>4057003</v>
          </cell>
          <cell r="C97" t="str">
            <v>American Electric Power Company, Inc.</v>
          </cell>
          <cell r="D97">
            <v>0.52075283247735304</v>
          </cell>
          <cell r="E97">
            <v>0.51938747244601369</v>
          </cell>
          <cell r="F97">
            <v>0.5135689222398907</v>
          </cell>
          <cell r="G97">
            <v>0.5145261851101528</v>
          </cell>
          <cell r="H97">
            <v>0.51387561061511244</v>
          </cell>
          <cell r="I97">
            <v>0.51630984053450169</v>
          </cell>
          <cell r="J97">
            <v>0.50801849018006517</v>
          </cell>
          <cell r="K97">
            <v>0.48273920605701542</v>
          </cell>
          <cell r="L97">
            <v>0.47774049071009472</v>
          </cell>
          <cell r="M97">
            <v>0.46877878809209739</v>
          </cell>
          <cell r="N97">
            <v>0.49594247009608022</v>
          </cell>
          <cell r="O97">
            <v>0.4792471675226469</v>
          </cell>
          <cell r="P97">
            <v>0.48061252755398631</v>
          </cell>
          <cell r="Q97">
            <v>0.48643107776010935</v>
          </cell>
          <cell r="R97">
            <v>0.4854738148898472</v>
          </cell>
          <cell r="S97">
            <v>0.4861243893848875</v>
          </cell>
          <cell r="T97">
            <v>0.48369015946549831</v>
          </cell>
          <cell r="U97">
            <v>0.49198150981993483</v>
          </cell>
          <cell r="V97">
            <v>0.51726079394298463</v>
          </cell>
          <cell r="W97">
            <v>0.52225950928990528</v>
          </cell>
          <cell r="X97">
            <v>0.53122121190790261</v>
          </cell>
          <cell r="Y97">
            <v>0.50405752990391983</v>
          </cell>
        </row>
        <row r="98">
          <cell r="A98" t="str">
            <v>Indianapolis Power &amp; Light Company</v>
          </cell>
          <cell r="B98">
            <v>4024697</v>
          </cell>
          <cell r="C98" t="str">
            <v>AES Corporation</v>
          </cell>
          <cell r="D98">
            <v>0.4924367682643766</v>
          </cell>
          <cell r="E98">
            <v>0.44178648707693097</v>
          </cell>
          <cell r="F98">
            <v>0.44547876755736082</v>
          </cell>
          <cell r="G98">
            <v>0.43977879870682318</v>
          </cell>
          <cell r="H98">
            <v>0.44626374809227798</v>
          </cell>
          <cell r="I98">
            <v>0.44951419722522828</v>
          </cell>
          <cell r="J98">
            <v>0.45057391457386736</v>
          </cell>
          <cell r="K98">
            <v>0.44958569289939715</v>
          </cell>
          <cell r="L98">
            <v>0.43459750890249577</v>
          </cell>
          <cell r="M98">
            <v>0.44574368407438275</v>
          </cell>
          <cell r="N98">
            <v>0.44936862110870501</v>
          </cell>
          <cell r="O98">
            <v>0.50756323173562334</v>
          </cell>
          <cell r="P98">
            <v>0.55821351292306898</v>
          </cell>
          <cell r="Q98">
            <v>0.55452123244263918</v>
          </cell>
          <cell r="R98">
            <v>0.56022120129317676</v>
          </cell>
          <cell r="S98">
            <v>0.55373625190772202</v>
          </cell>
          <cell r="T98">
            <v>0.55048580277477166</v>
          </cell>
          <cell r="U98">
            <v>0.54942608542613269</v>
          </cell>
          <cell r="V98">
            <v>0.5504143071006028</v>
          </cell>
          <cell r="W98">
            <v>0.56540249109750418</v>
          </cell>
          <cell r="X98">
            <v>0.55425631592561719</v>
          </cell>
          <cell r="Y98">
            <v>0.55063137889129499</v>
          </cell>
        </row>
        <row r="99">
          <cell r="A99" t="str">
            <v>Integrys Energy Group, Inc.</v>
          </cell>
          <cell r="B99">
            <v>4057067</v>
          </cell>
          <cell r="C99" t="str">
            <v>WEC Energy Group, Inc.</v>
          </cell>
          <cell r="D99">
            <v>0.5510139097221266</v>
          </cell>
          <cell r="E99">
            <v>0.54798857641169862</v>
          </cell>
          <cell r="F99">
            <v>0.54609184941287403</v>
          </cell>
          <cell r="G99">
            <v>0.54322042500366541</v>
          </cell>
          <cell r="H99">
            <v>0.54049856302615029</v>
          </cell>
          <cell r="I99">
            <v>0.54070495529851215</v>
          </cell>
          <cell r="J99">
            <v>0.53661811377554558</v>
          </cell>
          <cell r="K99">
            <v>0.60998769688099419</v>
          </cell>
          <cell r="L99">
            <v>0.60852826249171144</v>
          </cell>
          <cell r="M99">
            <v>0.61435346799649848</v>
          </cell>
          <cell r="N99">
            <v>0.56813115402150538</v>
          </cell>
          <cell r="O99">
            <v>0.44898609027787334</v>
          </cell>
          <cell r="P99">
            <v>0.45201142358830132</v>
          </cell>
          <cell r="Q99">
            <v>0.45390815058712591</v>
          </cell>
          <cell r="R99">
            <v>0.45677957499633459</v>
          </cell>
          <cell r="S99">
            <v>0.45950143697384965</v>
          </cell>
          <cell r="T99">
            <v>0.4592950447014878</v>
          </cell>
          <cell r="U99">
            <v>0.46338188622445436</v>
          </cell>
          <cell r="V99">
            <v>0.39001230311900575</v>
          </cell>
          <cell r="W99">
            <v>0.39147173750828856</v>
          </cell>
          <cell r="X99">
            <v>0.38564653200350152</v>
          </cell>
          <cell r="Y99">
            <v>0.43186884597849468</v>
          </cell>
        </row>
        <row r="100">
          <cell r="A100" t="str">
            <v>Interstate Power and Light Company</v>
          </cell>
          <cell r="B100">
            <v>4057087</v>
          </cell>
          <cell r="C100" t="str">
            <v>Alliant Energy Corporation</v>
          </cell>
          <cell r="D100">
            <v>0.51715472170079202</v>
          </cell>
          <cell r="E100">
            <v>0.50094708810167787</v>
          </cell>
          <cell r="F100">
            <v>0.49897600051048696</v>
          </cell>
          <cell r="G100">
            <v>0.54010464469352537</v>
          </cell>
          <cell r="H100">
            <v>0.52050721921331899</v>
          </cell>
          <cell r="I100">
            <v>0.51878124155506133</v>
          </cell>
          <cell r="J100">
            <v>0.51345940749322527</v>
          </cell>
          <cell r="K100">
            <v>0.5400823472237597</v>
          </cell>
          <cell r="L100">
            <v>0.52512363952644192</v>
          </cell>
          <cell r="M100">
            <v>0.52554929154200725</v>
          </cell>
          <cell r="N100">
            <v>0.51912802847880823</v>
          </cell>
          <cell r="O100">
            <v>0.48284527829920798</v>
          </cell>
          <cell r="P100">
            <v>0.49905291189832213</v>
          </cell>
          <cell r="Q100">
            <v>0.50102399948951304</v>
          </cell>
          <cell r="R100">
            <v>0.45989535530647463</v>
          </cell>
          <cell r="S100">
            <v>0.47949278078668095</v>
          </cell>
          <cell r="T100">
            <v>0.48121875844493861</v>
          </cell>
          <cell r="U100">
            <v>0.48654059250677473</v>
          </cell>
          <cell r="V100">
            <v>0.45991765277624025</v>
          </cell>
          <cell r="W100">
            <v>0.47487636047355802</v>
          </cell>
          <cell r="X100">
            <v>0.47445070845799275</v>
          </cell>
          <cell r="Y100">
            <v>0.48087197152119182</v>
          </cell>
        </row>
        <row r="101">
          <cell r="A101" t="str">
            <v>Jersey Central Power &amp; Light Company</v>
          </cell>
          <cell r="B101">
            <v>4057004</v>
          </cell>
          <cell r="C101" t="str">
            <v>FirstEnergy Corp.</v>
          </cell>
          <cell r="D101">
            <v>0.55192254478992009</v>
          </cell>
          <cell r="E101">
            <v>0.54994935315191384</v>
          </cell>
          <cell r="F101">
            <v>0.54766635480885206</v>
          </cell>
          <cell r="G101">
            <v>0.55236674886159243</v>
          </cell>
          <cell r="H101">
            <v>0.54489674160573009</v>
          </cell>
          <cell r="I101">
            <v>0.54197183875740151</v>
          </cell>
          <cell r="J101">
            <v>0.53937490374792296</v>
          </cell>
          <cell r="K101">
            <v>0.54284647347856108</v>
          </cell>
          <cell r="L101">
            <v>0.60623950170001961</v>
          </cell>
          <cell r="M101">
            <v>0.60304951260033546</v>
          </cell>
          <cell r="N101">
            <v>0.60032645805848683</v>
          </cell>
          <cell r="O101">
            <v>0.44807745521007986</v>
          </cell>
          <cell r="P101">
            <v>0.4500506468480861</v>
          </cell>
          <cell r="Q101">
            <v>0.45233364519114794</v>
          </cell>
          <cell r="R101">
            <v>0.44763325113840757</v>
          </cell>
          <cell r="S101">
            <v>0.45510325839426996</v>
          </cell>
          <cell r="T101">
            <v>0.45802816124259843</v>
          </cell>
          <cell r="U101">
            <v>0.46062509625207709</v>
          </cell>
          <cell r="V101">
            <v>0.45715352652143898</v>
          </cell>
          <cell r="W101">
            <v>0.39376049829998033</v>
          </cell>
          <cell r="X101">
            <v>0.39695048739966454</v>
          </cell>
          <cell r="Y101">
            <v>0.39967354194151311</v>
          </cell>
        </row>
        <row r="102">
          <cell r="A102" t="str">
            <v>Kansas City Power &amp; Light Company</v>
          </cell>
          <cell r="B102">
            <v>4072456</v>
          </cell>
          <cell r="C102" t="str">
            <v>Great Plains Energy Inc.</v>
          </cell>
          <cell r="D102">
            <v>0.50176591130083525</v>
          </cell>
          <cell r="E102">
            <v>0.49843050320565763</v>
          </cell>
          <cell r="F102">
            <v>0.49532326825178097</v>
          </cell>
          <cell r="G102">
            <v>0.49540893223933563</v>
          </cell>
          <cell r="H102">
            <v>0.48670267376094178</v>
          </cell>
          <cell r="I102">
            <v>0.4846336250656671</v>
          </cell>
          <cell r="J102">
            <v>0.48457702282238607</v>
          </cell>
          <cell r="K102">
            <v>0.48566319206777969</v>
          </cell>
          <cell r="L102">
            <v>0.47697443801015565</v>
          </cell>
          <cell r="M102">
            <v>0.48678282975485715</v>
          </cell>
          <cell r="N102">
            <v>0.5236914468789573</v>
          </cell>
          <cell r="O102">
            <v>0.49823408869916475</v>
          </cell>
          <cell r="P102">
            <v>0.50156949679434237</v>
          </cell>
          <cell r="Q102">
            <v>0.50467673174821903</v>
          </cell>
          <cell r="R102">
            <v>0.50459106776066442</v>
          </cell>
          <cell r="S102">
            <v>0.51329732623905822</v>
          </cell>
          <cell r="T102">
            <v>0.5153663749343329</v>
          </cell>
          <cell r="U102">
            <v>0.51542297717761387</v>
          </cell>
          <cell r="V102">
            <v>0.51433680793222025</v>
          </cell>
          <cell r="W102">
            <v>0.52302556198984429</v>
          </cell>
          <cell r="X102">
            <v>0.51321717024514291</v>
          </cell>
          <cell r="Y102">
            <v>0.47630855312104264</v>
          </cell>
        </row>
        <row r="103">
          <cell r="A103" t="str">
            <v>Kansas Gas and Electric Company</v>
          </cell>
          <cell r="B103">
            <v>4057089</v>
          </cell>
          <cell r="C103" t="str">
            <v>Westar Energy, Inc.</v>
          </cell>
          <cell r="D103">
            <v>0.72434728673716642</v>
          </cell>
          <cell r="E103">
            <v>0.721462852721792</v>
          </cell>
          <cell r="F103">
            <v>0.71993327402520313</v>
          </cell>
          <cell r="G103">
            <v>0.72647861261641589</v>
          </cell>
          <cell r="H103">
            <v>0.77671058428817752</v>
          </cell>
          <cell r="I103">
            <v>0.69725509008825393</v>
          </cell>
          <cell r="J103">
            <v>0.69543417653649764</v>
          </cell>
          <cell r="K103">
            <v>0.65910987630342688</v>
          </cell>
          <cell r="L103">
            <v>0.65075099164476613</v>
          </cell>
          <cell r="M103">
            <v>0.62220437372977666</v>
          </cell>
          <cell r="N103">
            <v>0.62024141874298122</v>
          </cell>
          <cell r="O103">
            <v>0.27565271326283358</v>
          </cell>
          <cell r="P103">
            <v>0.278537147278208</v>
          </cell>
          <cell r="Q103">
            <v>0.28006672597479682</v>
          </cell>
          <cell r="R103">
            <v>0.27352138738358411</v>
          </cell>
          <cell r="S103">
            <v>0.22328941571182245</v>
          </cell>
          <cell r="T103">
            <v>0.30274490991174607</v>
          </cell>
          <cell r="U103">
            <v>0.30456582346350236</v>
          </cell>
          <cell r="V103">
            <v>0.34089012369657318</v>
          </cell>
          <cell r="W103">
            <v>0.34924900835523387</v>
          </cell>
          <cell r="X103">
            <v>0.37779562627022334</v>
          </cell>
          <cell r="Y103">
            <v>0.37975858125701883</v>
          </cell>
        </row>
        <row r="104">
          <cell r="A104" t="str">
            <v>KCP&amp;L Greater Missouri Operations Company</v>
          </cell>
          <cell r="B104">
            <v>4000843</v>
          </cell>
          <cell r="C104" t="str">
            <v>Great Plains Energy Inc.</v>
          </cell>
          <cell r="D104">
            <v>0.56201150636799257</v>
          </cell>
          <cell r="E104">
            <v>0.56572694237368648</v>
          </cell>
          <cell r="F104">
            <v>0.57069462107435887</v>
          </cell>
          <cell r="G104">
            <v>0.57298019404008482</v>
          </cell>
          <cell r="H104">
            <v>0.56678279211199856</v>
          </cell>
          <cell r="I104">
            <v>0.5665682698153659</v>
          </cell>
          <cell r="J104">
            <v>0.5651860794733905</v>
          </cell>
          <cell r="K104">
            <v>0.56461146598385847</v>
          </cell>
          <cell r="L104">
            <v>0.58182546016777092</v>
          </cell>
          <cell r="M104">
            <v>0.58020983662612069</v>
          </cell>
          <cell r="N104">
            <v>0.57866724152048832</v>
          </cell>
          <cell r="O104">
            <v>0.43798849363200743</v>
          </cell>
          <cell r="P104">
            <v>0.43427305762631357</v>
          </cell>
          <cell r="Q104">
            <v>0.42930537892564113</v>
          </cell>
          <cell r="R104">
            <v>0.42701980595991518</v>
          </cell>
          <cell r="S104">
            <v>0.43321720788800144</v>
          </cell>
          <cell r="T104">
            <v>0.4334317301846341</v>
          </cell>
          <cell r="U104">
            <v>0.4348139205266095</v>
          </cell>
          <cell r="V104">
            <v>0.43538853401614158</v>
          </cell>
          <cell r="W104">
            <v>0.41817453983222913</v>
          </cell>
          <cell r="X104">
            <v>0.41979016337387931</v>
          </cell>
          <cell r="Y104">
            <v>0.42133275847951163</v>
          </cell>
        </row>
        <row r="105">
          <cell r="A105" t="str">
            <v>Kentucky Power Company</v>
          </cell>
          <cell r="B105">
            <v>4057006</v>
          </cell>
          <cell r="C105" t="str">
            <v>American Electric Power Company, Inc.</v>
          </cell>
          <cell r="D105">
            <v>0.43871280713704253</v>
          </cell>
          <cell r="E105">
            <v>0.44193669665788538</v>
          </cell>
          <cell r="F105">
            <v>0.44744059795118385</v>
          </cell>
          <cell r="G105">
            <v>0.46249755834886314</v>
          </cell>
          <cell r="H105">
            <v>0.48234642098091257</v>
          </cell>
          <cell r="I105">
            <v>0.50302292408969107</v>
          </cell>
          <cell r="J105">
            <v>0.52831771736161204</v>
          </cell>
          <cell r="K105">
            <v>0.46024127400851278</v>
          </cell>
          <cell r="L105">
            <v>0.47181449732448066</v>
          </cell>
          <cell r="M105">
            <v>0.47166036298436714</v>
          </cell>
          <cell r="N105">
            <v>0.46616940375104976</v>
          </cell>
          <cell r="O105">
            <v>0.56128719286295747</v>
          </cell>
          <cell r="P105">
            <v>0.55806330334211462</v>
          </cell>
          <cell r="Q105">
            <v>0.55255940204881615</v>
          </cell>
          <cell r="R105">
            <v>0.53750244165113692</v>
          </cell>
          <cell r="S105">
            <v>0.51765357901908737</v>
          </cell>
          <cell r="T105">
            <v>0.49697707591030899</v>
          </cell>
          <cell r="U105">
            <v>0.47168228263838796</v>
          </cell>
          <cell r="V105">
            <v>0.53975872599148722</v>
          </cell>
          <cell r="W105">
            <v>0.52818550267551934</v>
          </cell>
          <cell r="X105">
            <v>0.52833963701563291</v>
          </cell>
          <cell r="Y105">
            <v>0.53383059624895024</v>
          </cell>
        </row>
        <row r="106">
          <cell r="A106" t="str">
            <v>Kentucky Utilities Company</v>
          </cell>
          <cell r="B106">
            <v>4042397</v>
          </cell>
          <cell r="C106" t="str">
            <v>PPL Corporation</v>
          </cell>
          <cell r="D106">
            <v>0.60783736159396951</v>
          </cell>
          <cell r="E106">
            <v>0.60873717569761965</v>
          </cell>
          <cell r="F106">
            <v>0.60525338224918013</v>
          </cell>
          <cell r="G106">
            <v>0.60257034994039949</v>
          </cell>
          <cell r="H106">
            <v>0.60033012718268219</v>
          </cell>
          <cell r="I106">
            <v>0.59901033771717183</v>
          </cell>
          <cell r="J106">
            <v>0.59284662824951662</v>
          </cell>
          <cell r="K106">
            <v>0.61654040206976135</v>
          </cell>
          <cell r="L106">
            <v>0.61374444392967809</v>
          </cell>
          <cell r="M106">
            <v>0.61023223755861156</v>
          </cell>
          <cell r="N106">
            <v>0.6017465910301999</v>
          </cell>
          <cell r="O106">
            <v>0.39216263840603049</v>
          </cell>
          <cell r="P106">
            <v>0.39126282430238041</v>
          </cell>
          <cell r="Q106">
            <v>0.39474661775081987</v>
          </cell>
          <cell r="R106">
            <v>0.39742965005960057</v>
          </cell>
          <cell r="S106">
            <v>0.39966987281731786</v>
          </cell>
          <cell r="T106">
            <v>0.40098966228282817</v>
          </cell>
          <cell r="U106">
            <v>0.40715337175048338</v>
          </cell>
          <cell r="V106">
            <v>0.3834595979302387</v>
          </cell>
          <cell r="W106">
            <v>0.38625555607032191</v>
          </cell>
          <cell r="X106">
            <v>0.38976776244138844</v>
          </cell>
          <cell r="Y106">
            <v>0.3982534089698001</v>
          </cell>
        </row>
        <row r="107">
          <cell r="A107" t="str">
            <v>Kingsport Power Company</v>
          </cell>
          <cell r="B107">
            <v>4060895</v>
          </cell>
          <cell r="C107" t="str">
            <v>American Electric Power Company, Inc.</v>
          </cell>
          <cell r="D107">
            <v>0.60443037974683544</v>
          </cell>
          <cell r="E107">
            <v>0.60771237471313966</v>
          </cell>
          <cell r="F107">
            <v>0.60996158121574973</v>
          </cell>
          <cell r="G107">
            <v>0.60549933921139321</v>
          </cell>
          <cell r="H107">
            <v>0.60910014854194361</v>
          </cell>
          <cell r="I107">
            <v>0.58875660559702259</v>
          </cell>
          <cell r="J107">
            <v>0.6084726518147292</v>
          </cell>
          <cell r="K107">
            <v>0.60727329851156575</v>
          </cell>
          <cell r="L107">
            <v>0.60333201110670365</v>
          </cell>
          <cell r="M107">
            <v>0.60844965641457349</v>
          </cell>
          <cell r="N107">
            <v>0.5996476899671711</v>
          </cell>
          <cell r="O107">
            <v>0.39556962025316456</v>
          </cell>
          <cell r="P107">
            <v>0.39228762528686034</v>
          </cell>
          <cell r="Q107">
            <v>0.39003841878425027</v>
          </cell>
          <cell r="R107">
            <v>0.39450066078860679</v>
          </cell>
          <cell r="S107">
            <v>0.39089985145805645</v>
          </cell>
          <cell r="T107">
            <v>0.41124339440297741</v>
          </cell>
          <cell r="U107">
            <v>0.39152734818527074</v>
          </cell>
          <cell r="V107">
            <v>0.39272670148843419</v>
          </cell>
          <cell r="W107">
            <v>0.3966679888932963</v>
          </cell>
          <cell r="X107">
            <v>0.39155034358542651</v>
          </cell>
          <cell r="Y107">
            <v>0.4003523100328289</v>
          </cell>
        </row>
        <row r="108">
          <cell r="A108" t="str">
            <v>Lockhart Power Company</v>
          </cell>
          <cell r="B108">
            <v>4061118</v>
          </cell>
          <cell r="C108" t="str">
            <v>Milliken &amp; Company</v>
          </cell>
          <cell r="D108">
            <v>1</v>
          </cell>
          <cell r="E108">
            <v>1</v>
          </cell>
          <cell r="F108">
            <v>1</v>
          </cell>
          <cell r="G108">
            <v>1</v>
          </cell>
          <cell r="H108">
            <v>1</v>
          </cell>
          <cell r="I108">
            <v>1</v>
          </cell>
          <cell r="J108">
            <v>1</v>
          </cell>
          <cell r="K108">
            <v>1</v>
          </cell>
          <cell r="L108">
            <v>1</v>
          </cell>
          <cell r="M108">
            <v>1</v>
          </cell>
          <cell r="N108">
            <v>1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</row>
        <row r="109">
          <cell r="A109" t="str">
            <v>Louisville Gas and Electric Company</v>
          </cell>
          <cell r="B109">
            <v>4057090</v>
          </cell>
          <cell r="C109" t="str">
            <v>PPL Corporation</v>
          </cell>
          <cell r="D109">
            <v>0.6217658186029924</v>
          </cell>
          <cell r="E109">
            <v>0.61965613650653828</v>
          </cell>
          <cell r="F109">
            <v>0.61638094546848432</v>
          </cell>
          <cell r="G109">
            <v>0.60618408520923905</v>
          </cell>
          <cell r="H109">
            <v>0.60132020067946224</v>
          </cell>
          <cell r="I109">
            <v>0.59469027927463913</v>
          </cell>
          <cell r="J109">
            <v>0.5917317645254927</v>
          </cell>
          <cell r="K109">
            <v>0.63316520740132431</v>
          </cell>
          <cell r="L109">
            <v>0.62948488905018074</v>
          </cell>
          <cell r="M109">
            <v>0.62592825113314599</v>
          </cell>
          <cell r="N109">
            <v>0.61947939985564171</v>
          </cell>
          <cell r="O109">
            <v>0.3782341813970076</v>
          </cell>
          <cell r="P109">
            <v>0.38034386349346172</v>
          </cell>
          <cell r="Q109">
            <v>0.38361905453151574</v>
          </cell>
          <cell r="R109">
            <v>0.39381591479076095</v>
          </cell>
          <cell r="S109">
            <v>0.39867979932053782</v>
          </cell>
          <cell r="T109">
            <v>0.40530972072536081</v>
          </cell>
          <cell r="U109">
            <v>0.4082682354745073</v>
          </cell>
          <cell r="V109">
            <v>0.36683479259867569</v>
          </cell>
          <cell r="W109">
            <v>0.3705151109498192</v>
          </cell>
          <cell r="X109">
            <v>0.37407174886685401</v>
          </cell>
          <cell r="Y109">
            <v>0.38052060014435829</v>
          </cell>
        </row>
        <row r="110">
          <cell r="A110" t="str">
            <v>Madison Gas and Electric Company</v>
          </cell>
          <cell r="B110">
            <v>4008754</v>
          </cell>
          <cell r="C110" t="str">
            <v>MGE Energy, Inc.</v>
          </cell>
          <cell r="D110">
            <v>0.61197405283371142</v>
          </cell>
          <cell r="E110">
            <v>0.61119455057358529</v>
          </cell>
          <cell r="F110">
            <v>0.60521259562355456</v>
          </cell>
          <cell r="G110">
            <v>0.59927172152103936</v>
          </cell>
          <cell r="H110">
            <v>0.59494323472765487</v>
          </cell>
          <cell r="I110">
            <v>0.59479123147006263</v>
          </cell>
          <cell r="J110">
            <v>0.58827040633599681</v>
          </cell>
          <cell r="K110">
            <v>0.59394210114231794</v>
          </cell>
          <cell r="L110">
            <v>0.61376299670578549</v>
          </cell>
          <cell r="M110">
            <v>0.61155964329849855</v>
          </cell>
          <cell r="N110">
            <v>0.60376630536645359</v>
          </cell>
          <cell r="O110">
            <v>0.38802594716628863</v>
          </cell>
          <cell r="P110">
            <v>0.38880544942641471</v>
          </cell>
          <cell r="Q110">
            <v>0.39478740437644549</v>
          </cell>
          <cell r="R110">
            <v>0.4007282784789607</v>
          </cell>
          <cell r="S110">
            <v>0.40505676527234519</v>
          </cell>
          <cell r="T110">
            <v>0.40520876852993731</v>
          </cell>
          <cell r="U110">
            <v>0.41172959366400319</v>
          </cell>
          <cell r="V110">
            <v>0.40605789885768206</v>
          </cell>
          <cell r="W110">
            <v>0.38623700329421451</v>
          </cell>
          <cell r="X110">
            <v>0.38844035670150145</v>
          </cell>
          <cell r="Y110">
            <v>0.39623369463354646</v>
          </cell>
        </row>
        <row r="111">
          <cell r="A111" t="str">
            <v>Maine &amp; Maritimes Corporation</v>
          </cell>
          <cell r="B111">
            <v>4088239</v>
          </cell>
          <cell r="C111" t="str">
            <v>Emera Incorporated</v>
          </cell>
          <cell r="D111" t="str">
            <v>N/A</v>
          </cell>
          <cell r="E111" t="str">
            <v>N/A</v>
          </cell>
          <cell r="F111" t="str">
            <v>N/A</v>
          </cell>
          <cell r="G111" t="str">
            <v>N/A</v>
          </cell>
          <cell r="H111" t="str">
            <v>N/A</v>
          </cell>
          <cell r="I111" t="str">
            <v>N/A</v>
          </cell>
          <cell r="J111" t="str">
            <v>N/A</v>
          </cell>
          <cell r="K111" t="str">
            <v>N/A</v>
          </cell>
          <cell r="L111" t="str">
            <v>N/A</v>
          </cell>
          <cell r="M111" t="str">
            <v>N/A</v>
          </cell>
          <cell r="N111" t="str">
            <v>N/A</v>
          </cell>
          <cell r="O111" t="str">
            <v>N/A</v>
          </cell>
          <cell r="P111" t="str">
            <v>N/A</v>
          </cell>
          <cell r="Q111" t="str">
            <v>N/A</v>
          </cell>
          <cell r="R111" t="str">
            <v>N/A</v>
          </cell>
          <cell r="S111" t="str">
            <v>N/A</v>
          </cell>
          <cell r="T111" t="str">
            <v>N/A</v>
          </cell>
          <cell r="U111" t="str">
            <v>N/A</v>
          </cell>
          <cell r="V111" t="str">
            <v>N/A</v>
          </cell>
          <cell r="W111" t="str">
            <v>N/A</v>
          </cell>
          <cell r="X111" t="str">
            <v>N/A</v>
          </cell>
          <cell r="Y111" t="str">
            <v>N/A</v>
          </cell>
        </row>
        <row r="112">
          <cell r="A112" t="str">
            <v>Maine Public Service Company</v>
          </cell>
          <cell r="B112">
            <v>4057007</v>
          </cell>
          <cell r="C112" t="str">
            <v>Emera Incorporated</v>
          </cell>
          <cell r="D112" t="str">
            <v>N/A</v>
          </cell>
          <cell r="E112" t="str">
            <v>N/A</v>
          </cell>
          <cell r="F112" t="str">
            <v>N/A</v>
          </cell>
          <cell r="G112" t="str">
            <v>N/A</v>
          </cell>
          <cell r="H112" t="str">
            <v>N/A</v>
          </cell>
          <cell r="I112" t="str">
            <v>N/A</v>
          </cell>
          <cell r="J112">
            <v>1</v>
          </cell>
          <cell r="K112">
            <v>1</v>
          </cell>
          <cell r="L112">
            <v>0.67438442808362264</v>
          </cell>
          <cell r="M112">
            <v>0.67609247129978645</v>
          </cell>
          <cell r="N112">
            <v>0.66760306511155887</v>
          </cell>
          <cell r="O112" t="str">
            <v>N/A</v>
          </cell>
          <cell r="P112" t="str">
            <v>N/A</v>
          </cell>
          <cell r="Q112" t="str">
            <v>N/A</v>
          </cell>
          <cell r="R112" t="str">
            <v>N/A</v>
          </cell>
          <cell r="S112" t="str">
            <v>N/A</v>
          </cell>
          <cell r="T112" t="str">
            <v>N/A</v>
          </cell>
          <cell r="U112">
            <v>0</v>
          </cell>
          <cell r="V112">
            <v>0</v>
          </cell>
          <cell r="W112">
            <v>0.3256155719163773</v>
          </cell>
          <cell r="X112">
            <v>0.32390752870021355</v>
          </cell>
          <cell r="Y112">
            <v>0.33239693488844113</v>
          </cell>
        </row>
        <row r="113">
          <cell r="A113" t="str">
            <v>Massachusetts Electric Company</v>
          </cell>
          <cell r="B113">
            <v>4057008</v>
          </cell>
          <cell r="C113" t="str">
            <v>National Grid plc</v>
          </cell>
          <cell r="D113">
            <v>0.62777555014357689</v>
          </cell>
          <cell r="E113">
            <v>0.62687629346661322</v>
          </cell>
          <cell r="F113">
            <v>0.61188796723717398</v>
          </cell>
          <cell r="G113">
            <v>0.61008669548164174</v>
          </cell>
          <cell r="H113">
            <v>0.59084956191487648</v>
          </cell>
          <cell r="I113">
            <v>0.59061749399808605</v>
          </cell>
          <cell r="J113">
            <v>0.59088008851357965</v>
          </cell>
          <cell r="K113">
            <v>0.71562330779292549</v>
          </cell>
          <cell r="L113">
            <v>0.7126244889696165</v>
          </cell>
          <cell r="M113">
            <v>0.71223605971178838</v>
          </cell>
          <cell r="N113">
            <v>0.71221635426976848</v>
          </cell>
          <cell r="O113">
            <v>0.37222444985642311</v>
          </cell>
          <cell r="P113">
            <v>0.37312370653338678</v>
          </cell>
          <cell r="Q113">
            <v>0.38811203276282602</v>
          </cell>
          <cell r="R113">
            <v>0.38991330451835826</v>
          </cell>
          <cell r="S113">
            <v>0.40915043808512358</v>
          </cell>
          <cell r="T113">
            <v>0.40938250600191389</v>
          </cell>
          <cell r="U113">
            <v>0.40911991148642041</v>
          </cell>
          <cell r="V113">
            <v>0.28437669220707451</v>
          </cell>
          <cell r="W113">
            <v>0.28737551103038345</v>
          </cell>
          <cell r="X113">
            <v>0.28776394028821162</v>
          </cell>
          <cell r="Y113">
            <v>0.28778364573023157</v>
          </cell>
        </row>
        <row r="114">
          <cell r="A114" t="str">
            <v>Maui Electric Company, Limited</v>
          </cell>
          <cell r="B114">
            <v>4061329</v>
          </cell>
          <cell r="C114" t="str">
            <v>Hawaiian Electric Industries, Inc.</v>
          </cell>
          <cell r="D114" t="str">
            <v>N/A</v>
          </cell>
          <cell r="E114" t="str">
            <v>N/A</v>
          </cell>
          <cell r="F114" t="str">
            <v>N/A</v>
          </cell>
          <cell r="G114" t="str">
            <v>N/A</v>
          </cell>
          <cell r="H114" t="str">
            <v>N/A</v>
          </cell>
          <cell r="I114" t="str">
            <v>N/A</v>
          </cell>
          <cell r="J114" t="str">
            <v>N/A</v>
          </cell>
          <cell r="K114" t="str">
            <v>N/A</v>
          </cell>
          <cell r="L114" t="str">
            <v>N/A</v>
          </cell>
          <cell r="M114" t="str">
            <v>N/A</v>
          </cell>
          <cell r="N114" t="str">
            <v>N/A</v>
          </cell>
          <cell r="O114" t="str">
            <v>N/A</v>
          </cell>
          <cell r="P114" t="str">
            <v>N/A</v>
          </cell>
          <cell r="Q114" t="str">
            <v>N/A</v>
          </cell>
          <cell r="R114" t="str">
            <v>N/A</v>
          </cell>
          <cell r="S114" t="str">
            <v>N/A</v>
          </cell>
          <cell r="T114" t="str">
            <v>N/A</v>
          </cell>
          <cell r="U114" t="str">
            <v>N/A</v>
          </cell>
          <cell r="V114" t="str">
            <v>N/A</v>
          </cell>
          <cell r="W114" t="str">
            <v>N/A</v>
          </cell>
          <cell r="X114" t="str">
            <v>N/A</v>
          </cell>
          <cell r="Y114" t="str">
            <v>N/A</v>
          </cell>
        </row>
        <row r="115">
          <cell r="A115" t="str">
            <v>MDU Resources Group, Inc.</v>
          </cell>
          <cell r="B115">
            <v>4010692</v>
          </cell>
          <cell r="C115">
            <v>0</v>
          </cell>
          <cell r="D115">
            <v>0.81705619030688925</v>
          </cell>
          <cell r="E115">
            <v>0.85521830757044881</v>
          </cell>
          <cell r="F115">
            <v>0.85987596886402196</v>
          </cell>
          <cell r="G115">
            <v>0.87688705815981627</v>
          </cell>
          <cell r="H115">
            <v>0.87930965421449281</v>
          </cell>
          <cell r="I115">
            <v>0.87568742324886062</v>
          </cell>
          <cell r="J115">
            <v>0.86595022310484226</v>
          </cell>
          <cell r="K115">
            <v>0.87155348729769921</v>
          </cell>
          <cell r="L115">
            <v>0.88788210192851336</v>
          </cell>
          <cell r="M115">
            <v>0.88242140629149524</v>
          </cell>
          <cell r="N115">
            <v>0.88065107863744374</v>
          </cell>
          <cell r="O115">
            <v>0.18294380969311075</v>
          </cell>
          <cell r="P115">
            <v>0.14478169242955116</v>
          </cell>
          <cell r="Q115">
            <v>0.14012403113597799</v>
          </cell>
          <cell r="R115">
            <v>0.12311294184018376</v>
          </cell>
          <cell r="S115">
            <v>0.12069034578550719</v>
          </cell>
          <cell r="T115">
            <v>0.12431257675113944</v>
          </cell>
          <cell r="U115">
            <v>0.13404977689515768</v>
          </cell>
          <cell r="V115">
            <v>0.12844651270230081</v>
          </cell>
          <cell r="W115">
            <v>0.11211789807148669</v>
          </cell>
          <cell r="X115">
            <v>0.11757859370850478</v>
          </cell>
          <cell r="Y115">
            <v>0.11934892136255629</v>
          </cell>
        </row>
        <row r="116">
          <cell r="A116" t="str">
            <v>Metropolitan Edison Company</v>
          </cell>
          <cell r="B116">
            <v>4057009</v>
          </cell>
          <cell r="C116" t="str">
            <v>FirstEnergy Corp.</v>
          </cell>
          <cell r="D116">
            <v>0.49364107451378447</v>
          </cell>
          <cell r="E116">
            <v>0.48762274212130008</v>
          </cell>
          <cell r="F116">
            <v>0.48287325796705977</v>
          </cell>
          <cell r="G116">
            <v>0.50212468991725268</v>
          </cell>
          <cell r="H116">
            <v>0.49534126414206026</v>
          </cell>
          <cell r="I116">
            <v>0.51246044824280546</v>
          </cell>
          <cell r="J116">
            <v>0.50609184034896848</v>
          </cell>
          <cell r="K116">
            <v>0.44695606934377369</v>
          </cell>
          <cell r="L116">
            <v>0.47821655793565992</v>
          </cell>
          <cell r="M116">
            <v>0.47326928568514665</v>
          </cell>
          <cell r="N116">
            <v>0.52333910512380555</v>
          </cell>
          <cell r="O116">
            <v>0.50635892548621553</v>
          </cell>
          <cell r="P116">
            <v>0.51237725787869992</v>
          </cell>
          <cell r="Q116">
            <v>0.51712674203294029</v>
          </cell>
          <cell r="R116">
            <v>0.49787531008274738</v>
          </cell>
          <cell r="S116">
            <v>0.50465873585793974</v>
          </cell>
          <cell r="T116">
            <v>0.48753955175719449</v>
          </cell>
          <cell r="U116">
            <v>0.49390815965103158</v>
          </cell>
          <cell r="V116">
            <v>0.55304393065622626</v>
          </cell>
          <cell r="W116">
            <v>0.52178344206434002</v>
          </cell>
          <cell r="X116">
            <v>0.5267307143148533</v>
          </cell>
          <cell r="Y116">
            <v>0.47666089487619445</v>
          </cell>
        </row>
        <row r="117">
          <cell r="A117" t="str">
            <v>MGE Energy, Inc.</v>
          </cell>
          <cell r="B117">
            <v>4072883</v>
          </cell>
          <cell r="C117">
            <v>0</v>
          </cell>
          <cell r="D117">
            <v>0.61197405283371142</v>
          </cell>
          <cell r="E117">
            <v>0.61119455057358529</v>
          </cell>
          <cell r="F117">
            <v>0.60521259562355456</v>
          </cell>
          <cell r="G117">
            <v>0.59927172152103936</v>
          </cell>
          <cell r="H117">
            <v>0.59494323472765487</v>
          </cell>
          <cell r="I117">
            <v>0.59479123147006263</v>
          </cell>
          <cell r="J117">
            <v>0.58827040633599681</v>
          </cell>
          <cell r="K117">
            <v>0.59394210114231794</v>
          </cell>
          <cell r="L117">
            <v>0.61376299670578549</v>
          </cell>
          <cell r="M117">
            <v>0.61155964329849855</v>
          </cell>
          <cell r="N117">
            <v>0.60376630536645359</v>
          </cell>
          <cell r="O117">
            <v>0.38802594716628863</v>
          </cell>
          <cell r="P117">
            <v>0.38880544942641471</v>
          </cell>
          <cell r="Q117">
            <v>0.39478740437644549</v>
          </cell>
          <cell r="R117">
            <v>0.4007282784789607</v>
          </cell>
          <cell r="S117">
            <v>0.40505676527234519</v>
          </cell>
          <cell r="T117">
            <v>0.40520876852993731</v>
          </cell>
          <cell r="U117">
            <v>0.41172959366400319</v>
          </cell>
          <cell r="V117">
            <v>0.40605789885768206</v>
          </cell>
          <cell r="W117">
            <v>0.38623700329421451</v>
          </cell>
          <cell r="X117">
            <v>0.38844035670150145</v>
          </cell>
          <cell r="Y117">
            <v>0.39623369463354646</v>
          </cell>
        </row>
        <row r="118">
          <cell r="A118" t="str">
            <v>Michigan Gas Utilities Corporation</v>
          </cell>
          <cell r="B118">
            <v>4122218</v>
          </cell>
          <cell r="C118" t="str">
            <v>WEC Energy Group, Inc.</v>
          </cell>
          <cell r="D118" t="str">
            <v>N/A</v>
          </cell>
          <cell r="E118" t="str">
            <v>N/A</v>
          </cell>
          <cell r="F118" t="str">
            <v>N/A</v>
          </cell>
          <cell r="G118" t="str">
            <v>N/A</v>
          </cell>
          <cell r="H118" t="str">
            <v>N/A</v>
          </cell>
          <cell r="I118" t="str">
            <v>N/A</v>
          </cell>
          <cell r="J118" t="str">
            <v>N/A</v>
          </cell>
          <cell r="K118" t="str">
            <v>N/A</v>
          </cell>
          <cell r="L118" t="str">
            <v>N/A</v>
          </cell>
          <cell r="M118" t="str">
            <v>N/A</v>
          </cell>
          <cell r="N118" t="str">
            <v>N/A</v>
          </cell>
          <cell r="O118" t="str">
            <v>N/A</v>
          </cell>
          <cell r="P118" t="str">
            <v>N/A</v>
          </cell>
          <cell r="Q118" t="str">
            <v>N/A</v>
          </cell>
          <cell r="R118" t="str">
            <v>N/A</v>
          </cell>
          <cell r="S118" t="str">
            <v>N/A</v>
          </cell>
          <cell r="T118" t="str">
            <v>N/A</v>
          </cell>
          <cell r="U118" t="str">
            <v>N/A</v>
          </cell>
          <cell r="V118" t="str">
            <v>N/A</v>
          </cell>
          <cell r="W118" t="str">
            <v>N/A</v>
          </cell>
          <cell r="X118" t="str">
            <v>N/A</v>
          </cell>
          <cell r="Y118" t="str">
            <v>N/A</v>
          </cell>
        </row>
        <row r="119">
          <cell r="A119" t="str">
            <v>MidAmerican Energy Company</v>
          </cell>
          <cell r="B119">
            <v>4057091</v>
          </cell>
          <cell r="C119" t="str">
            <v>Berkshire Hathaway Inc.</v>
          </cell>
          <cell r="D119">
            <v>0.5240162342481901</v>
          </cell>
          <cell r="E119">
            <v>0.51721170559711227</v>
          </cell>
          <cell r="F119">
            <v>0.51167992302039944</v>
          </cell>
          <cell r="G119">
            <v>0.51002968351721822</v>
          </cell>
          <cell r="H119">
            <v>0.50036931031868193</v>
          </cell>
          <cell r="I119">
            <v>0.53064679955144456</v>
          </cell>
          <cell r="J119">
            <v>0.51984825966620052</v>
          </cell>
          <cell r="K119">
            <v>0.47127623716637851</v>
          </cell>
          <cell r="L119">
            <v>0.52529188875936406</v>
          </cell>
          <cell r="M119">
            <v>0.52497130810427517</v>
          </cell>
          <cell r="N119">
            <v>0.52551617949965479</v>
          </cell>
          <cell r="O119">
            <v>0.47598376575180995</v>
          </cell>
          <cell r="P119">
            <v>0.48278829440288773</v>
          </cell>
          <cell r="Q119">
            <v>0.48832007697960056</v>
          </cell>
          <cell r="R119">
            <v>0.48997031648278178</v>
          </cell>
          <cell r="S119">
            <v>0.49963068968131807</v>
          </cell>
          <cell r="T119">
            <v>0.4693532004485555</v>
          </cell>
          <cell r="U119">
            <v>0.48015174033379954</v>
          </cell>
          <cell r="V119">
            <v>0.52872376283362155</v>
          </cell>
          <cell r="W119">
            <v>0.47470811124063589</v>
          </cell>
          <cell r="X119">
            <v>0.47502869189572478</v>
          </cell>
          <cell r="Y119">
            <v>0.47448382050034521</v>
          </cell>
        </row>
        <row r="120">
          <cell r="A120" t="str">
            <v>MidAmerican Energy Holdings Company</v>
          </cell>
          <cell r="B120">
            <v>4057049</v>
          </cell>
          <cell r="C120" t="str">
            <v>Berkshire Hathaway Inc.</v>
          </cell>
          <cell r="D120">
            <v>0.5079382630212389</v>
          </cell>
          <cell r="E120">
            <v>0.51048650175096943</v>
          </cell>
          <cell r="F120">
            <v>0.50919185268731626</v>
          </cell>
          <cell r="G120">
            <v>0.51163942255646755</v>
          </cell>
          <cell r="H120">
            <v>0.50053956398574995</v>
          </cell>
          <cell r="I120">
            <v>0.50585819444987556</v>
          </cell>
          <cell r="J120">
            <v>0.52840315713755392</v>
          </cell>
          <cell r="K120">
            <v>0.50775215044366995</v>
          </cell>
          <cell r="L120">
            <v>0.51728757944558912</v>
          </cell>
          <cell r="M120">
            <v>0.52724744959257785</v>
          </cell>
          <cell r="N120">
            <v>0.52697147004882294</v>
          </cell>
          <cell r="O120">
            <v>0.49206173697876104</v>
          </cell>
          <cell r="P120">
            <v>0.48951349824903062</v>
          </cell>
          <cell r="Q120">
            <v>0.49080814731268374</v>
          </cell>
          <cell r="R120">
            <v>0.4883605774435324</v>
          </cell>
          <cell r="S120">
            <v>0.49946043601425011</v>
          </cell>
          <cell r="T120">
            <v>0.49414180555012438</v>
          </cell>
          <cell r="U120">
            <v>0.47159684286244608</v>
          </cell>
          <cell r="V120">
            <v>0.49224784955633011</v>
          </cell>
          <cell r="W120">
            <v>0.48271242055441094</v>
          </cell>
          <cell r="X120">
            <v>0.47275255040742215</v>
          </cell>
          <cell r="Y120">
            <v>0.47302852995117711</v>
          </cell>
        </row>
        <row r="121">
          <cell r="A121" t="str">
            <v>Minnesota Energy Resources Corporation</v>
          </cell>
          <cell r="B121">
            <v>4140737</v>
          </cell>
          <cell r="C121" t="str">
            <v>WEC Energy Group, Inc.</v>
          </cell>
          <cell r="D121" t="str">
            <v>N/A</v>
          </cell>
          <cell r="E121" t="str">
            <v>N/A</v>
          </cell>
          <cell r="F121" t="str">
            <v>N/A</v>
          </cell>
          <cell r="G121" t="str">
            <v>N/A</v>
          </cell>
          <cell r="H121" t="str">
            <v>N/A</v>
          </cell>
          <cell r="I121" t="str">
            <v>N/A</v>
          </cell>
          <cell r="J121" t="str">
            <v>N/A</v>
          </cell>
          <cell r="K121" t="str">
            <v>N/A</v>
          </cell>
          <cell r="L121" t="str">
            <v>N/A</v>
          </cell>
          <cell r="M121" t="str">
            <v>N/A</v>
          </cell>
          <cell r="N121" t="str">
            <v>N/A</v>
          </cell>
          <cell r="O121" t="str">
            <v>N/A</v>
          </cell>
          <cell r="P121" t="str">
            <v>N/A</v>
          </cell>
          <cell r="Q121" t="str">
            <v>N/A</v>
          </cell>
          <cell r="R121" t="str">
            <v>N/A</v>
          </cell>
          <cell r="S121" t="str">
            <v>N/A</v>
          </cell>
          <cell r="T121" t="str">
            <v>N/A</v>
          </cell>
          <cell r="U121" t="str">
            <v>N/A</v>
          </cell>
          <cell r="V121" t="str">
            <v>N/A</v>
          </cell>
          <cell r="W121" t="str">
            <v>N/A</v>
          </cell>
          <cell r="X121" t="str">
            <v>N/A</v>
          </cell>
          <cell r="Y121" t="str">
            <v>N/A</v>
          </cell>
        </row>
        <row r="122">
          <cell r="A122" t="str">
            <v>Mississippi Power Company</v>
          </cell>
          <cell r="B122">
            <v>4057010</v>
          </cell>
          <cell r="C122" t="str">
            <v>Southern Company</v>
          </cell>
          <cell r="D122">
            <v>0.49697619047092628</v>
          </cell>
          <cell r="E122">
            <v>0.49386135346094751</v>
          </cell>
          <cell r="F122">
            <v>0.47225161742890848</v>
          </cell>
          <cell r="G122">
            <v>0.46072772864034212</v>
          </cell>
          <cell r="H122">
            <v>0.45715049625483356</v>
          </cell>
          <cell r="I122">
            <v>0.45394738985562627</v>
          </cell>
          <cell r="J122">
            <v>0.50903849739469587</v>
          </cell>
          <cell r="K122">
            <v>0.44714702237546422</v>
          </cell>
          <cell r="L122">
            <v>0.41202366256622691</v>
          </cell>
          <cell r="M122">
            <v>0.41358143861746427</v>
          </cell>
          <cell r="N122">
            <v>0.487134005534474</v>
          </cell>
          <cell r="O122">
            <v>0.50302380952907366</v>
          </cell>
          <cell r="P122">
            <v>0.50613864653905249</v>
          </cell>
          <cell r="Q122">
            <v>0.52774838257109147</v>
          </cell>
          <cell r="R122">
            <v>0.53927227135965794</v>
          </cell>
          <cell r="S122">
            <v>0.5428495037451665</v>
          </cell>
          <cell r="T122">
            <v>0.54605261014437378</v>
          </cell>
          <cell r="U122">
            <v>0.49096150260530408</v>
          </cell>
          <cell r="V122">
            <v>0.55285297762453578</v>
          </cell>
          <cell r="W122">
            <v>0.58797633743377309</v>
          </cell>
          <cell r="X122">
            <v>0.58641856138253579</v>
          </cell>
          <cell r="Y122">
            <v>0.51286599446552594</v>
          </cell>
        </row>
        <row r="123">
          <cell r="A123" t="str">
            <v>Mobile Gas Service Corporation</v>
          </cell>
          <cell r="B123">
            <v>4076603</v>
          </cell>
          <cell r="C123" t="str">
            <v>Sempra Energy</v>
          </cell>
          <cell r="D123" t="str">
            <v>N/A</v>
          </cell>
          <cell r="E123" t="str">
            <v>N/A</v>
          </cell>
          <cell r="F123" t="str">
            <v>N/A</v>
          </cell>
          <cell r="G123" t="str">
            <v>N/A</v>
          </cell>
          <cell r="H123" t="str">
            <v>N/A</v>
          </cell>
          <cell r="I123" t="str">
            <v>N/A</v>
          </cell>
          <cell r="J123" t="str">
            <v>N/A</v>
          </cell>
          <cell r="K123" t="str">
            <v>N/A</v>
          </cell>
          <cell r="L123" t="str">
            <v>N/A</v>
          </cell>
          <cell r="M123" t="str">
            <v>N/A</v>
          </cell>
          <cell r="N123" t="str">
            <v>N/A</v>
          </cell>
          <cell r="O123" t="str">
            <v>N/A</v>
          </cell>
          <cell r="P123" t="str">
            <v>N/A</v>
          </cell>
          <cell r="Q123" t="str">
            <v>N/A</v>
          </cell>
          <cell r="R123" t="str">
            <v>N/A</v>
          </cell>
          <cell r="S123" t="str">
            <v>N/A</v>
          </cell>
          <cell r="T123" t="str">
            <v>N/A</v>
          </cell>
          <cell r="U123" t="str">
            <v>N/A</v>
          </cell>
          <cell r="V123" t="str">
            <v>N/A</v>
          </cell>
          <cell r="W123" t="str">
            <v>N/A</v>
          </cell>
          <cell r="X123" t="str">
            <v>N/A</v>
          </cell>
          <cell r="Y123" t="str">
            <v>N/A</v>
          </cell>
        </row>
        <row r="124">
          <cell r="A124" t="str">
            <v>Monongahela Power Company</v>
          </cell>
          <cell r="B124">
            <v>4057011</v>
          </cell>
          <cell r="C124" t="str">
            <v>FirstEnergy Corp.</v>
          </cell>
          <cell r="D124">
            <v>0.48171374790936905</v>
          </cell>
          <cell r="E124">
            <v>0.47923438064283136</v>
          </cell>
          <cell r="F124">
            <v>0.47042390553526242</v>
          </cell>
          <cell r="G124">
            <v>0.46857189822299966</v>
          </cell>
          <cell r="H124">
            <v>0.46269445977611717</v>
          </cell>
          <cell r="I124">
            <v>0.45740703914792818</v>
          </cell>
          <cell r="J124">
            <v>0.44744849214039528</v>
          </cell>
          <cell r="K124">
            <v>0.50860525573123772</v>
          </cell>
          <cell r="L124">
            <v>0.49535297066553236</v>
          </cell>
          <cell r="M124">
            <v>0.48256441555896262</v>
          </cell>
          <cell r="N124">
            <v>0.46122567250866109</v>
          </cell>
          <cell r="O124">
            <v>0.51828625209063095</v>
          </cell>
          <cell r="P124">
            <v>0.5207656193571687</v>
          </cell>
          <cell r="Q124">
            <v>0.52957609446473763</v>
          </cell>
          <cell r="R124">
            <v>0.53142810177700028</v>
          </cell>
          <cell r="S124">
            <v>0.53730554022388277</v>
          </cell>
          <cell r="T124">
            <v>0.54259296085207187</v>
          </cell>
          <cell r="U124">
            <v>0.55255150785960472</v>
          </cell>
          <cell r="V124">
            <v>0.49139474426876228</v>
          </cell>
          <cell r="W124">
            <v>0.50464702933446759</v>
          </cell>
          <cell r="X124">
            <v>0.51743558444103743</v>
          </cell>
          <cell r="Y124">
            <v>0.53877432749133891</v>
          </cell>
        </row>
        <row r="125">
          <cell r="A125" t="str">
            <v>Mt. Carmel Public Utility Company</v>
          </cell>
          <cell r="B125">
            <v>4061646</v>
          </cell>
          <cell r="C125">
            <v>0</v>
          </cell>
          <cell r="D125">
            <v>0.5467520201490188</v>
          </cell>
          <cell r="E125">
            <v>0.55402228355310235</v>
          </cell>
          <cell r="F125">
            <v>0.53924950350162015</v>
          </cell>
          <cell r="G125">
            <v>0.50740219998345881</v>
          </cell>
          <cell r="H125">
            <v>0.50601020912234485</v>
          </cell>
          <cell r="I125">
            <v>0.51214983450391538</v>
          </cell>
          <cell r="J125">
            <v>0.49435965494359657</v>
          </cell>
          <cell r="K125">
            <v>0.46787479406919275</v>
          </cell>
          <cell r="L125">
            <v>0.46599256762596147</v>
          </cell>
          <cell r="M125">
            <v>0.46723907969323109</v>
          </cell>
          <cell r="N125">
            <v>0.53536930432237295</v>
          </cell>
          <cell r="O125">
            <v>0.4532479798509812</v>
          </cell>
          <cell r="P125">
            <v>0.44597771644689765</v>
          </cell>
          <cell r="Q125">
            <v>0.46075049649837985</v>
          </cell>
          <cell r="R125">
            <v>0.49259780001654124</v>
          </cell>
          <cell r="S125">
            <v>0.49398979087765521</v>
          </cell>
          <cell r="T125">
            <v>0.48785016549608462</v>
          </cell>
          <cell r="U125">
            <v>0.50564034505640343</v>
          </cell>
          <cell r="V125">
            <v>0.53212520593080725</v>
          </cell>
          <cell r="W125">
            <v>0.53400743237403858</v>
          </cell>
          <cell r="X125">
            <v>0.53276092030676891</v>
          </cell>
          <cell r="Y125">
            <v>0.4646306956776271</v>
          </cell>
        </row>
        <row r="126">
          <cell r="A126" t="str">
            <v>Nantucket Electric Co.</v>
          </cell>
          <cell r="B126">
            <v>4061671</v>
          </cell>
          <cell r="C126" t="str">
            <v>National Grid plc</v>
          </cell>
          <cell r="D126">
            <v>0.47762476745126586</v>
          </cell>
          <cell r="E126">
            <v>0.47359572885569606</v>
          </cell>
          <cell r="F126">
            <v>0.38818260618318406</v>
          </cell>
          <cell r="G126">
            <v>0.37374413931681177</v>
          </cell>
          <cell r="H126">
            <v>0.37013350597539851</v>
          </cell>
          <cell r="I126">
            <v>0.36647542281902817</v>
          </cell>
          <cell r="J126">
            <v>0.36029587421806569</v>
          </cell>
          <cell r="K126">
            <v>0.4338356283017234</v>
          </cell>
          <cell r="L126">
            <v>0.43011561134538479</v>
          </cell>
          <cell r="M126">
            <v>0.42650364603322549</v>
          </cell>
          <cell r="N126">
            <v>0.42138800845219226</v>
          </cell>
          <cell r="O126">
            <v>0.52237523254873408</v>
          </cell>
          <cell r="P126">
            <v>0.52640427114430399</v>
          </cell>
          <cell r="Q126">
            <v>0.61181739381681599</v>
          </cell>
          <cell r="R126">
            <v>0.62625586068318817</v>
          </cell>
          <cell r="S126">
            <v>0.62986649402460149</v>
          </cell>
          <cell r="T126">
            <v>0.63352457718097177</v>
          </cell>
          <cell r="U126">
            <v>0.63970412578193436</v>
          </cell>
          <cell r="V126">
            <v>0.5661643716982766</v>
          </cell>
          <cell r="W126">
            <v>0.56988438865461521</v>
          </cell>
          <cell r="X126">
            <v>0.57349635396677445</v>
          </cell>
          <cell r="Y126">
            <v>0.57861199154780774</v>
          </cell>
        </row>
        <row r="127">
          <cell r="A127" t="str">
            <v>Narragansett Electric Company</v>
          </cell>
          <cell r="B127">
            <v>4057012</v>
          </cell>
          <cell r="C127" t="str">
            <v>National Grid plc</v>
          </cell>
          <cell r="D127">
            <v>0.6731274695649323</v>
          </cell>
          <cell r="E127">
            <v>0.67071398069893973</v>
          </cell>
          <cell r="F127">
            <v>0.61188623907397699</v>
          </cell>
          <cell r="G127">
            <v>0.60823254098929225</v>
          </cell>
          <cell r="H127">
            <v>0.60164899412446138</v>
          </cell>
          <cell r="I127">
            <v>0.59975284524884698</v>
          </cell>
          <cell r="J127">
            <v>0.59354349046906052</v>
          </cell>
          <cell r="K127">
            <v>0.65210988414081383</v>
          </cell>
          <cell r="L127">
            <v>0.65038056891360241</v>
          </cell>
          <cell r="M127">
            <v>0.64821783407848976</v>
          </cell>
          <cell r="N127">
            <v>0.62895733916818553</v>
          </cell>
          <cell r="O127">
            <v>0.3268725304350677</v>
          </cell>
          <cell r="P127">
            <v>0.32928601930106027</v>
          </cell>
          <cell r="Q127">
            <v>0.38811376092602295</v>
          </cell>
          <cell r="R127">
            <v>0.39176745901070775</v>
          </cell>
          <cell r="S127">
            <v>0.39835100587553868</v>
          </cell>
          <cell r="T127">
            <v>0.40024715475115297</v>
          </cell>
          <cell r="U127">
            <v>0.40645650953093948</v>
          </cell>
          <cell r="V127">
            <v>0.34789011585918622</v>
          </cell>
          <cell r="W127">
            <v>0.34961943108639765</v>
          </cell>
          <cell r="X127">
            <v>0.35178216592151018</v>
          </cell>
          <cell r="Y127">
            <v>0.37104266083181442</v>
          </cell>
        </row>
        <row r="128">
          <cell r="A128" t="str">
            <v>National Grid USA</v>
          </cell>
          <cell r="B128">
            <v>4008408</v>
          </cell>
          <cell r="C128" t="str">
            <v>National Grid plc</v>
          </cell>
          <cell r="D128">
            <v>0.63956230960547045</v>
          </cell>
          <cell r="E128">
            <v>0.6343742858029443</v>
          </cell>
          <cell r="F128">
            <v>0.61981499531868489</v>
          </cell>
          <cell r="G128">
            <v>0.59165765854884722</v>
          </cell>
          <cell r="H128">
            <v>0.6179733804560108</v>
          </cell>
          <cell r="I128">
            <v>0.6163293831088279</v>
          </cell>
          <cell r="J128">
            <v>0.61947526039214207</v>
          </cell>
          <cell r="K128">
            <v>0.65265941294862873</v>
          </cell>
          <cell r="L128">
            <v>0.65024359053303438</v>
          </cell>
          <cell r="M128">
            <v>0.64771262658103845</v>
          </cell>
          <cell r="N128" t="str">
            <v>N/A</v>
          </cell>
          <cell r="O128">
            <v>0.36043769039452961</v>
          </cell>
          <cell r="P128">
            <v>0.36562571419705575</v>
          </cell>
          <cell r="Q128">
            <v>0.38018500468131516</v>
          </cell>
          <cell r="R128">
            <v>0.40834234145115283</v>
          </cell>
          <cell r="S128">
            <v>0.3820266195439892</v>
          </cell>
          <cell r="T128">
            <v>0.38367061689117204</v>
          </cell>
          <cell r="U128">
            <v>0.38052473960785793</v>
          </cell>
          <cell r="V128">
            <v>0.34734058705137133</v>
          </cell>
          <cell r="W128">
            <v>0.34975640946696557</v>
          </cell>
          <cell r="X128">
            <v>0.35228737341896155</v>
          </cell>
          <cell r="Y128" t="str">
            <v>N/A</v>
          </cell>
        </row>
        <row r="129">
          <cell r="A129" t="str">
            <v>Nevada Power Company</v>
          </cell>
          <cell r="B129">
            <v>4061726</v>
          </cell>
          <cell r="C129" t="str">
            <v>Berkshire Hathaway Inc.</v>
          </cell>
          <cell r="D129">
            <v>0.51224851241228986</v>
          </cell>
          <cell r="E129">
            <v>0.50824610343443777</v>
          </cell>
          <cell r="F129">
            <v>0.48495409904449838</v>
          </cell>
          <cell r="G129">
            <v>0.5048966436322162</v>
          </cell>
          <cell r="H129">
            <v>0.49110321997275547</v>
          </cell>
          <cell r="I129">
            <v>0.48579940979899999</v>
          </cell>
          <cell r="J129">
            <v>0.48476594793990208</v>
          </cell>
          <cell r="K129">
            <v>0.48795123306937399</v>
          </cell>
          <cell r="L129">
            <v>0.46872917193121766</v>
          </cell>
          <cell r="M129">
            <v>0.46627242749054326</v>
          </cell>
          <cell r="N129">
            <v>0.47010826113296955</v>
          </cell>
          <cell r="O129">
            <v>0.48775148758771009</v>
          </cell>
          <cell r="P129">
            <v>0.49175389656556218</v>
          </cell>
          <cell r="Q129">
            <v>0.51504590095550162</v>
          </cell>
          <cell r="R129">
            <v>0.49510335636778385</v>
          </cell>
          <cell r="S129">
            <v>0.50889678002724448</v>
          </cell>
          <cell r="T129">
            <v>0.51420059020100006</v>
          </cell>
          <cell r="U129">
            <v>0.51523405206009787</v>
          </cell>
          <cell r="V129">
            <v>0.51204876693062595</v>
          </cell>
          <cell r="W129">
            <v>0.53127082806878234</v>
          </cell>
          <cell r="X129">
            <v>0.53372757250945668</v>
          </cell>
          <cell r="Y129">
            <v>0.52989173886703045</v>
          </cell>
        </row>
        <row r="130">
          <cell r="A130" t="str">
            <v>New Mexico Gas Company, Inc.</v>
          </cell>
          <cell r="B130">
            <v>4194228</v>
          </cell>
          <cell r="C130" t="str">
            <v>TECO Energy, Inc.</v>
          </cell>
          <cell r="D130" t="str">
            <v>N/A</v>
          </cell>
          <cell r="E130" t="str">
            <v>N/A</v>
          </cell>
          <cell r="F130" t="str">
            <v>N/A</v>
          </cell>
          <cell r="G130" t="str">
            <v>N/A</v>
          </cell>
          <cell r="H130" t="str">
            <v>N/A</v>
          </cell>
          <cell r="I130" t="str">
            <v>N/A</v>
          </cell>
          <cell r="J130" t="str">
            <v>N/A</v>
          </cell>
          <cell r="K130" t="str">
            <v>N/A</v>
          </cell>
          <cell r="L130" t="str">
            <v>N/A</v>
          </cell>
          <cell r="M130" t="str">
            <v>N/A</v>
          </cell>
          <cell r="N130" t="str">
            <v>N/A</v>
          </cell>
          <cell r="O130" t="str">
            <v>N/A</v>
          </cell>
          <cell r="P130" t="str">
            <v>N/A</v>
          </cell>
          <cell r="Q130" t="str">
            <v>N/A</v>
          </cell>
          <cell r="R130" t="str">
            <v>N/A</v>
          </cell>
          <cell r="S130" t="str">
            <v>N/A</v>
          </cell>
          <cell r="T130" t="str">
            <v>N/A</v>
          </cell>
          <cell r="U130" t="str">
            <v>N/A</v>
          </cell>
          <cell r="V130" t="str">
            <v>N/A</v>
          </cell>
          <cell r="W130" t="str">
            <v>N/A</v>
          </cell>
          <cell r="X130" t="str">
            <v>N/A</v>
          </cell>
          <cell r="Y130" t="str">
            <v>N/A</v>
          </cell>
        </row>
        <row r="131">
          <cell r="A131" t="str">
            <v>New York State Electric &amp; Gas Corporation</v>
          </cell>
          <cell r="B131">
            <v>4004389</v>
          </cell>
          <cell r="C131" t="str">
            <v>Iberdrola, S.A.</v>
          </cell>
          <cell r="D131">
            <v>0.54009085908434906</v>
          </cell>
          <cell r="E131">
            <v>0.5886926519488962</v>
          </cell>
          <cell r="F131">
            <v>0.5665612898126926</v>
          </cell>
          <cell r="G131">
            <v>0.58233435452577387</v>
          </cell>
          <cell r="H131">
            <v>0.57703466588785945</v>
          </cell>
          <cell r="I131">
            <v>0.57083154814737913</v>
          </cell>
          <cell r="J131">
            <v>0.56269718595281049</v>
          </cell>
          <cell r="K131">
            <v>0.55624268812039146</v>
          </cell>
          <cell r="L131">
            <v>0.55361790615212136</v>
          </cell>
          <cell r="M131">
            <v>0.49980971448705469</v>
          </cell>
          <cell r="N131">
            <v>0.4981653723109512</v>
          </cell>
          <cell r="O131">
            <v>0.45990914091565094</v>
          </cell>
          <cell r="P131">
            <v>0.41130734805110386</v>
          </cell>
          <cell r="Q131">
            <v>0.43343871018730734</v>
          </cell>
          <cell r="R131">
            <v>0.41766564547422613</v>
          </cell>
          <cell r="S131">
            <v>0.42296533411214055</v>
          </cell>
          <cell r="T131">
            <v>0.42916845185262087</v>
          </cell>
          <cell r="U131">
            <v>0.43730281404718951</v>
          </cell>
          <cell r="V131">
            <v>0.4437573118796086</v>
          </cell>
          <cell r="W131">
            <v>0.44638209384787864</v>
          </cell>
          <cell r="X131">
            <v>0.50019028551294531</v>
          </cell>
          <cell r="Y131">
            <v>0.50183462768904874</v>
          </cell>
        </row>
        <row r="132">
          <cell r="A132" t="str">
            <v>NextEra Energy, Inc.</v>
          </cell>
          <cell r="B132">
            <v>3010401</v>
          </cell>
          <cell r="C132">
            <v>0</v>
          </cell>
          <cell r="D132">
            <v>0.61239217406063107</v>
          </cell>
          <cell r="E132">
            <v>0.60738449918228077</v>
          </cell>
          <cell r="F132">
            <v>0.59138081118820873</v>
          </cell>
          <cell r="G132">
            <v>0.59073635080601583</v>
          </cell>
          <cell r="H132">
            <v>0.61035288345402083</v>
          </cell>
          <cell r="I132">
            <v>0.61725582924917022</v>
          </cell>
          <cell r="J132">
            <v>0.60932870328744693</v>
          </cell>
          <cell r="K132">
            <v>0.59975036682673666</v>
          </cell>
          <cell r="L132">
            <v>0.60553683815514958</v>
          </cell>
          <cell r="M132">
            <v>0.61270648570885133</v>
          </cell>
          <cell r="N132">
            <v>0.60192144687452931</v>
          </cell>
          <cell r="O132">
            <v>0.38760782593936888</v>
          </cell>
          <cell r="P132">
            <v>0.39261550081771923</v>
          </cell>
          <cell r="Q132">
            <v>0.40861918881179127</v>
          </cell>
          <cell r="R132">
            <v>0.40926364919398417</v>
          </cell>
          <cell r="S132">
            <v>0.38964711654597911</v>
          </cell>
          <cell r="T132">
            <v>0.38274417075082984</v>
          </cell>
          <cell r="U132">
            <v>0.39067129671255313</v>
          </cell>
          <cell r="V132">
            <v>0.40024963317326334</v>
          </cell>
          <cell r="W132">
            <v>0.39446316184485036</v>
          </cell>
          <cell r="X132">
            <v>0.38729351429114867</v>
          </cell>
          <cell r="Y132">
            <v>0.39807855312547069</v>
          </cell>
        </row>
        <row r="133">
          <cell r="A133" t="str">
            <v>Niagara Mohawk Power Corporation</v>
          </cell>
          <cell r="B133">
            <v>4057014</v>
          </cell>
          <cell r="C133" t="str">
            <v>National Grid plc</v>
          </cell>
          <cell r="D133">
            <v>0.61008641073650383</v>
          </cell>
          <cell r="E133">
            <v>0.60143835958685155</v>
          </cell>
          <cell r="F133">
            <v>0.59278219291123102</v>
          </cell>
          <cell r="G133">
            <v>0.53748340609192757</v>
          </cell>
          <cell r="H133">
            <v>0.60415170221774206</v>
          </cell>
          <cell r="I133">
            <v>0.60275075433516467</v>
          </cell>
          <cell r="J133">
            <v>0.61357835815758788</v>
          </cell>
          <cell r="K133">
            <v>0.60508936122641421</v>
          </cell>
          <cell r="L133">
            <v>0.60331467233189684</v>
          </cell>
          <cell r="M133">
            <v>0.60001969197444349</v>
          </cell>
          <cell r="N133">
            <v>0.59588232404843866</v>
          </cell>
          <cell r="O133">
            <v>0.38991358926349623</v>
          </cell>
          <cell r="P133">
            <v>0.39856164041314845</v>
          </cell>
          <cell r="Q133">
            <v>0.40721780708876903</v>
          </cell>
          <cell r="R133">
            <v>0.46251659390807243</v>
          </cell>
          <cell r="S133">
            <v>0.39584829778225789</v>
          </cell>
          <cell r="T133">
            <v>0.39724924566483533</v>
          </cell>
          <cell r="U133">
            <v>0.38642164184241218</v>
          </cell>
          <cell r="V133">
            <v>0.39491063877358584</v>
          </cell>
          <cell r="W133">
            <v>0.3966853276681031</v>
          </cell>
          <cell r="X133">
            <v>0.39998030802555651</v>
          </cell>
          <cell r="Y133">
            <v>0.40411767595156128</v>
          </cell>
        </row>
        <row r="134">
          <cell r="A134" t="str">
            <v>NiSource Inc.</v>
          </cell>
          <cell r="B134">
            <v>4057051</v>
          </cell>
          <cell r="C134">
            <v>0</v>
          </cell>
          <cell r="D134">
            <v>0.58390104638738127</v>
          </cell>
          <cell r="E134">
            <v>0.58774532377287414</v>
          </cell>
          <cell r="F134">
            <v>0.58241857172200107</v>
          </cell>
          <cell r="G134">
            <v>0.58932163312266594</v>
          </cell>
          <cell r="H134">
            <v>0.58471935069117509</v>
          </cell>
          <cell r="I134">
            <v>0.58011269077575334</v>
          </cell>
          <cell r="J134">
            <v>0.58300112297373308</v>
          </cell>
          <cell r="K134">
            <v>0.57736737024591045</v>
          </cell>
          <cell r="L134">
            <v>0.59954349153884579</v>
          </cell>
          <cell r="M134">
            <v>0.59261850511362335</v>
          </cell>
          <cell r="N134">
            <v>0.58458713252319439</v>
          </cell>
          <cell r="O134">
            <v>0.41609895361261873</v>
          </cell>
          <cell r="P134">
            <v>0.4122546762271258</v>
          </cell>
          <cell r="Q134">
            <v>0.41758142827799893</v>
          </cell>
          <cell r="R134">
            <v>0.41067836687733406</v>
          </cell>
          <cell r="S134">
            <v>0.41528064930882486</v>
          </cell>
          <cell r="T134">
            <v>0.41988730922424666</v>
          </cell>
          <cell r="U134">
            <v>0.41699887702626692</v>
          </cell>
          <cell r="V134">
            <v>0.42263262975408961</v>
          </cell>
          <cell r="W134">
            <v>0.40045650846115421</v>
          </cell>
          <cell r="X134">
            <v>0.4073814948863767</v>
          </cell>
          <cell r="Y134">
            <v>0.41541286747680567</v>
          </cell>
        </row>
        <row r="135">
          <cell r="A135" t="str">
            <v>North Shore Gas Company</v>
          </cell>
          <cell r="B135">
            <v>4057130</v>
          </cell>
          <cell r="C135" t="str">
            <v>WEC Energy Group, Inc.</v>
          </cell>
          <cell r="D135" t="str">
            <v>N/A</v>
          </cell>
          <cell r="E135" t="str">
            <v>N/A</v>
          </cell>
          <cell r="F135" t="str">
            <v>N/A</v>
          </cell>
          <cell r="G135" t="str">
            <v>N/A</v>
          </cell>
          <cell r="H135" t="str">
            <v>N/A</v>
          </cell>
          <cell r="I135" t="str">
            <v>N/A</v>
          </cell>
          <cell r="J135" t="str">
            <v>N/A</v>
          </cell>
          <cell r="K135" t="str">
            <v>N/A</v>
          </cell>
          <cell r="L135" t="str">
            <v>N/A</v>
          </cell>
          <cell r="M135" t="str">
            <v>N/A</v>
          </cell>
          <cell r="N135" t="str">
            <v>N/A</v>
          </cell>
          <cell r="O135" t="str">
            <v>N/A</v>
          </cell>
          <cell r="P135" t="str">
            <v>N/A</v>
          </cell>
          <cell r="Q135" t="str">
            <v>N/A</v>
          </cell>
          <cell r="R135" t="str">
            <v>N/A</v>
          </cell>
          <cell r="S135" t="str">
            <v>N/A</v>
          </cell>
          <cell r="T135" t="str">
            <v>N/A</v>
          </cell>
          <cell r="U135" t="str">
            <v>N/A</v>
          </cell>
          <cell r="V135" t="str">
            <v>N/A</v>
          </cell>
          <cell r="W135" t="str">
            <v>N/A</v>
          </cell>
          <cell r="X135" t="str">
            <v>N/A</v>
          </cell>
          <cell r="Y135" t="str">
            <v>N/A</v>
          </cell>
        </row>
        <row r="136">
          <cell r="A136" t="str">
            <v>Northeast Utilities</v>
          </cell>
          <cell r="B136">
            <v>4057052</v>
          </cell>
          <cell r="C136">
            <v>0</v>
          </cell>
          <cell r="D136">
            <v>0.54330471242398637</v>
          </cell>
          <cell r="E136">
            <v>0.54642361330587796</v>
          </cell>
          <cell r="F136">
            <v>0.54418281310908168</v>
          </cell>
          <cell r="G136">
            <v>0.54113557581164706</v>
          </cell>
          <cell r="H136">
            <v>0.52450462354447192</v>
          </cell>
          <cell r="I136">
            <v>0.51732038175183026</v>
          </cell>
          <cell r="J136">
            <v>0.53598549668096818</v>
          </cell>
          <cell r="K136">
            <v>0.5416021917744428</v>
          </cell>
          <cell r="L136">
            <v>0.52815749484599273</v>
          </cell>
          <cell r="M136">
            <v>0.53024464456880638</v>
          </cell>
          <cell r="N136">
            <v>0.54358631487474529</v>
          </cell>
          <cell r="O136">
            <v>0.45669528757601363</v>
          </cell>
          <cell r="P136">
            <v>0.45357638669412198</v>
          </cell>
          <cell r="Q136">
            <v>0.45581718689091838</v>
          </cell>
          <cell r="R136">
            <v>0.45886442418835288</v>
          </cell>
          <cell r="S136">
            <v>0.47549537645552814</v>
          </cell>
          <cell r="T136">
            <v>0.48267961824816979</v>
          </cell>
          <cell r="U136">
            <v>0.46401450331903182</v>
          </cell>
          <cell r="V136">
            <v>0.4583978082255572</v>
          </cell>
          <cell r="W136">
            <v>0.47184250515400722</v>
          </cell>
          <cell r="X136">
            <v>0.46975535543119362</v>
          </cell>
          <cell r="Y136">
            <v>0.45641368512525471</v>
          </cell>
        </row>
        <row r="137">
          <cell r="A137" t="str">
            <v>Northern Indiana Public Service Company</v>
          </cell>
          <cell r="B137">
            <v>4012860</v>
          </cell>
          <cell r="C137" t="str">
            <v>NiSource Inc.</v>
          </cell>
          <cell r="D137">
            <v>0.58390104638738127</v>
          </cell>
          <cell r="E137">
            <v>0.58774532377287414</v>
          </cell>
          <cell r="F137">
            <v>0.58241857172200107</v>
          </cell>
          <cell r="G137">
            <v>0.58932163312266594</v>
          </cell>
          <cell r="H137">
            <v>0.58471935069117509</v>
          </cell>
          <cell r="I137">
            <v>0.58011269077575334</v>
          </cell>
          <cell r="J137">
            <v>0.58300112297373308</v>
          </cell>
          <cell r="K137">
            <v>0.57736737024591045</v>
          </cell>
          <cell r="L137">
            <v>0.59954349153884579</v>
          </cell>
          <cell r="M137">
            <v>0.59261850511362335</v>
          </cell>
          <cell r="N137">
            <v>0.58458713252319439</v>
          </cell>
          <cell r="O137">
            <v>0.41609895361261873</v>
          </cell>
          <cell r="P137">
            <v>0.4122546762271258</v>
          </cell>
          <cell r="Q137">
            <v>0.41758142827799893</v>
          </cell>
          <cell r="R137">
            <v>0.41067836687733406</v>
          </cell>
          <cell r="S137">
            <v>0.41528064930882486</v>
          </cell>
          <cell r="T137">
            <v>0.41988730922424666</v>
          </cell>
          <cell r="U137">
            <v>0.41699887702626692</v>
          </cell>
          <cell r="V137">
            <v>0.42263262975408961</v>
          </cell>
          <cell r="W137">
            <v>0.40045650846115421</v>
          </cell>
          <cell r="X137">
            <v>0.4073814948863767</v>
          </cell>
          <cell r="Y137">
            <v>0.41541286747680567</v>
          </cell>
        </row>
        <row r="138">
          <cell r="A138" t="str">
            <v>Northern New England Energy Corp.</v>
          </cell>
          <cell r="B138">
            <v>4137492</v>
          </cell>
          <cell r="C138" t="str">
            <v>Caisse de dépôt et placement du Québec</v>
          </cell>
          <cell r="D138">
            <v>0.52148304301612447</v>
          </cell>
          <cell r="E138">
            <v>0.52040777533044991</v>
          </cell>
          <cell r="F138">
            <v>0.51570028717900229</v>
          </cell>
          <cell r="G138">
            <v>0.51054683007871282</v>
          </cell>
          <cell r="H138">
            <v>0.51201027826115242</v>
          </cell>
          <cell r="I138">
            <v>0.51372559188019296</v>
          </cell>
          <cell r="J138">
            <v>0.51506326728607743</v>
          </cell>
          <cell r="K138">
            <v>0.53710652337054865</v>
          </cell>
          <cell r="L138">
            <v>0.53324453859765109</v>
          </cell>
          <cell r="M138">
            <v>0.53117699593926937</v>
          </cell>
          <cell r="N138">
            <v>0.52710111538860427</v>
          </cell>
          <cell r="O138">
            <v>0.47851695698387553</v>
          </cell>
          <cell r="P138">
            <v>0.47959222466955009</v>
          </cell>
          <cell r="Q138">
            <v>0.48429971282099771</v>
          </cell>
          <cell r="R138">
            <v>0.48945316992128718</v>
          </cell>
          <cell r="S138">
            <v>0.48798972173884758</v>
          </cell>
          <cell r="T138">
            <v>0.48627440811980704</v>
          </cell>
          <cell r="U138">
            <v>0.48493673271392257</v>
          </cell>
          <cell r="V138">
            <v>0.46289347662945129</v>
          </cell>
          <cell r="W138">
            <v>0.46675546140234886</v>
          </cell>
          <cell r="X138">
            <v>0.46882300406073057</v>
          </cell>
          <cell r="Y138">
            <v>0.47289888461139568</v>
          </cell>
        </row>
        <row r="139">
          <cell r="A139" t="str">
            <v>Northern States Power Company - MN</v>
          </cell>
          <cell r="B139">
            <v>4057754</v>
          </cell>
          <cell r="C139" t="str">
            <v>Xcel Energy Inc.</v>
          </cell>
          <cell r="D139">
            <v>0.53344495238426182</v>
          </cell>
          <cell r="E139">
            <v>0.53034892238013343</v>
          </cell>
          <cell r="F139">
            <v>0.52893052450028977</v>
          </cell>
          <cell r="G139">
            <v>0.52844795199086181</v>
          </cell>
          <cell r="H139">
            <v>0.52485188566343521</v>
          </cell>
          <cell r="I139">
            <v>0.54320849748284505</v>
          </cell>
          <cell r="J139">
            <v>0.53537010339653646</v>
          </cell>
          <cell r="K139">
            <v>0.52542683990249661</v>
          </cell>
          <cell r="L139">
            <v>0.52035851080771267</v>
          </cell>
          <cell r="M139">
            <v>0.54623410672301598</v>
          </cell>
          <cell r="N139">
            <v>0.53639383867928414</v>
          </cell>
          <cell r="O139">
            <v>0.46655504761573824</v>
          </cell>
          <cell r="P139">
            <v>0.46965107761986657</v>
          </cell>
          <cell r="Q139">
            <v>0.47106947549971018</v>
          </cell>
          <cell r="R139">
            <v>0.47155204800913819</v>
          </cell>
          <cell r="S139">
            <v>0.47514811433656473</v>
          </cell>
          <cell r="T139">
            <v>0.45679150251715495</v>
          </cell>
          <cell r="U139">
            <v>0.46462989660346354</v>
          </cell>
          <cell r="V139">
            <v>0.47457316009750344</v>
          </cell>
          <cell r="W139">
            <v>0.47964148919228738</v>
          </cell>
          <cell r="X139">
            <v>0.45376589327698402</v>
          </cell>
          <cell r="Y139">
            <v>0.46360616132071586</v>
          </cell>
        </row>
        <row r="140">
          <cell r="A140" t="str">
            <v>Northern States Power Company - WI</v>
          </cell>
          <cell r="B140">
            <v>4061925</v>
          </cell>
          <cell r="C140" t="str">
            <v>Xcel Energy Inc.</v>
          </cell>
          <cell r="D140">
            <v>0.52529947665105148</v>
          </cell>
          <cell r="E140">
            <v>0.56362031734687901</v>
          </cell>
          <cell r="F140">
            <v>0.55184122667767677</v>
          </cell>
          <cell r="G140">
            <v>0.55012326858258997</v>
          </cell>
          <cell r="H140">
            <v>0.52917125125071884</v>
          </cell>
          <cell r="I140">
            <v>0.57063463524590541</v>
          </cell>
          <cell r="J140">
            <v>0.5641591309267513</v>
          </cell>
          <cell r="K140">
            <v>0.55767290216399523</v>
          </cell>
          <cell r="L140">
            <v>0.55286864950243919</v>
          </cell>
          <cell r="M140">
            <v>0.54060935437804303</v>
          </cell>
          <cell r="N140">
            <v>0.52559963896641937</v>
          </cell>
          <cell r="O140">
            <v>0.47470052334894847</v>
          </cell>
          <cell r="P140">
            <v>0.43637968265312094</v>
          </cell>
          <cell r="Q140">
            <v>0.44815877332232323</v>
          </cell>
          <cell r="R140">
            <v>0.44987673141741003</v>
          </cell>
          <cell r="S140">
            <v>0.47082874874928116</v>
          </cell>
          <cell r="T140">
            <v>0.42936536475409459</v>
          </cell>
          <cell r="U140">
            <v>0.4358408690732487</v>
          </cell>
          <cell r="V140">
            <v>0.44232709783600482</v>
          </cell>
          <cell r="W140">
            <v>0.44713135049756081</v>
          </cell>
          <cell r="X140">
            <v>0.45939064562195697</v>
          </cell>
          <cell r="Y140">
            <v>0.47440036103358058</v>
          </cell>
        </row>
        <row r="141">
          <cell r="A141" t="str">
            <v>NorthWestern Corporation</v>
          </cell>
          <cell r="B141">
            <v>4057053</v>
          </cell>
          <cell r="C141">
            <v>0</v>
          </cell>
          <cell r="D141">
            <v>0.46973176113212362</v>
          </cell>
          <cell r="E141">
            <v>0.47538686219855963</v>
          </cell>
          <cell r="F141">
            <v>0.47064936537403806</v>
          </cell>
          <cell r="G141">
            <v>0.47782312480425415</v>
          </cell>
          <cell r="H141">
            <v>0.474450925645996</v>
          </cell>
          <cell r="I141">
            <v>0.48188160233675231</v>
          </cell>
          <cell r="J141">
            <v>0.47153699365028384</v>
          </cell>
          <cell r="K141">
            <v>0.48766371495776384</v>
          </cell>
          <cell r="L141">
            <v>0.48715960834788291</v>
          </cell>
          <cell r="M141">
            <v>0.48043325175186757</v>
          </cell>
          <cell r="N141">
            <v>0.46957400438890856</v>
          </cell>
          <cell r="O141">
            <v>0.53026823886787633</v>
          </cell>
          <cell r="P141">
            <v>0.52461313780144037</v>
          </cell>
          <cell r="Q141">
            <v>0.52935063462596199</v>
          </cell>
          <cell r="R141">
            <v>0.52217687519574585</v>
          </cell>
          <cell r="S141">
            <v>0.525549074354004</v>
          </cell>
          <cell r="T141">
            <v>0.51811839766324774</v>
          </cell>
          <cell r="U141">
            <v>0.5284630063497161</v>
          </cell>
          <cell r="V141">
            <v>0.51233628504223616</v>
          </cell>
          <cell r="W141">
            <v>0.51284039165211714</v>
          </cell>
          <cell r="X141">
            <v>0.51956674824813243</v>
          </cell>
          <cell r="Y141">
            <v>0.53042599561109138</v>
          </cell>
        </row>
        <row r="142">
          <cell r="A142" t="str">
            <v>Northwestern Wisconsin Electric Company</v>
          </cell>
          <cell r="B142">
            <v>4061951</v>
          </cell>
          <cell r="C142">
            <v>0</v>
          </cell>
          <cell r="D142">
            <v>0.64879781986270657</v>
          </cell>
          <cell r="E142">
            <v>0.63195033415883572</v>
          </cell>
          <cell r="F142">
            <v>0.61827483398834526</v>
          </cell>
          <cell r="G142">
            <v>0.62182141757075871</v>
          </cell>
          <cell r="H142">
            <v>0.61820192108354644</v>
          </cell>
          <cell r="I142">
            <v>0.60079159273918381</v>
          </cell>
          <cell r="J142">
            <v>0.58967750686696729</v>
          </cell>
          <cell r="K142">
            <v>0.58948261238337574</v>
          </cell>
          <cell r="L142">
            <v>0.58429243824509569</v>
          </cell>
          <cell r="M142">
            <v>0.56067363376156565</v>
          </cell>
          <cell r="N142">
            <v>0.55743311204988932</v>
          </cell>
          <cell r="O142">
            <v>0.35120218013729343</v>
          </cell>
          <cell r="P142">
            <v>0.36804966584116428</v>
          </cell>
          <cell r="Q142">
            <v>0.38172516601165468</v>
          </cell>
          <cell r="R142">
            <v>0.37817858242924124</v>
          </cell>
          <cell r="S142">
            <v>0.38179807891645362</v>
          </cell>
          <cell r="T142">
            <v>0.39920840726081613</v>
          </cell>
          <cell r="U142">
            <v>0.41032249313303265</v>
          </cell>
          <cell r="V142">
            <v>0.41051738761662426</v>
          </cell>
          <cell r="W142">
            <v>0.41570756175490431</v>
          </cell>
          <cell r="X142">
            <v>0.43932636623843441</v>
          </cell>
          <cell r="Y142">
            <v>0.44256688795011062</v>
          </cell>
        </row>
        <row r="143">
          <cell r="A143" t="str">
            <v>NSTAR Electric Company</v>
          </cell>
          <cell r="B143">
            <v>4008369</v>
          </cell>
          <cell r="C143" t="str">
            <v>Eversource Energy</v>
          </cell>
          <cell r="D143">
            <v>0.58529260720911613</v>
          </cell>
          <cell r="E143">
            <v>0.58220334085004399</v>
          </cell>
          <cell r="F143">
            <v>0.57840017967317825</v>
          </cell>
          <cell r="G143">
            <v>0.57173929973545268</v>
          </cell>
          <cell r="H143">
            <v>0.55953116300645755</v>
          </cell>
          <cell r="I143">
            <v>0.5144949324112702</v>
          </cell>
          <cell r="J143">
            <v>0.57347499206823571</v>
          </cell>
          <cell r="K143">
            <v>0.5678423784058686</v>
          </cell>
          <cell r="L143">
            <v>0.55647088393239108</v>
          </cell>
          <cell r="M143">
            <v>0.58526415936925613</v>
          </cell>
          <cell r="N143">
            <v>0.5800677133013763</v>
          </cell>
          <cell r="O143">
            <v>0.41470739279088381</v>
          </cell>
          <cell r="P143">
            <v>0.41779665914995606</v>
          </cell>
          <cell r="Q143">
            <v>0.42159982032682175</v>
          </cell>
          <cell r="R143">
            <v>0.42826070026454738</v>
          </cell>
          <cell r="S143">
            <v>0.4404688369935425</v>
          </cell>
          <cell r="T143">
            <v>0.4855050675887298</v>
          </cell>
          <cell r="U143">
            <v>0.42652500793176423</v>
          </cell>
          <cell r="V143">
            <v>0.4321576215941314</v>
          </cell>
          <cell r="W143">
            <v>0.44352911606760892</v>
          </cell>
          <cell r="X143">
            <v>0.41473584063074387</v>
          </cell>
          <cell r="Y143">
            <v>0.41993228669862365</v>
          </cell>
        </row>
        <row r="144">
          <cell r="A144" t="str">
            <v>NSTAR Gas Company</v>
          </cell>
          <cell r="B144">
            <v>4057115</v>
          </cell>
          <cell r="C144" t="str">
            <v>Eversource Energy</v>
          </cell>
          <cell r="D144" t="str">
            <v>N/A</v>
          </cell>
          <cell r="E144" t="str">
            <v>N/A</v>
          </cell>
          <cell r="F144" t="str">
            <v>N/A</v>
          </cell>
          <cell r="G144" t="str">
            <v>N/A</v>
          </cell>
          <cell r="H144" t="str">
            <v>N/A</v>
          </cell>
          <cell r="I144" t="str">
            <v>N/A</v>
          </cell>
          <cell r="J144" t="str">
            <v>N/A</v>
          </cell>
          <cell r="K144" t="str">
            <v>N/A</v>
          </cell>
          <cell r="L144" t="str">
            <v>N/A</v>
          </cell>
          <cell r="M144" t="str">
            <v>N/A</v>
          </cell>
          <cell r="N144" t="str">
            <v>N/A</v>
          </cell>
          <cell r="O144" t="str">
            <v>N/A</v>
          </cell>
          <cell r="P144" t="str">
            <v>N/A</v>
          </cell>
          <cell r="Q144" t="str">
            <v>N/A</v>
          </cell>
          <cell r="R144" t="str">
            <v>N/A</v>
          </cell>
          <cell r="S144" t="str">
            <v>N/A</v>
          </cell>
          <cell r="T144" t="str">
            <v>N/A</v>
          </cell>
          <cell r="U144" t="str">
            <v>N/A</v>
          </cell>
          <cell r="V144" t="str">
            <v>N/A</v>
          </cell>
          <cell r="W144" t="str">
            <v>N/A</v>
          </cell>
          <cell r="X144" t="str">
            <v>N/A</v>
          </cell>
          <cell r="Y144" t="str">
            <v>N/A</v>
          </cell>
        </row>
        <row r="145">
          <cell r="A145" t="str">
            <v>NV Energy, Inc.</v>
          </cell>
          <cell r="B145">
            <v>4057063</v>
          </cell>
          <cell r="C145" t="str">
            <v>Berkshire Hathaway Inc.</v>
          </cell>
          <cell r="D145" t="str">
            <v>N/A</v>
          </cell>
          <cell r="E145" t="str">
            <v>N/A</v>
          </cell>
          <cell r="F145" t="str">
            <v>N/A</v>
          </cell>
          <cell r="G145" t="str">
            <v>N/A</v>
          </cell>
          <cell r="H145" t="str">
            <v>N/A</v>
          </cell>
          <cell r="I145" t="str">
            <v>N/A</v>
          </cell>
          <cell r="J145">
            <v>0.47911921814773489</v>
          </cell>
          <cell r="K145">
            <v>0.48432473011917421</v>
          </cell>
          <cell r="L145">
            <v>0.46954584191800658</v>
          </cell>
          <cell r="M145">
            <v>0.46830351463151598</v>
          </cell>
          <cell r="N145">
            <v>0.46971555855545405</v>
          </cell>
          <cell r="O145" t="str">
            <v>N/A</v>
          </cell>
          <cell r="P145" t="str">
            <v>N/A</v>
          </cell>
          <cell r="Q145" t="str">
            <v>N/A</v>
          </cell>
          <cell r="R145" t="str">
            <v>N/A</v>
          </cell>
          <cell r="S145" t="str">
            <v>N/A</v>
          </cell>
          <cell r="T145" t="str">
            <v>N/A</v>
          </cell>
          <cell r="U145">
            <v>0.52088078185226505</v>
          </cell>
          <cell r="V145">
            <v>0.51567526988082579</v>
          </cell>
          <cell r="W145">
            <v>0.53045415808199337</v>
          </cell>
          <cell r="X145">
            <v>0.53169648536848402</v>
          </cell>
          <cell r="Y145">
            <v>0.53028444144454601</v>
          </cell>
        </row>
        <row r="146">
          <cell r="A146" t="str">
            <v>OGE Energy Corp.</v>
          </cell>
          <cell r="B146">
            <v>4057055</v>
          </cell>
          <cell r="C146">
            <v>0</v>
          </cell>
          <cell r="D146">
            <v>0.5330860671346368</v>
          </cell>
          <cell r="E146">
            <v>0.52981653366140646</v>
          </cell>
          <cell r="F146">
            <v>0.53082463963914617</v>
          </cell>
          <cell r="G146">
            <v>0.55425293879565429</v>
          </cell>
          <cell r="H146">
            <v>0.52941998375364607</v>
          </cell>
          <cell r="I146">
            <v>0.5252621292259656</v>
          </cell>
          <cell r="J146">
            <v>0.55156744355700116</v>
          </cell>
          <cell r="K146">
            <v>0.55332415822383763</v>
          </cell>
          <cell r="L146">
            <v>0.54151886679445371</v>
          </cell>
          <cell r="M146">
            <v>0.56630183504460752</v>
          </cell>
          <cell r="N146">
            <v>0.56866446079586386</v>
          </cell>
          <cell r="O146">
            <v>0.46691393286536326</v>
          </cell>
          <cell r="P146">
            <v>0.47018346633859354</v>
          </cell>
          <cell r="Q146">
            <v>0.46917536036085383</v>
          </cell>
          <cell r="R146">
            <v>0.44574706120434571</v>
          </cell>
          <cell r="S146">
            <v>0.47058001624635393</v>
          </cell>
          <cell r="T146">
            <v>0.47473787077403445</v>
          </cell>
          <cell r="U146">
            <v>0.44843255644299884</v>
          </cell>
          <cell r="V146">
            <v>0.44667584177616243</v>
          </cell>
          <cell r="W146">
            <v>0.45848113320554629</v>
          </cell>
          <cell r="X146">
            <v>0.43369816495539248</v>
          </cell>
          <cell r="Y146">
            <v>0.4313355392041362</v>
          </cell>
        </row>
        <row r="147">
          <cell r="A147" t="str">
            <v>Ohio Edison Company</v>
          </cell>
          <cell r="B147">
            <v>4014480</v>
          </cell>
          <cell r="C147" t="str">
            <v>FirstEnergy Corp.</v>
          </cell>
          <cell r="D147">
            <v>0.64747598506861881</v>
          </cell>
          <cell r="E147">
            <v>0.64007457510999544</v>
          </cell>
          <cell r="F147">
            <v>0.6305101515423206</v>
          </cell>
          <cell r="G147">
            <v>0.57695581066599932</v>
          </cell>
          <cell r="H147">
            <v>0.56348182077116071</v>
          </cell>
          <cell r="I147">
            <v>0.55348547009142846</v>
          </cell>
          <cell r="J147">
            <v>0.53975522970303147</v>
          </cell>
          <cell r="K147">
            <v>0.56528516686898966</v>
          </cell>
          <cell r="L147">
            <v>0.46950128022114973</v>
          </cell>
          <cell r="M147">
            <v>0.42115330323031153</v>
          </cell>
          <cell r="N147">
            <v>0.40910806791254872</v>
          </cell>
          <cell r="O147">
            <v>0.35252401493138119</v>
          </cell>
          <cell r="P147">
            <v>0.35992542489000451</v>
          </cell>
          <cell r="Q147">
            <v>0.36948984845767935</v>
          </cell>
          <cell r="R147">
            <v>0.42304418933400062</v>
          </cell>
          <cell r="S147">
            <v>0.43651817922883929</v>
          </cell>
          <cell r="T147">
            <v>0.44651452990857154</v>
          </cell>
          <cell r="U147">
            <v>0.46024477029696853</v>
          </cell>
          <cell r="V147">
            <v>0.43471483313101028</v>
          </cell>
          <cell r="W147">
            <v>0.53049871977885033</v>
          </cell>
          <cell r="X147">
            <v>0.57884669676968847</v>
          </cell>
          <cell r="Y147">
            <v>0.59089193208745128</v>
          </cell>
        </row>
        <row r="148">
          <cell r="A148" t="str">
            <v>Ohio Power Company</v>
          </cell>
          <cell r="B148">
            <v>4057015</v>
          </cell>
          <cell r="C148" t="str">
            <v>American Electric Power Company, Inc.</v>
          </cell>
          <cell r="D148">
            <v>0.50329465059786138</v>
          </cell>
          <cell r="E148">
            <v>0.4929969443890595</v>
          </cell>
          <cell r="F148">
            <v>0.48956133528280049</v>
          </cell>
          <cell r="G148">
            <v>0.4602567243140393</v>
          </cell>
          <cell r="H148">
            <v>0.44793550798198162</v>
          </cell>
          <cell r="I148">
            <v>0.42541383670742355</v>
          </cell>
          <cell r="J148">
            <v>0.39708035938097813</v>
          </cell>
          <cell r="K148">
            <v>0.57012666658397881</v>
          </cell>
          <cell r="L148">
            <v>0.56063119383458504</v>
          </cell>
          <cell r="M148">
            <v>0.56090076911437348</v>
          </cell>
          <cell r="N148">
            <v>0.53765197809103404</v>
          </cell>
          <cell r="O148">
            <v>0.49670534940213862</v>
          </cell>
          <cell r="P148">
            <v>0.5070030556109405</v>
          </cell>
          <cell r="Q148">
            <v>0.51043866471719956</v>
          </cell>
          <cell r="R148">
            <v>0.5397432756859607</v>
          </cell>
          <cell r="S148">
            <v>0.55206449201801833</v>
          </cell>
          <cell r="T148">
            <v>0.5745861632925765</v>
          </cell>
          <cell r="U148">
            <v>0.60291964061902181</v>
          </cell>
          <cell r="V148">
            <v>0.42987333341602124</v>
          </cell>
          <cell r="W148">
            <v>0.43936880616541496</v>
          </cell>
          <cell r="X148">
            <v>0.43909923088562658</v>
          </cell>
          <cell r="Y148">
            <v>0.4623480219089659</v>
          </cell>
        </row>
        <row r="149">
          <cell r="A149" t="str">
            <v>Oklahoma Gas and Electric Company</v>
          </cell>
          <cell r="B149">
            <v>4057016</v>
          </cell>
          <cell r="C149" t="str">
            <v>OGE Energy Corp.</v>
          </cell>
          <cell r="D149">
            <v>0.5330860671346368</v>
          </cell>
          <cell r="E149">
            <v>0.52981653366140646</v>
          </cell>
          <cell r="F149">
            <v>0.53082463963914617</v>
          </cell>
          <cell r="G149">
            <v>0.55425293879565429</v>
          </cell>
          <cell r="H149">
            <v>0.52941998375364607</v>
          </cell>
          <cell r="I149">
            <v>0.5252621292259656</v>
          </cell>
          <cell r="J149">
            <v>0.55156744355700116</v>
          </cell>
          <cell r="K149">
            <v>0.55332415822383763</v>
          </cell>
          <cell r="L149">
            <v>0.54151886679445371</v>
          </cell>
          <cell r="M149">
            <v>0.56630183504460752</v>
          </cell>
          <cell r="N149">
            <v>0.56866446079586386</v>
          </cell>
          <cell r="O149">
            <v>0.46691393286536326</v>
          </cell>
          <cell r="P149">
            <v>0.47018346633859354</v>
          </cell>
          <cell r="Q149">
            <v>0.46917536036085383</v>
          </cell>
          <cell r="R149">
            <v>0.44574706120434571</v>
          </cell>
          <cell r="S149">
            <v>0.47058001624635393</v>
          </cell>
          <cell r="T149">
            <v>0.47473787077403445</v>
          </cell>
          <cell r="U149">
            <v>0.44843255644299884</v>
          </cell>
          <cell r="V149">
            <v>0.44667584177616243</v>
          </cell>
          <cell r="W149">
            <v>0.45848113320554629</v>
          </cell>
          <cell r="X149">
            <v>0.43369816495539248</v>
          </cell>
          <cell r="Y149">
            <v>0.4313355392041362</v>
          </cell>
        </row>
        <row r="150">
          <cell r="A150" t="str">
            <v>Oncor Electric Delivery Company LLC</v>
          </cell>
          <cell r="B150">
            <v>4080589</v>
          </cell>
          <cell r="C150" t="str">
            <v>Texas Energy Future Holdings LP</v>
          </cell>
          <cell r="D150">
            <v>0.56927079091369193</v>
          </cell>
          <cell r="E150">
            <v>0.56821109561153482</v>
          </cell>
          <cell r="F150">
            <v>0.60127673472539866</v>
          </cell>
          <cell r="G150">
            <v>0.60156935386749943</v>
          </cell>
          <cell r="H150">
            <v>0.59886536617911879</v>
          </cell>
          <cell r="I150">
            <v>0.61014186999758202</v>
          </cell>
          <cell r="J150">
            <v>0.58430043440935042</v>
          </cell>
          <cell r="K150">
            <v>0.58412719914035871</v>
          </cell>
          <cell r="L150">
            <v>0.58255114941315234</v>
          </cell>
          <cell r="M150">
            <v>0.58682896460055434</v>
          </cell>
          <cell r="N150">
            <v>0.58572125258783081</v>
          </cell>
          <cell r="O150">
            <v>0.43072920908630802</v>
          </cell>
          <cell r="P150">
            <v>0.43178890438846518</v>
          </cell>
          <cell r="Q150">
            <v>0.39872326527460134</v>
          </cell>
          <cell r="R150">
            <v>0.39843064613250057</v>
          </cell>
          <cell r="S150">
            <v>0.40113463382088121</v>
          </cell>
          <cell r="T150">
            <v>0.38985813000241798</v>
          </cell>
          <cell r="U150">
            <v>0.41569956559064958</v>
          </cell>
          <cell r="V150">
            <v>0.41587280085964123</v>
          </cell>
          <cell r="W150">
            <v>0.41744885058684766</v>
          </cell>
          <cell r="X150">
            <v>0.41317103539944572</v>
          </cell>
          <cell r="Y150">
            <v>0.41427874741216919</v>
          </cell>
        </row>
        <row r="151">
          <cell r="A151" t="str">
            <v>Orange and Rockland Utilities, Inc.</v>
          </cell>
          <cell r="B151">
            <v>4057093</v>
          </cell>
          <cell r="C151" t="str">
            <v>Consolidated Edison, Inc.</v>
          </cell>
          <cell r="D151">
            <v>0.47042590844453241</v>
          </cell>
          <cell r="E151">
            <v>0.50906654112537586</v>
          </cell>
          <cell r="F151">
            <v>0.51906949379584977</v>
          </cell>
          <cell r="G151">
            <v>0.52662041391901249</v>
          </cell>
          <cell r="H151">
            <v>0.5221482483946267</v>
          </cell>
          <cell r="I151">
            <v>0.52252169744614108</v>
          </cell>
          <cell r="J151">
            <v>0.51732136482379198</v>
          </cell>
          <cell r="K151">
            <v>0.50930667378944561</v>
          </cell>
          <cell r="L151">
            <v>0.50454512374192495</v>
          </cell>
          <cell r="M151">
            <v>0.50526491283568309</v>
          </cell>
          <cell r="N151">
            <v>0.4969117984600725</v>
          </cell>
          <cell r="O151">
            <v>0.52957409155546753</v>
          </cell>
          <cell r="P151">
            <v>0.49093345887462414</v>
          </cell>
          <cell r="Q151">
            <v>0.48093050620415029</v>
          </cell>
          <cell r="R151">
            <v>0.47337958608098757</v>
          </cell>
          <cell r="S151">
            <v>0.47785175160537335</v>
          </cell>
          <cell r="T151">
            <v>0.47747830255385892</v>
          </cell>
          <cell r="U151">
            <v>0.48267863517620802</v>
          </cell>
          <cell r="V151">
            <v>0.49069332621055445</v>
          </cell>
          <cell r="W151">
            <v>0.49545487625807499</v>
          </cell>
          <cell r="X151">
            <v>0.49473508716431691</v>
          </cell>
          <cell r="Y151">
            <v>0.5030882015399275</v>
          </cell>
        </row>
        <row r="152">
          <cell r="A152" t="str">
            <v>Otter Tail Corporation</v>
          </cell>
          <cell r="B152">
            <v>4057017</v>
          </cell>
          <cell r="C152">
            <v>0</v>
          </cell>
          <cell r="D152">
            <v>0.5232299510158952</v>
          </cell>
          <cell r="E152">
            <v>0.51128921904017199</v>
          </cell>
          <cell r="F152">
            <v>0.49803896796811814</v>
          </cell>
          <cell r="G152">
            <v>0.49317840917244576</v>
          </cell>
          <cell r="H152">
            <v>0.47601317856293374</v>
          </cell>
          <cell r="I152">
            <v>0.47201188388532811</v>
          </cell>
          <cell r="J152">
            <v>0.53722583489474263</v>
          </cell>
          <cell r="K152">
            <v>0.52365893469206581</v>
          </cell>
          <cell r="L152">
            <v>0.52353258248460954</v>
          </cell>
          <cell r="M152">
            <v>0.52689940943412439</v>
          </cell>
          <cell r="N152">
            <v>0.51981967933136575</v>
          </cell>
          <cell r="O152">
            <v>0.4767700489841048</v>
          </cell>
          <cell r="P152">
            <v>0.48871078095982795</v>
          </cell>
          <cell r="Q152">
            <v>0.5019610320318818</v>
          </cell>
          <cell r="R152">
            <v>0.50682159082755429</v>
          </cell>
          <cell r="S152">
            <v>0.52398682143706621</v>
          </cell>
          <cell r="T152">
            <v>0.52798811611467189</v>
          </cell>
          <cell r="U152">
            <v>0.46277416510525737</v>
          </cell>
          <cell r="V152">
            <v>0.47634106530793413</v>
          </cell>
          <cell r="W152">
            <v>0.47646741751539051</v>
          </cell>
          <cell r="X152">
            <v>0.47310059056587561</v>
          </cell>
          <cell r="Y152">
            <v>0.48018032066863431</v>
          </cell>
        </row>
        <row r="153">
          <cell r="A153" t="str">
            <v>Otter Tail Power Company</v>
          </cell>
          <cell r="B153">
            <v>4147257</v>
          </cell>
          <cell r="C153" t="str">
            <v>Otter Tail Corporation</v>
          </cell>
          <cell r="D153">
            <v>0.5232299510158952</v>
          </cell>
          <cell r="E153">
            <v>0.51128921904017199</v>
          </cell>
          <cell r="F153">
            <v>0.49803896796811814</v>
          </cell>
          <cell r="G153">
            <v>0.49317840917244576</v>
          </cell>
          <cell r="H153">
            <v>0.47601317856293374</v>
          </cell>
          <cell r="I153">
            <v>0.47201188388532811</v>
          </cell>
          <cell r="J153">
            <v>0.53722583489474263</v>
          </cell>
          <cell r="K153">
            <v>0.52365893469206581</v>
          </cell>
          <cell r="L153">
            <v>0.52353258248460954</v>
          </cell>
          <cell r="M153">
            <v>0.52689940943412439</v>
          </cell>
          <cell r="N153">
            <v>0.51981967933136575</v>
          </cell>
          <cell r="O153">
            <v>0.4767700489841048</v>
          </cell>
          <cell r="P153">
            <v>0.48871078095982795</v>
          </cell>
          <cell r="Q153">
            <v>0.5019610320318818</v>
          </cell>
          <cell r="R153">
            <v>0.50682159082755429</v>
          </cell>
          <cell r="S153">
            <v>0.52398682143706621</v>
          </cell>
          <cell r="T153">
            <v>0.52798811611467189</v>
          </cell>
          <cell r="U153">
            <v>0.46277416510525737</v>
          </cell>
          <cell r="V153">
            <v>0.47634106530793413</v>
          </cell>
          <cell r="W153">
            <v>0.47646741751539051</v>
          </cell>
          <cell r="X153">
            <v>0.47310059056587561</v>
          </cell>
          <cell r="Y153">
            <v>0.48018032066863431</v>
          </cell>
        </row>
        <row r="154">
          <cell r="A154" t="str">
            <v>Pacific Gas and Electric Company</v>
          </cell>
          <cell r="B154">
            <v>4004218</v>
          </cell>
          <cell r="C154" t="str">
            <v>PG&amp;E Corporation</v>
          </cell>
          <cell r="D154">
            <v>0.51610166690011006</v>
          </cell>
          <cell r="E154">
            <v>0.51945806918515403</v>
          </cell>
          <cell r="F154">
            <v>0.52071360930482313</v>
          </cell>
          <cell r="G154">
            <v>0.52980811209883782</v>
          </cell>
          <cell r="H154">
            <v>0.52864083312845711</v>
          </cell>
          <cell r="I154">
            <v>0.52208886878488137</v>
          </cell>
          <cell r="J154">
            <v>0.52384282785120839</v>
          </cell>
          <cell r="K154">
            <v>0.52537309399339294</v>
          </cell>
          <cell r="L154">
            <v>0.52266864939937097</v>
          </cell>
          <cell r="M154">
            <v>0.52029469407304085</v>
          </cell>
          <cell r="N154">
            <v>0.51232441357488823</v>
          </cell>
          <cell r="O154">
            <v>0.48389833309989</v>
          </cell>
          <cell r="P154">
            <v>0.48054193081484603</v>
          </cell>
          <cell r="Q154">
            <v>0.47928639069517681</v>
          </cell>
          <cell r="R154">
            <v>0.47019188790116218</v>
          </cell>
          <cell r="S154">
            <v>0.47135916687154289</v>
          </cell>
          <cell r="T154">
            <v>0.47791113121511863</v>
          </cell>
          <cell r="U154">
            <v>0.47615717214879161</v>
          </cell>
          <cell r="V154">
            <v>0.47462690600660712</v>
          </cell>
          <cell r="W154">
            <v>0.47733135060062909</v>
          </cell>
          <cell r="X154">
            <v>0.47970530592695909</v>
          </cell>
          <cell r="Y154">
            <v>0.48767558642511172</v>
          </cell>
        </row>
        <row r="155">
          <cell r="A155" t="str">
            <v>PacifiCorp</v>
          </cell>
          <cell r="B155">
            <v>4001587</v>
          </cell>
          <cell r="C155" t="str">
            <v>Berkshire Hathaway Inc.</v>
          </cell>
          <cell r="D155">
            <v>0.50308040065854864</v>
          </cell>
          <cell r="E155">
            <v>0.51446687579886807</v>
          </cell>
          <cell r="F155">
            <v>0.52487303424791998</v>
          </cell>
          <cell r="G155">
            <v>0.52028599804366604</v>
          </cell>
          <cell r="H155">
            <v>0.50872401200085848</v>
          </cell>
          <cell r="I155">
            <v>0.50675604344889091</v>
          </cell>
          <cell r="J155">
            <v>0.53273360332884978</v>
          </cell>
          <cell r="K155">
            <v>0.52783708751728509</v>
          </cell>
          <cell r="L155">
            <v>0.5134817186244689</v>
          </cell>
          <cell r="M155">
            <v>0.52833195040789593</v>
          </cell>
          <cell r="N155">
            <v>0.52766479388181819</v>
          </cell>
          <cell r="O155">
            <v>0.49691959934145141</v>
          </cell>
          <cell r="P155">
            <v>0.48553312420113187</v>
          </cell>
          <cell r="Q155">
            <v>0.47512696575207997</v>
          </cell>
          <cell r="R155">
            <v>0.47971400195633396</v>
          </cell>
          <cell r="S155">
            <v>0.49127598799914146</v>
          </cell>
          <cell r="T155">
            <v>0.49324395655110909</v>
          </cell>
          <cell r="U155">
            <v>0.46726639667115016</v>
          </cell>
          <cell r="V155">
            <v>0.47216291248271486</v>
          </cell>
          <cell r="W155">
            <v>0.4865182813755311</v>
          </cell>
          <cell r="X155">
            <v>0.47166804959210407</v>
          </cell>
          <cell r="Y155">
            <v>0.47233520611818175</v>
          </cell>
        </row>
        <row r="156">
          <cell r="A156" t="str">
            <v>PECO Energy Company</v>
          </cell>
          <cell r="B156">
            <v>4062222</v>
          </cell>
          <cell r="C156" t="str">
            <v>Exelon Corporation</v>
          </cell>
          <cell r="D156">
            <v>0.56764416400239004</v>
          </cell>
          <cell r="E156">
            <v>0.5676396291262551</v>
          </cell>
          <cell r="F156">
            <v>0.56222755641248445</v>
          </cell>
          <cell r="G156">
            <v>0.53659422576353411</v>
          </cell>
          <cell r="H156">
            <v>0.56377341276820259</v>
          </cell>
          <cell r="I156">
            <v>0.5634591222757549</v>
          </cell>
          <cell r="J156">
            <v>0.56275403420037429</v>
          </cell>
          <cell r="K156">
            <v>0.52952312125033651</v>
          </cell>
          <cell r="L156">
            <v>0.58524530210481263</v>
          </cell>
          <cell r="M156">
            <v>0.58609007054306672</v>
          </cell>
          <cell r="N156">
            <v>0.58298543144756587</v>
          </cell>
          <cell r="O156">
            <v>0.43235583599760996</v>
          </cell>
          <cell r="P156">
            <v>0.43236037087374496</v>
          </cell>
          <cell r="Q156">
            <v>0.43777244358751555</v>
          </cell>
          <cell r="R156">
            <v>0.46340577423646584</v>
          </cell>
          <cell r="S156">
            <v>0.43622658723179741</v>
          </cell>
          <cell r="T156">
            <v>0.43654087772424505</v>
          </cell>
          <cell r="U156">
            <v>0.43724596579962571</v>
          </cell>
          <cell r="V156">
            <v>0.47047687874966349</v>
          </cell>
          <cell r="W156">
            <v>0.41475469789518732</v>
          </cell>
          <cell r="X156">
            <v>0.41390992945693333</v>
          </cell>
          <cell r="Y156">
            <v>0.41701456855243407</v>
          </cell>
        </row>
        <row r="157">
          <cell r="A157" t="str">
            <v>Pennsylvania Electric Company</v>
          </cell>
          <cell r="B157">
            <v>4057018</v>
          </cell>
          <cell r="C157" t="str">
            <v>FirstEnergy Corp.</v>
          </cell>
          <cell r="D157">
            <v>0.48456322553849612</v>
          </cell>
          <cell r="E157">
            <v>0.48060293893883521</v>
          </cell>
          <cell r="F157">
            <v>0.47660267449941107</v>
          </cell>
          <cell r="G157">
            <v>0.48165011196753105</v>
          </cell>
          <cell r="H157">
            <v>0.47741339427422469</v>
          </cell>
          <cell r="I157">
            <v>0.51174659426925539</v>
          </cell>
          <cell r="J157">
            <v>0.50768950713424565</v>
          </cell>
          <cell r="K157">
            <v>0.44281958364229274</v>
          </cell>
          <cell r="L157">
            <v>0.44736170906880068</v>
          </cell>
          <cell r="M157">
            <v>0.44289904442220829</v>
          </cell>
          <cell r="N157">
            <v>0.44673795822777107</v>
          </cell>
          <cell r="O157">
            <v>0.51543677446150382</v>
          </cell>
          <cell r="P157">
            <v>0.51939706106116479</v>
          </cell>
          <cell r="Q157">
            <v>0.52339732550058893</v>
          </cell>
          <cell r="R157">
            <v>0.51834988803246895</v>
          </cell>
          <cell r="S157">
            <v>0.52258660572577531</v>
          </cell>
          <cell r="T157">
            <v>0.48825340573074455</v>
          </cell>
          <cell r="U157">
            <v>0.49231049286575435</v>
          </cell>
          <cell r="V157">
            <v>0.55718041635770721</v>
          </cell>
          <cell r="W157">
            <v>0.55263829093119932</v>
          </cell>
          <cell r="X157">
            <v>0.55710095557779171</v>
          </cell>
          <cell r="Y157">
            <v>0.55326204177222893</v>
          </cell>
        </row>
        <row r="158">
          <cell r="A158" t="str">
            <v>Pennsylvania Power Company</v>
          </cell>
          <cell r="B158">
            <v>4018463</v>
          </cell>
          <cell r="C158" t="str">
            <v>FirstEnergy Corp.</v>
          </cell>
          <cell r="D158">
            <v>0.55061479731270957</v>
          </cell>
          <cell r="E158">
            <v>0.53790888828198646</v>
          </cell>
          <cell r="F158">
            <v>0.52547824002243626</v>
          </cell>
          <cell r="G158">
            <v>0.54795789690403274</v>
          </cell>
          <cell r="H158">
            <v>0.53528057782363681</v>
          </cell>
          <cell r="I158">
            <v>0.52630071898027386</v>
          </cell>
          <cell r="J158">
            <v>0.51210779276435536</v>
          </cell>
          <cell r="K158">
            <v>0.61663308667961814</v>
          </cell>
          <cell r="L158">
            <v>0.6098394811749861</v>
          </cell>
          <cell r="M158">
            <v>0.60208322471567</v>
          </cell>
          <cell r="N158">
            <v>0.60798262445563844</v>
          </cell>
          <cell r="O158">
            <v>0.44938520268729049</v>
          </cell>
          <cell r="P158">
            <v>0.46209111171801354</v>
          </cell>
          <cell r="Q158">
            <v>0.4745217599775638</v>
          </cell>
          <cell r="R158">
            <v>0.45204210309596726</v>
          </cell>
          <cell r="S158">
            <v>0.46471942217636319</v>
          </cell>
          <cell r="T158">
            <v>0.47369928101972608</v>
          </cell>
          <cell r="U158">
            <v>0.48789220723564458</v>
          </cell>
          <cell r="V158">
            <v>0.38336691332038192</v>
          </cell>
          <cell r="W158">
            <v>0.39016051882501396</v>
          </cell>
          <cell r="X158">
            <v>0.39791677528433</v>
          </cell>
          <cell r="Y158">
            <v>0.39201737554436156</v>
          </cell>
        </row>
        <row r="159">
          <cell r="A159" t="str">
            <v>Peoples Gas Light and Coke Company</v>
          </cell>
          <cell r="B159">
            <v>4057135</v>
          </cell>
          <cell r="C159" t="str">
            <v>WEC Energy Group, Inc.</v>
          </cell>
          <cell r="D159" t="str">
            <v>N/A</v>
          </cell>
          <cell r="E159" t="str">
            <v>N/A</v>
          </cell>
          <cell r="F159" t="str">
            <v>N/A</v>
          </cell>
          <cell r="G159" t="str">
            <v>N/A</v>
          </cell>
          <cell r="H159" t="str">
            <v>N/A</v>
          </cell>
          <cell r="I159" t="str">
            <v>N/A</v>
          </cell>
          <cell r="J159" t="str">
            <v>N/A</v>
          </cell>
          <cell r="K159" t="str">
            <v>N/A</v>
          </cell>
          <cell r="L159" t="str">
            <v>N/A</v>
          </cell>
          <cell r="M159" t="str">
            <v>N/A</v>
          </cell>
          <cell r="N159" t="str">
            <v>N/A</v>
          </cell>
          <cell r="O159" t="str">
            <v>N/A</v>
          </cell>
          <cell r="P159" t="str">
            <v>N/A</v>
          </cell>
          <cell r="Q159" t="str">
            <v>N/A</v>
          </cell>
          <cell r="R159" t="str">
            <v>N/A</v>
          </cell>
          <cell r="S159" t="str">
            <v>N/A</v>
          </cell>
          <cell r="T159" t="str">
            <v>N/A</v>
          </cell>
          <cell r="U159" t="str">
            <v>N/A</v>
          </cell>
          <cell r="V159" t="str">
            <v>N/A</v>
          </cell>
          <cell r="W159" t="str">
            <v>N/A</v>
          </cell>
          <cell r="X159" t="str">
            <v>N/A</v>
          </cell>
          <cell r="Y159" t="str">
            <v>N/A</v>
          </cell>
        </row>
        <row r="160">
          <cell r="A160" t="str">
            <v>Peoples Gas System</v>
          </cell>
          <cell r="B160">
            <v>4063341</v>
          </cell>
          <cell r="C160" t="str">
            <v>TECO Energy, Inc.</v>
          </cell>
          <cell r="D160" t="str">
            <v>N/A</v>
          </cell>
          <cell r="E160" t="str">
            <v>N/A</v>
          </cell>
          <cell r="F160" t="str">
            <v>N/A</v>
          </cell>
          <cell r="G160" t="str">
            <v>N/A</v>
          </cell>
          <cell r="H160" t="str">
            <v>N/A</v>
          </cell>
          <cell r="I160" t="str">
            <v>N/A</v>
          </cell>
          <cell r="J160" t="str">
            <v>N/A</v>
          </cell>
          <cell r="K160" t="str">
            <v>N/A</v>
          </cell>
          <cell r="L160" t="str">
            <v>N/A</v>
          </cell>
          <cell r="M160" t="str">
            <v>N/A</v>
          </cell>
          <cell r="N160" t="str">
            <v>N/A</v>
          </cell>
          <cell r="O160" t="str">
            <v>N/A</v>
          </cell>
          <cell r="P160" t="str">
            <v>N/A</v>
          </cell>
          <cell r="Q160" t="str">
            <v>N/A</v>
          </cell>
          <cell r="R160" t="str">
            <v>N/A</v>
          </cell>
          <cell r="S160" t="str">
            <v>N/A</v>
          </cell>
          <cell r="T160" t="str">
            <v>N/A</v>
          </cell>
          <cell r="U160" t="str">
            <v>N/A</v>
          </cell>
          <cell r="V160" t="str">
            <v>N/A</v>
          </cell>
          <cell r="W160" t="str">
            <v>N/A</v>
          </cell>
          <cell r="X160" t="str">
            <v>N/A</v>
          </cell>
          <cell r="Y160" t="str">
            <v>N/A</v>
          </cell>
        </row>
        <row r="161">
          <cell r="A161" t="str">
            <v>Pepco Holdings, Inc.</v>
          </cell>
          <cell r="B161">
            <v>4078763</v>
          </cell>
          <cell r="C161">
            <v>0</v>
          </cell>
          <cell r="D161" t="str">
            <v>N/A</v>
          </cell>
          <cell r="E161">
            <v>0.48254538198408836</v>
          </cell>
          <cell r="F161">
            <v>0.48693782862685159</v>
          </cell>
          <cell r="G161">
            <v>0.48445669589238738</v>
          </cell>
          <cell r="H161">
            <v>0.4795352232603175</v>
          </cell>
          <cell r="I161">
            <v>0.47019835648034147</v>
          </cell>
          <cell r="J161">
            <v>0.48599434217117843</v>
          </cell>
          <cell r="K161">
            <v>0.48332191861550411</v>
          </cell>
          <cell r="L161">
            <v>0.47527340978260857</v>
          </cell>
          <cell r="M161">
            <v>0.47414533038345208</v>
          </cell>
          <cell r="N161">
            <v>0.47298955964354866</v>
          </cell>
          <cell r="O161" t="str">
            <v>N/A</v>
          </cell>
          <cell r="P161">
            <v>0.51745461801591164</v>
          </cell>
          <cell r="Q161">
            <v>0.51306217137314847</v>
          </cell>
          <cell r="R161">
            <v>0.51554330410761262</v>
          </cell>
          <cell r="S161">
            <v>0.5204647767396825</v>
          </cell>
          <cell r="T161">
            <v>0.52980164351965853</v>
          </cell>
          <cell r="U161">
            <v>0.51400565782882157</v>
          </cell>
          <cell r="V161">
            <v>0.51667808138449589</v>
          </cell>
          <cell r="W161">
            <v>0.52472659021739143</v>
          </cell>
          <cell r="X161">
            <v>0.52585466961654792</v>
          </cell>
          <cell r="Y161">
            <v>0.52701044035645128</v>
          </cell>
        </row>
        <row r="162">
          <cell r="A162" t="str">
            <v>PG&amp;E Corporation</v>
          </cell>
          <cell r="B162">
            <v>4057057</v>
          </cell>
          <cell r="C162">
            <v>0</v>
          </cell>
          <cell r="D162">
            <v>0.51610166690011006</v>
          </cell>
          <cell r="E162">
            <v>0.51945806918515403</v>
          </cell>
          <cell r="F162">
            <v>0.52071360930482313</v>
          </cell>
          <cell r="G162">
            <v>0.52980811209883782</v>
          </cell>
          <cell r="H162">
            <v>0.52864083312845711</v>
          </cell>
          <cell r="I162">
            <v>0.52208886878488137</v>
          </cell>
          <cell r="J162">
            <v>0.52384282785120839</v>
          </cell>
          <cell r="K162">
            <v>0.52537309399339294</v>
          </cell>
          <cell r="L162">
            <v>0.52266864939937097</v>
          </cell>
          <cell r="M162">
            <v>0.52029469407304085</v>
          </cell>
          <cell r="N162">
            <v>0.51232441357488823</v>
          </cell>
          <cell r="O162">
            <v>0.48389833309989</v>
          </cell>
          <cell r="P162">
            <v>0.48054193081484603</v>
          </cell>
          <cell r="Q162">
            <v>0.47928639069517681</v>
          </cell>
          <cell r="R162">
            <v>0.47019188790116218</v>
          </cell>
          <cell r="S162">
            <v>0.47135916687154289</v>
          </cell>
          <cell r="T162">
            <v>0.47791113121511863</v>
          </cell>
          <cell r="U162">
            <v>0.47615717214879161</v>
          </cell>
          <cell r="V162">
            <v>0.47462690600660712</v>
          </cell>
          <cell r="W162">
            <v>0.47733135060062909</v>
          </cell>
          <cell r="X162">
            <v>0.47970530592695909</v>
          </cell>
          <cell r="Y162">
            <v>0.48767558642511172</v>
          </cell>
        </row>
        <row r="163">
          <cell r="A163" t="str">
            <v>Pike County Light and Power Company</v>
          </cell>
          <cell r="B163">
            <v>4062303</v>
          </cell>
          <cell r="C163" t="str">
            <v>Consolidated Edison, Inc.</v>
          </cell>
          <cell r="D163">
            <v>0.63163347530793135</v>
          </cell>
          <cell r="E163">
            <v>0.63082602676511301</v>
          </cell>
          <cell r="F163">
            <v>0.61981703694903167</v>
          </cell>
          <cell r="G163">
            <v>0.61708747158071076</v>
          </cell>
          <cell r="H163">
            <v>0.62463343108504399</v>
          </cell>
          <cell r="I163">
            <v>0.62980101804720034</v>
          </cell>
          <cell r="J163">
            <v>0.61612284069097889</v>
          </cell>
          <cell r="K163">
            <v>0.62708309054888711</v>
          </cell>
          <cell r="L163">
            <v>0.62730025623107388</v>
          </cell>
          <cell r="M163">
            <v>0.63180301461281785</v>
          </cell>
          <cell r="N163">
            <v>0.6257309941520468</v>
          </cell>
          <cell r="O163">
            <v>0.3683665246920686</v>
          </cell>
          <cell r="P163">
            <v>0.36917397323488693</v>
          </cell>
          <cell r="Q163">
            <v>0.38018296305096827</v>
          </cell>
          <cell r="R163">
            <v>0.38291252841928924</v>
          </cell>
          <cell r="S163">
            <v>0.37536656891495601</v>
          </cell>
          <cell r="T163">
            <v>0.37019898195279966</v>
          </cell>
          <cell r="U163">
            <v>0.38387715930902111</v>
          </cell>
          <cell r="V163">
            <v>0.37291690945111294</v>
          </cell>
          <cell r="W163">
            <v>0.37269974376892617</v>
          </cell>
          <cell r="X163">
            <v>0.36819698538718215</v>
          </cell>
          <cell r="Y163">
            <v>0.3742690058479532</v>
          </cell>
        </row>
        <row r="164">
          <cell r="A164" t="str">
            <v>Pinnacle West Capital Corporation</v>
          </cell>
          <cell r="B164">
            <v>4056951</v>
          </cell>
          <cell r="C164">
            <v>0</v>
          </cell>
          <cell r="D164">
            <v>0.55716802670623145</v>
          </cell>
          <cell r="E164">
            <v>0.55862034720355835</v>
          </cell>
          <cell r="F164">
            <v>0.57544806165052809</v>
          </cell>
          <cell r="G164">
            <v>0.58433342954447753</v>
          </cell>
          <cell r="H164">
            <v>0.57315631955988033</v>
          </cell>
          <cell r="I164">
            <v>0.55665770615997778</v>
          </cell>
          <cell r="J164">
            <v>0.57390086526954687</v>
          </cell>
          <cell r="K164">
            <v>0.57624522178524862</v>
          </cell>
          <cell r="L164">
            <v>0.55940645265135347</v>
          </cell>
          <cell r="M164">
            <v>0.55835721617298573</v>
          </cell>
          <cell r="N164">
            <v>0.56462195307003626</v>
          </cell>
          <cell r="O164">
            <v>0.44283197329376855</v>
          </cell>
          <cell r="P164">
            <v>0.4413796527964417</v>
          </cell>
          <cell r="Q164">
            <v>0.42455193834947191</v>
          </cell>
          <cell r="R164">
            <v>0.41566657045552252</v>
          </cell>
          <cell r="S164">
            <v>0.42684368044011972</v>
          </cell>
          <cell r="T164">
            <v>0.44334229384002216</v>
          </cell>
          <cell r="U164">
            <v>0.42609913473045319</v>
          </cell>
          <cell r="V164">
            <v>0.42375477821475138</v>
          </cell>
          <cell r="W164">
            <v>0.44059354734864647</v>
          </cell>
          <cell r="X164">
            <v>0.44164278382701427</v>
          </cell>
          <cell r="Y164">
            <v>0.43537804692996374</v>
          </cell>
        </row>
        <row r="165">
          <cell r="A165" t="str">
            <v>Portland General Electric Company</v>
          </cell>
          <cell r="B165">
            <v>4057019</v>
          </cell>
          <cell r="C165">
            <v>0</v>
          </cell>
          <cell r="D165">
            <v>0.49574043022759751</v>
          </cell>
          <cell r="E165">
            <v>0.44114183347931785</v>
          </cell>
          <cell r="F165">
            <v>0.43312679869650605</v>
          </cell>
          <cell r="G165">
            <v>0.44862813055793271</v>
          </cell>
          <cell r="H165">
            <v>0.46636419632603482</v>
          </cell>
          <cell r="I165">
            <v>0.49208448343469602</v>
          </cell>
          <cell r="J165">
            <v>0.48701665935640803</v>
          </cell>
          <cell r="K165">
            <v>0.50431395733479722</v>
          </cell>
          <cell r="L165">
            <v>0.5036868202929955</v>
          </cell>
          <cell r="M165">
            <v>0.51775251031752445</v>
          </cell>
          <cell r="N165">
            <v>0.5136827739587545</v>
          </cell>
          <cell r="O165">
            <v>0.50425956977240249</v>
          </cell>
          <cell r="P165">
            <v>0.5588581665206821</v>
          </cell>
          <cell r="Q165">
            <v>0.56687320130349395</v>
          </cell>
          <cell r="R165">
            <v>0.55137186944206729</v>
          </cell>
          <cell r="S165">
            <v>0.53363580367396524</v>
          </cell>
          <cell r="T165">
            <v>0.50791551656530398</v>
          </cell>
          <cell r="U165">
            <v>0.51298334064359197</v>
          </cell>
          <cell r="V165">
            <v>0.49568604266520272</v>
          </cell>
          <cell r="W165">
            <v>0.4963131797070045</v>
          </cell>
          <cell r="X165">
            <v>0.48224748968247555</v>
          </cell>
          <cell r="Y165">
            <v>0.48631722604124544</v>
          </cell>
        </row>
        <row r="166">
          <cell r="A166" t="str">
            <v>Potomac Edison Company</v>
          </cell>
          <cell r="B166">
            <v>4057020</v>
          </cell>
          <cell r="C166" t="str">
            <v>FirstEnergy Corp.</v>
          </cell>
          <cell r="D166">
            <v>0.51733430491388366</v>
          </cell>
          <cell r="E166">
            <v>0.51110191412312467</v>
          </cell>
          <cell r="F166">
            <v>0.51048920622281979</v>
          </cell>
          <cell r="G166">
            <v>0.51962730248010924</v>
          </cell>
          <cell r="H166">
            <v>0.51171922139014059</v>
          </cell>
          <cell r="I166">
            <v>0.50461011651690302</v>
          </cell>
          <cell r="J166">
            <v>0.49093442287857036</v>
          </cell>
          <cell r="K166">
            <v>0.50137547408922778</v>
          </cell>
          <cell r="L166">
            <v>0.49115043733472813</v>
          </cell>
          <cell r="M166">
            <v>0.48029099310432805</v>
          </cell>
          <cell r="N166">
            <v>0.46488785629148288</v>
          </cell>
          <cell r="O166">
            <v>0.4826656950861164</v>
          </cell>
          <cell r="P166">
            <v>0.48889808587687533</v>
          </cell>
          <cell r="Q166">
            <v>0.48951079377718026</v>
          </cell>
          <cell r="R166">
            <v>0.48037269751989076</v>
          </cell>
          <cell r="S166">
            <v>0.48828077860985947</v>
          </cell>
          <cell r="T166">
            <v>0.49538988348309698</v>
          </cell>
          <cell r="U166">
            <v>0.50906557712142964</v>
          </cell>
          <cell r="V166">
            <v>0.49862452591077222</v>
          </cell>
          <cell r="W166">
            <v>0.50884956266527182</v>
          </cell>
          <cell r="X166">
            <v>0.51970900689567201</v>
          </cell>
          <cell r="Y166">
            <v>0.53511214370851712</v>
          </cell>
        </row>
        <row r="167">
          <cell r="A167" t="str">
            <v>Potomac Electric Power Company</v>
          </cell>
          <cell r="B167">
            <v>4044391</v>
          </cell>
          <cell r="C167" t="str">
            <v>Pepco Holdings, Inc.</v>
          </cell>
          <cell r="D167" t="str">
            <v>N/A</v>
          </cell>
          <cell r="E167">
            <v>0.48837911841406412</v>
          </cell>
          <cell r="F167">
            <v>0.4943601637708695</v>
          </cell>
          <cell r="G167">
            <v>0.4961955239764041</v>
          </cell>
          <cell r="H167">
            <v>0.48869953605485655</v>
          </cell>
          <cell r="I167">
            <v>0.46945769604483001</v>
          </cell>
          <cell r="J167">
            <v>0.5030790364085489</v>
          </cell>
          <cell r="K167">
            <v>0.49324220717487249</v>
          </cell>
          <cell r="L167">
            <v>0.4885986300205738</v>
          </cell>
          <cell r="M167">
            <v>0.48572056337522923</v>
          </cell>
          <cell r="N167">
            <v>0.49139752147180554</v>
          </cell>
          <cell r="O167" t="str">
            <v>N/A</v>
          </cell>
          <cell r="P167">
            <v>0.51162088158593588</v>
          </cell>
          <cell r="Q167">
            <v>0.50563983622913045</v>
          </cell>
          <cell r="R167">
            <v>0.5038044760235959</v>
          </cell>
          <cell r="S167">
            <v>0.5113004639451435</v>
          </cell>
          <cell r="T167">
            <v>0.53054230395516999</v>
          </cell>
          <cell r="U167">
            <v>0.4969209635914511</v>
          </cell>
          <cell r="V167">
            <v>0.50675779282512745</v>
          </cell>
          <cell r="W167">
            <v>0.5114013699794262</v>
          </cell>
          <cell r="X167">
            <v>0.51427943662477071</v>
          </cell>
          <cell r="Y167">
            <v>0.5086024785281944</v>
          </cell>
        </row>
        <row r="168">
          <cell r="A168" t="str">
            <v>PPL Corporation</v>
          </cell>
          <cell r="B168">
            <v>4057058</v>
          </cell>
          <cell r="C168">
            <v>0</v>
          </cell>
          <cell r="D168">
            <v>0.58191897530766901</v>
          </cell>
          <cell r="E168">
            <v>0.57754316022113028</v>
          </cell>
          <cell r="F168">
            <v>0.57245573742997879</v>
          </cell>
          <cell r="G168">
            <v>0.56236264237350508</v>
          </cell>
          <cell r="H168">
            <v>0.55934500684808108</v>
          </cell>
          <cell r="I168">
            <v>0.56850298577856151</v>
          </cell>
          <cell r="J168">
            <v>0.56101644180881161</v>
          </cell>
          <cell r="K168">
            <v>0.57782475835072078</v>
          </cell>
          <cell r="L168">
            <v>0.59145127731238778</v>
          </cell>
          <cell r="M168">
            <v>0.58383803041390037</v>
          </cell>
          <cell r="N168">
            <v>0.57483430080824194</v>
          </cell>
          <cell r="O168">
            <v>0.41808102469233099</v>
          </cell>
          <cell r="P168">
            <v>0.42245683977886966</v>
          </cell>
          <cell r="Q168">
            <v>0.42754426257002121</v>
          </cell>
          <cell r="R168">
            <v>0.43763735762649497</v>
          </cell>
          <cell r="S168">
            <v>0.44065499315191897</v>
          </cell>
          <cell r="T168">
            <v>0.43149701422143849</v>
          </cell>
          <cell r="U168">
            <v>0.43898355819118834</v>
          </cell>
          <cell r="V168">
            <v>0.42217524164927928</v>
          </cell>
          <cell r="W168">
            <v>0.40854872268761222</v>
          </cell>
          <cell r="X168">
            <v>0.41616196958609963</v>
          </cell>
          <cell r="Y168">
            <v>0.42516569919175806</v>
          </cell>
        </row>
        <row r="169">
          <cell r="A169" t="str">
            <v>PPL Electric Utilities Corporation</v>
          </cell>
          <cell r="B169">
            <v>4057021</v>
          </cell>
          <cell r="C169" t="str">
            <v>PPL Corporation</v>
          </cell>
          <cell r="D169">
            <v>0.53136034394315679</v>
          </cell>
          <cell r="E169">
            <v>0.51904244829049273</v>
          </cell>
          <cell r="F169">
            <v>0.51065338425176421</v>
          </cell>
          <cell r="G169">
            <v>0.49162344801610963</v>
          </cell>
          <cell r="H169">
            <v>0.48930906010790831</v>
          </cell>
          <cell r="I169">
            <v>0.51685231970601742</v>
          </cell>
          <cell r="J169">
            <v>0.50423876404795065</v>
          </cell>
          <cell r="K169">
            <v>0.5016942382986086</v>
          </cell>
          <cell r="L169">
            <v>0.53989774575333882</v>
          </cell>
          <cell r="M169">
            <v>0.52330023603088216</v>
          </cell>
          <cell r="N169">
            <v>0.51153909368571215</v>
          </cell>
          <cell r="O169">
            <v>0.46863965605684321</v>
          </cell>
          <cell r="P169">
            <v>0.48095755170950721</v>
          </cell>
          <cell r="Q169">
            <v>0.48934661574823579</v>
          </cell>
          <cell r="R169">
            <v>0.50837655198389042</v>
          </cell>
          <cell r="S169">
            <v>0.51069093989209169</v>
          </cell>
          <cell r="T169">
            <v>0.48314768029398253</v>
          </cell>
          <cell r="U169">
            <v>0.49576123595204935</v>
          </cell>
          <cell r="V169">
            <v>0.4983057617013914</v>
          </cell>
          <cell r="W169">
            <v>0.46010225424666118</v>
          </cell>
          <cell r="X169">
            <v>0.47669976396911778</v>
          </cell>
          <cell r="Y169">
            <v>0.48846090631428779</v>
          </cell>
        </row>
        <row r="170">
          <cell r="A170" t="str">
            <v>Progress Energy, Inc.</v>
          </cell>
          <cell r="B170">
            <v>4057036</v>
          </cell>
          <cell r="C170" t="str">
            <v>Duke Energy Corporation</v>
          </cell>
          <cell r="D170" t="str">
            <v>N/A</v>
          </cell>
          <cell r="E170" t="str">
            <v>N/A</v>
          </cell>
          <cell r="F170" t="str">
            <v>N/A</v>
          </cell>
          <cell r="G170" t="str">
            <v>N/A</v>
          </cell>
          <cell r="H170" t="str">
            <v>N/A</v>
          </cell>
          <cell r="I170" t="str">
            <v>N/A</v>
          </cell>
          <cell r="J170" t="str">
            <v>N/A</v>
          </cell>
          <cell r="K170" t="str">
            <v>N/A</v>
          </cell>
          <cell r="L170" t="str">
            <v>N/A</v>
          </cell>
          <cell r="M170" t="str">
            <v>N/A</v>
          </cell>
          <cell r="N170" t="str">
            <v>N/A</v>
          </cell>
          <cell r="O170" t="str">
            <v>N/A</v>
          </cell>
          <cell r="P170" t="str">
            <v>N/A</v>
          </cell>
          <cell r="Q170" t="str">
            <v>N/A</v>
          </cell>
          <cell r="R170" t="str">
            <v>N/A</v>
          </cell>
          <cell r="S170" t="str">
            <v>N/A</v>
          </cell>
          <cell r="T170" t="str">
            <v>N/A</v>
          </cell>
          <cell r="U170" t="str">
            <v>N/A</v>
          </cell>
          <cell r="V170" t="str">
            <v>N/A</v>
          </cell>
          <cell r="W170" t="str">
            <v>N/A</v>
          </cell>
          <cell r="X170" t="str">
            <v>N/A</v>
          </cell>
          <cell r="Y170" t="str">
            <v>N/A</v>
          </cell>
        </row>
        <row r="171">
          <cell r="A171" t="str">
            <v>Public Service Company of Colorado</v>
          </cell>
          <cell r="B171">
            <v>4057094</v>
          </cell>
          <cell r="C171" t="str">
            <v>Xcel Energy Inc.</v>
          </cell>
          <cell r="D171">
            <v>0.55554020877889398</v>
          </cell>
          <cell r="E171">
            <v>0.56935629952722566</v>
          </cell>
          <cell r="F171">
            <v>0.56786595036784659</v>
          </cell>
          <cell r="G171">
            <v>0.56509935533379108</v>
          </cell>
          <cell r="H171">
            <v>0.56122432238963105</v>
          </cell>
          <cell r="I171">
            <v>0.5420884847672931</v>
          </cell>
          <cell r="J171">
            <v>0.56526039769761693</v>
          </cell>
          <cell r="K171">
            <v>0.56378328364929564</v>
          </cell>
          <cell r="L171">
            <v>0.55831297741515762</v>
          </cell>
          <cell r="M171">
            <v>0.55662475086954011</v>
          </cell>
          <cell r="N171">
            <v>0.57102085379629941</v>
          </cell>
          <cell r="O171">
            <v>0.44445979122110607</v>
          </cell>
          <cell r="P171">
            <v>0.43064370047277434</v>
          </cell>
          <cell r="Q171">
            <v>0.43213404963215341</v>
          </cell>
          <cell r="R171">
            <v>0.43490064466620887</v>
          </cell>
          <cell r="S171">
            <v>0.43877567761036895</v>
          </cell>
          <cell r="T171">
            <v>0.45791151523270684</v>
          </cell>
          <cell r="U171">
            <v>0.43473960230238307</v>
          </cell>
          <cell r="V171">
            <v>0.43621671635070436</v>
          </cell>
          <cell r="W171">
            <v>0.44168702258484238</v>
          </cell>
          <cell r="X171">
            <v>0.44337524913045995</v>
          </cell>
          <cell r="Y171">
            <v>0.42897914620370059</v>
          </cell>
        </row>
        <row r="172">
          <cell r="A172" t="str">
            <v>Public Service Company of New Hampshire</v>
          </cell>
          <cell r="B172">
            <v>4057022</v>
          </cell>
          <cell r="C172" t="str">
            <v>Eversource Energy</v>
          </cell>
          <cell r="D172">
            <v>0.53437286804032103</v>
          </cell>
          <cell r="E172">
            <v>0.5340419443336879</v>
          </cell>
          <cell r="F172">
            <v>0.53293941716260584</v>
          </cell>
          <cell r="G172">
            <v>0.53919768757231523</v>
          </cell>
          <cell r="H172">
            <v>0.52442886742616723</v>
          </cell>
          <cell r="I172">
            <v>0.52266571298180764</v>
          </cell>
          <cell r="J172">
            <v>0.51899919390411764</v>
          </cell>
          <cell r="K172">
            <v>0.55778950457328447</v>
          </cell>
          <cell r="L172">
            <v>0.55518648324790298</v>
          </cell>
          <cell r="M172">
            <v>0.5240805737830001</v>
          </cell>
          <cell r="N172">
            <v>0.52124856136903452</v>
          </cell>
          <cell r="O172">
            <v>0.46562713195967897</v>
          </cell>
          <cell r="P172">
            <v>0.4659580556663121</v>
          </cell>
          <cell r="Q172">
            <v>0.46706058283739416</v>
          </cell>
          <cell r="R172">
            <v>0.46080231242768477</v>
          </cell>
          <cell r="S172">
            <v>0.47557113257383282</v>
          </cell>
          <cell r="T172">
            <v>0.47733428701819236</v>
          </cell>
          <cell r="U172">
            <v>0.48100080609588231</v>
          </cell>
          <cell r="V172">
            <v>0.44221049542671553</v>
          </cell>
          <cell r="W172">
            <v>0.44481351675209696</v>
          </cell>
          <cell r="X172">
            <v>0.47591942621699984</v>
          </cell>
          <cell r="Y172">
            <v>0.47875143863096542</v>
          </cell>
        </row>
        <row r="173">
          <cell r="A173" t="str">
            <v>Public Service Company of New Mexico</v>
          </cell>
          <cell r="B173">
            <v>4073320</v>
          </cell>
          <cell r="C173" t="str">
            <v>PNM Resources, Inc.</v>
          </cell>
          <cell r="D173">
            <v>0.45632467941946309</v>
          </cell>
          <cell r="E173">
            <v>0.46108240779136361</v>
          </cell>
          <cell r="F173">
            <v>0.45863447893654397</v>
          </cell>
          <cell r="G173">
            <v>0.47426694360034449</v>
          </cell>
          <cell r="H173">
            <v>0.4714075025752329</v>
          </cell>
          <cell r="I173">
            <v>0.46703405573230039</v>
          </cell>
          <cell r="J173">
            <v>0.48392145446867962</v>
          </cell>
          <cell r="K173">
            <v>0.49793608897516345</v>
          </cell>
          <cell r="L173">
            <v>0.50074737143431869</v>
          </cell>
          <cell r="M173">
            <v>0.5110241795019288</v>
          </cell>
          <cell r="N173">
            <v>0.50779141268248595</v>
          </cell>
          <cell r="O173">
            <v>0.54367532058053691</v>
          </cell>
          <cell r="P173">
            <v>0.53891759220863644</v>
          </cell>
          <cell r="Q173">
            <v>0.54136552106345603</v>
          </cell>
          <cell r="R173">
            <v>0.52573305639965551</v>
          </cell>
          <cell r="S173">
            <v>0.5285924974247671</v>
          </cell>
          <cell r="T173">
            <v>0.53296594426769961</v>
          </cell>
          <cell r="U173">
            <v>0.51607854553132038</v>
          </cell>
          <cell r="V173">
            <v>0.50206391102483661</v>
          </cell>
          <cell r="W173">
            <v>0.49925262856568126</v>
          </cell>
          <cell r="X173">
            <v>0.4889758204980712</v>
          </cell>
          <cell r="Y173">
            <v>0.49220858731751405</v>
          </cell>
        </row>
        <row r="174">
          <cell r="A174" t="str">
            <v>Public Service Company of North Carolina, Incorporated</v>
          </cell>
          <cell r="B174">
            <v>0</v>
          </cell>
          <cell r="C174" t="str">
            <v>SCANA Corporation</v>
          </cell>
          <cell r="D174" t="str">
            <v>N/A</v>
          </cell>
          <cell r="E174" t="str">
            <v>N/A</v>
          </cell>
          <cell r="F174" t="str">
            <v>N/A</v>
          </cell>
          <cell r="G174">
            <v>0.67134080460789813</v>
          </cell>
          <cell r="H174">
            <v>0.67430424039770376</v>
          </cell>
          <cell r="I174">
            <v>0.67528351773885964</v>
          </cell>
          <cell r="J174">
            <v>0.66699992541801312</v>
          </cell>
          <cell r="K174">
            <v>0.6633826241696118</v>
          </cell>
          <cell r="L174">
            <v>0.66740393189288849</v>
          </cell>
          <cell r="M174">
            <v>0.66858280296580774</v>
          </cell>
          <cell r="N174">
            <v>0.66097466297977159</v>
          </cell>
          <cell r="O174" t="str">
            <v>N/A</v>
          </cell>
          <cell r="P174" t="str">
            <v>N/A</v>
          </cell>
          <cell r="Q174" t="str">
            <v>N/A</v>
          </cell>
          <cell r="R174">
            <v>0.32865919539210187</v>
          </cell>
          <cell r="S174">
            <v>0.32569575960229624</v>
          </cell>
          <cell r="T174">
            <v>0.32471648226114036</v>
          </cell>
          <cell r="U174">
            <v>0.33300007458198683</v>
          </cell>
          <cell r="V174">
            <v>0.33661737583038814</v>
          </cell>
          <cell r="W174">
            <v>0.33259606810711156</v>
          </cell>
          <cell r="X174">
            <v>0.33141719703419231</v>
          </cell>
          <cell r="Y174">
            <v>0.33902533702022841</v>
          </cell>
        </row>
        <row r="175">
          <cell r="A175" t="str">
            <v>Public Service Company of Oklahoma</v>
          </cell>
          <cell r="B175">
            <v>4057023</v>
          </cell>
          <cell r="C175" t="str">
            <v>American Electric Power Company, Inc.</v>
          </cell>
          <cell r="D175">
            <v>0.4528785016865054</v>
          </cell>
          <cell r="E175">
            <v>0.44656337692467951</v>
          </cell>
          <cell r="F175">
            <v>0.49690177600579921</v>
          </cell>
          <cell r="G175">
            <v>0.49426819540697803</v>
          </cell>
          <cell r="H175">
            <v>0.482987987898508</v>
          </cell>
          <cell r="I175">
            <v>0.47512866895255923</v>
          </cell>
          <cell r="J175">
            <v>0.48514118309232501</v>
          </cell>
          <cell r="K175">
            <v>0.50464932656473438</v>
          </cell>
          <cell r="L175">
            <v>0.49485195104673452</v>
          </cell>
          <cell r="M175">
            <v>0.49094195811054225</v>
          </cell>
          <cell r="N175">
            <v>0.49099937893490819</v>
          </cell>
          <cell r="O175">
            <v>0.54712149831349466</v>
          </cell>
          <cell r="P175">
            <v>0.55343662307532049</v>
          </cell>
          <cell r="Q175">
            <v>0.50309822399420079</v>
          </cell>
          <cell r="R175">
            <v>0.50573180459302192</v>
          </cell>
          <cell r="S175">
            <v>0.51701201210149206</v>
          </cell>
          <cell r="T175">
            <v>0.52487133104744077</v>
          </cell>
          <cell r="U175">
            <v>0.51485881690767499</v>
          </cell>
          <cell r="V175">
            <v>0.49535067343526562</v>
          </cell>
          <cell r="W175">
            <v>0.50514804895326548</v>
          </cell>
          <cell r="X175">
            <v>0.5090580418894578</v>
          </cell>
          <cell r="Y175">
            <v>0.50900062106509181</v>
          </cell>
        </row>
        <row r="176">
          <cell r="A176" t="str">
            <v>Public Service Electric and Gas Company</v>
          </cell>
          <cell r="B176">
            <v>4057095</v>
          </cell>
          <cell r="C176" t="str">
            <v>Public Service Enterprise Group Incorporated</v>
          </cell>
          <cell r="D176">
            <v>0.52296500836432602</v>
          </cell>
          <cell r="E176">
            <v>0.52862923597476574</v>
          </cell>
          <cell r="F176">
            <v>0.51989510422494589</v>
          </cell>
          <cell r="G176">
            <v>0.52396155323088078</v>
          </cell>
          <cell r="H176">
            <v>0.5162552820791827</v>
          </cell>
          <cell r="I176">
            <v>0.53146393027822036</v>
          </cell>
          <cell r="J176">
            <v>0.51541608181236387</v>
          </cell>
          <cell r="K176">
            <v>0.49697039847295266</v>
          </cell>
          <cell r="L176">
            <v>0.50255686773893604</v>
          </cell>
          <cell r="M176">
            <v>0.52049470307430534</v>
          </cell>
          <cell r="N176">
            <v>0.51938605471960586</v>
          </cell>
          <cell r="O176">
            <v>0.47703499163567398</v>
          </cell>
          <cell r="P176">
            <v>0.47137076402523431</v>
          </cell>
          <cell r="Q176">
            <v>0.48010489577505411</v>
          </cell>
          <cell r="R176">
            <v>0.47603844676911927</v>
          </cell>
          <cell r="S176">
            <v>0.4837447179208173</v>
          </cell>
          <cell r="T176">
            <v>0.46853606972177969</v>
          </cell>
          <cell r="U176">
            <v>0.48458391818763608</v>
          </cell>
          <cell r="V176">
            <v>0.50302960152704734</v>
          </cell>
          <cell r="W176">
            <v>0.49744313226106401</v>
          </cell>
          <cell r="X176">
            <v>0.47950529692569466</v>
          </cell>
          <cell r="Y176">
            <v>0.48061394528039414</v>
          </cell>
        </row>
        <row r="177">
          <cell r="A177" t="str">
            <v>Public Service Enterprise Group Incorporated</v>
          </cell>
          <cell r="B177">
            <v>4050911</v>
          </cell>
          <cell r="C177">
            <v>0</v>
          </cell>
          <cell r="D177">
            <v>0.52296500836432602</v>
          </cell>
          <cell r="E177">
            <v>0.52862923597476574</v>
          </cell>
          <cell r="F177">
            <v>0.51989510422494589</v>
          </cell>
          <cell r="G177">
            <v>0.52396155323088078</v>
          </cell>
          <cell r="H177">
            <v>0.5162552820791827</v>
          </cell>
          <cell r="I177">
            <v>0.53146393027822036</v>
          </cell>
          <cell r="J177">
            <v>0.51541608181236387</v>
          </cell>
          <cell r="K177">
            <v>0.49697039847295266</v>
          </cell>
          <cell r="L177">
            <v>0.50255686773893604</v>
          </cell>
          <cell r="M177">
            <v>0.52049470307430534</v>
          </cell>
          <cell r="N177">
            <v>0.51938605471960586</v>
          </cell>
          <cell r="O177">
            <v>0.47703499163567398</v>
          </cell>
          <cell r="P177">
            <v>0.47137076402523431</v>
          </cell>
          <cell r="Q177">
            <v>0.48010489577505411</v>
          </cell>
          <cell r="R177">
            <v>0.47603844676911927</v>
          </cell>
          <cell r="S177">
            <v>0.4837447179208173</v>
          </cell>
          <cell r="T177">
            <v>0.46853606972177969</v>
          </cell>
          <cell r="U177">
            <v>0.48458391818763608</v>
          </cell>
          <cell r="V177">
            <v>0.50302960152704734</v>
          </cell>
          <cell r="W177">
            <v>0.49744313226106401</v>
          </cell>
          <cell r="X177">
            <v>0.47950529692569466</v>
          </cell>
          <cell r="Y177">
            <v>0.48061394528039414</v>
          </cell>
        </row>
        <row r="178">
          <cell r="A178" t="str">
            <v>Puget Energy, Inc.</v>
          </cell>
          <cell r="B178">
            <v>4026154</v>
          </cell>
          <cell r="C178" t="str">
            <v>Puget Holdings LLC</v>
          </cell>
          <cell r="D178">
            <v>0.46909201673957646</v>
          </cell>
          <cell r="E178">
            <v>0.46859661125773222</v>
          </cell>
          <cell r="F178">
            <v>0.46575660238628008</v>
          </cell>
          <cell r="G178">
            <v>0.47240470351894148</v>
          </cell>
          <cell r="H178">
            <v>0.4762921703956432</v>
          </cell>
          <cell r="I178">
            <v>0.48136062564729148</v>
          </cell>
          <cell r="J178">
            <v>0.47777654502754457</v>
          </cell>
          <cell r="K178">
            <v>0.46660146613495324</v>
          </cell>
          <cell r="L178">
            <v>0.47612837238770139</v>
          </cell>
          <cell r="M178">
            <v>0.48001152453918033</v>
          </cell>
          <cell r="N178">
            <v>0.47424759936310873</v>
          </cell>
          <cell r="O178">
            <v>0.53090798326042354</v>
          </cell>
          <cell r="P178">
            <v>0.53140338874226778</v>
          </cell>
          <cell r="Q178">
            <v>0.53424339761371997</v>
          </cell>
          <cell r="R178">
            <v>0.52759529648105852</v>
          </cell>
          <cell r="S178">
            <v>0.5237078296043568</v>
          </cell>
          <cell r="T178">
            <v>0.51863937435270857</v>
          </cell>
          <cell r="U178">
            <v>0.52222345497245548</v>
          </cell>
          <cell r="V178">
            <v>0.53339853386504676</v>
          </cell>
          <cell r="W178">
            <v>0.52387162761229866</v>
          </cell>
          <cell r="X178">
            <v>0.51998847546081972</v>
          </cell>
          <cell r="Y178">
            <v>0.52575240063689133</v>
          </cell>
        </row>
        <row r="179">
          <cell r="A179" t="str">
            <v>Puget Sound Energy, Inc.</v>
          </cell>
          <cell r="B179">
            <v>4062485</v>
          </cell>
          <cell r="C179" t="str">
            <v>Puget Holdings LLC</v>
          </cell>
          <cell r="D179">
            <v>0.46909201673957646</v>
          </cell>
          <cell r="E179">
            <v>0.46859661125773222</v>
          </cell>
          <cell r="F179">
            <v>0.46575660238628008</v>
          </cell>
          <cell r="G179">
            <v>0.47240470351894148</v>
          </cell>
          <cell r="H179">
            <v>0.4762921703956432</v>
          </cell>
          <cell r="I179">
            <v>0.48136062564729148</v>
          </cell>
          <cell r="J179">
            <v>0.47777654502754457</v>
          </cell>
          <cell r="K179">
            <v>0.46660146613495324</v>
          </cell>
          <cell r="L179">
            <v>0.47612837238770139</v>
          </cell>
          <cell r="M179">
            <v>0.48001152453918033</v>
          </cell>
          <cell r="N179">
            <v>0.47424759936310873</v>
          </cell>
          <cell r="O179">
            <v>0.53090798326042354</v>
          </cell>
          <cell r="P179">
            <v>0.53140338874226778</v>
          </cell>
          <cell r="Q179">
            <v>0.53424339761371997</v>
          </cell>
          <cell r="R179">
            <v>0.52759529648105852</v>
          </cell>
          <cell r="S179">
            <v>0.5237078296043568</v>
          </cell>
          <cell r="T179">
            <v>0.51863937435270857</v>
          </cell>
          <cell r="U179">
            <v>0.52222345497245548</v>
          </cell>
          <cell r="V179">
            <v>0.53339853386504676</v>
          </cell>
          <cell r="W179">
            <v>0.52387162761229866</v>
          </cell>
          <cell r="X179">
            <v>0.51998847546081972</v>
          </cell>
          <cell r="Y179">
            <v>0.52575240063689133</v>
          </cell>
        </row>
        <row r="180">
          <cell r="A180" t="str">
            <v>Rochester Gas and Electric Corporation</v>
          </cell>
          <cell r="B180">
            <v>4057096</v>
          </cell>
          <cell r="C180" t="str">
            <v>Iberdrola, S.A.</v>
          </cell>
          <cell r="D180">
            <v>0.51519005980349397</v>
          </cell>
          <cell r="E180">
            <v>0.51004331407956205</v>
          </cell>
          <cell r="F180">
            <v>0.50293076588319174</v>
          </cell>
          <cell r="G180">
            <v>0.52896896579516528</v>
          </cell>
          <cell r="H180">
            <v>0.5242834510062464</v>
          </cell>
          <cell r="I180">
            <v>0.52087458041470003</v>
          </cell>
          <cell r="J180">
            <v>0.50958892328861372</v>
          </cell>
          <cell r="K180">
            <v>0.50468211493737569</v>
          </cell>
          <cell r="L180">
            <v>0.50050649901102007</v>
          </cell>
          <cell r="M180">
            <v>0.47712585321786505</v>
          </cell>
          <cell r="N180">
            <v>0.49172248122804568</v>
          </cell>
          <cell r="O180">
            <v>0.48480994019650608</v>
          </cell>
          <cell r="P180">
            <v>0.48995668592043801</v>
          </cell>
          <cell r="Q180">
            <v>0.4970692341168082</v>
          </cell>
          <cell r="R180">
            <v>0.47103103420483466</v>
          </cell>
          <cell r="S180">
            <v>0.47571654899375365</v>
          </cell>
          <cell r="T180">
            <v>0.47912541958529997</v>
          </cell>
          <cell r="U180">
            <v>0.49041107671138628</v>
          </cell>
          <cell r="V180">
            <v>0.49531788506262436</v>
          </cell>
          <cell r="W180">
            <v>0.49949350098897993</v>
          </cell>
          <cell r="X180">
            <v>0.52287414678213495</v>
          </cell>
          <cell r="Y180">
            <v>0.50827751877195437</v>
          </cell>
        </row>
        <row r="181">
          <cell r="A181" t="str">
            <v>Rockland Electric Company</v>
          </cell>
          <cell r="B181">
            <v>4062660</v>
          </cell>
          <cell r="C181" t="str">
            <v>Consolidated Edison, Inc.</v>
          </cell>
          <cell r="D181">
            <v>1</v>
          </cell>
          <cell r="E181">
            <v>1</v>
          </cell>
          <cell r="F181">
            <v>1</v>
          </cell>
          <cell r="G181">
            <v>1</v>
          </cell>
          <cell r="H181">
            <v>1</v>
          </cell>
          <cell r="I181">
            <v>1</v>
          </cell>
          <cell r="J181">
            <v>1</v>
          </cell>
          <cell r="K181">
            <v>1</v>
          </cell>
          <cell r="L181">
            <v>1</v>
          </cell>
          <cell r="M181">
            <v>1</v>
          </cell>
          <cell r="N181">
            <v>1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</row>
        <row r="182">
          <cell r="A182" t="str">
            <v>San Diego Gas &amp; Electric Co.</v>
          </cell>
          <cell r="B182">
            <v>4057097</v>
          </cell>
          <cell r="C182" t="str">
            <v>Sempra Energy</v>
          </cell>
          <cell r="D182">
            <v>0.54108005649954105</v>
          </cell>
          <cell r="E182">
            <v>0.5295388328949896</v>
          </cell>
          <cell r="F182">
            <v>0.54458587723805207</v>
          </cell>
          <cell r="G182">
            <v>0.54841181515657911</v>
          </cell>
          <cell r="H182">
            <v>0.5404816307482746</v>
          </cell>
          <cell r="I182">
            <v>0.53927293337864624</v>
          </cell>
          <cell r="J182">
            <v>0.5340223066611085</v>
          </cell>
          <cell r="K182">
            <v>0.5266131513602732</v>
          </cell>
          <cell r="L182">
            <v>0.53677618501953073</v>
          </cell>
          <cell r="M182">
            <v>0.53308584421899963</v>
          </cell>
          <cell r="N182">
            <v>0.5277693358152703</v>
          </cell>
          <cell r="O182">
            <v>0.45891994350045895</v>
          </cell>
          <cell r="P182">
            <v>0.47046116710501046</v>
          </cell>
          <cell r="Q182">
            <v>0.45541412276194793</v>
          </cell>
          <cell r="R182">
            <v>0.45158818484342089</v>
          </cell>
          <cell r="S182">
            <v>0.4595183692517254</v>
          </cell>
          <cell r="T182">
            <v>0.46072706662135376</v>
          </cell>
          <cell r="U182">
            <v>0.4659776933388915</v>
          </cell>
          <cell r="V182">
            <v>0.47338684863972685</v>
          </cell>
          <cell r="W182">
            <v>0.46322381498046922</v>
          </cell>
          <cell r="X182">
            <v>0.46691415578100043</v>
          </cell>
          <cell r="Y182">
            <v>0.4722306641847297</v>
          </cell>
        </row>
        <row r="183">
          <cell r="A183" t="str">
            <v>SCANA Corporation</v>
          </cell>
          <cell r="B183">
            <v>4057061</v>
          </cell>
          <cell r="C183">
            <v>0</v>
          </cell>
          <cell r="D183">
            <v>0.51342627473890101</v>
          </cell>
          <cell r="E183">
            <v>0.52852539803922971</v>
          </cell>
          <cell r="F183">
            <v>0.52543701366417406</v>
          </cell>
          <cell r="G183">
            <v>0.52338644276438484</v>
          </cell>
          <cell r="H183">
            <v>0.5172252165709047</v>
          </cell>
          <cell r="I183">
            <v>0.53108679630970723</v>
          </cell>
          <cell r="J183">
            <v>0.52608860896312137</v>
          </cell>
          <cell r="K183">
            <v>0.52393201443833204</v>
          </cell>
          <cell r="L183">
            <v>0.51800015251640152</v>
          </cell>
          <cell r="M183">
            <v>0.53032666370161652</v>
          </cell>
          <cell r="N183">
            <v>0.52134728328123547</v>
          </cell>
          <cell r="O183">
            <v>0.48657372526109893</v>
          </cell>
          <cell r="P183">
            <v>0.47147460196077029</v>
          </cell>
          <cell r="Q183">
            <v>0.474562986335826</v>
          </cell>
          <cell r="R183">
            <v>0.47661355723561516</v>
          </cell>
          <cell r="S183">
            <v>0.48277478342909524</v>
          </cell>
          <cell r="T183">
            <v>0.46891320369029277</v>
          </cell>
          <cell r="U183">
            <v>0.47391139103687863</v>
          </cell>
          <cell r="V183">
            <v>0.47606798556166802</v>
          </cell>
          <cell r="W183">
            <v>0.48199984748359853</v>
          </cell>
          <cell r="X183">
            <v>0.46967333629838348</v>
          </cell>
          <cell r="Y183">
            <v>0.47865271671876458</v>
          </cell>
        </row>
        <row r="184">
          <cell r="A184" t="str">
            <v>Sempra Energy</v>
          </cell>
          <cell r="B184">
            <v>4057062</v>
          </cell>
          <cell r="C184">
            <v>0</v>
          </cell>
          <cell r="D184">
            <v>0.54108005649954105</v>
          </cell>
          <cell r="E184">
            <v>0.5295388328949896</v>
          </cell>
          <cell r="F184">
            <v>0.54458587723805207</v>
          </cell>
          <cell r="G184">
            <v>0.54841181515657911</v>
          </cell>
          <cell r="H184">
            <v>0.5404816307482746</v>
          </cell>
          <cell r="I184">
            <v>0.53927293337864624</v>
          </cell>
          <cell r="J184">
            <v>0.5340223066611085</v>
          </cell>
          <cell r="K184">
            <v>0.5266131513602732</v>
          </cell>
          <cell r="L184">
            <v>0.53677618501953073</v>
          </cell>
          <cell r="M184">
            <v>0.53308584421899963</v>
          </cell>
          <cell r="N184">
            <v>0.5277693358152703</v>
          </cell>
          <cell r="O184">
            <v>0.45891994350045895</v>
          </cell>
          <cell r="P184">
            <v>0.47046116710501046</v>
          </cell>
          <cell r="Q184">
            <v>0.45541412276194793</v>
          </cell>
          <cell r="R184">
            <v>0.45158818484342089</v>
          </cell>
          <cell r="S184">
            <v>0.4595183692517254</v>
          </cell>
          <cell r="T184">
            <v>0.46072706662135376</v>
          </cell>
          <cell r="U184">
            <v>0.4659776933388915</v>
          </cell>
          <cell r="V184">
            <v>0.47338684863972685</v>
          </cell>
          <cell r="W184">
            <v>0.46322381498046922</v>
          </cell>
          <cell r="X184">
            <v>0.46691415578100043</v>
          </cell>
          <cell r="Y184">
            <v>0.4722306641847297</v>
          </cell>
        </row>
        <row r="185">
          <cell r="A185" t="str">
            <v>Sharyland Utilities, L.P.</v>
          </cell>
          <cell r="B185">
            <v>4082747</v>
          </cell>
          <cell r="C185" t="str">
            <v>SU Investment Partners, LP</v>
          </cell>
          <cell r="D185">
            <v>1</v>
          </cell>
          <cell r="E185">
            <v>1</v>
          </cell>
          <cell r="F185">
            <v>1</v>
          </cell>
          <cell r="G185">
            <v>1</v>
          </cell>
          <cell r="H185">
            <v>1</v>
          </cell>
          <cell r="I185">
            <v>1</v>
          </cell>
          <cell r="J185">
            <v>1</v>
          </cell>
          <cell r="K185">
            <v>0.84803289261528536</v>
          </cell>
          <cell r="L185">
            <v>0.59839357429718876</v>
          </cell>
          <cell r="M185">
            <v>0.84592111160914385</v>
          </cell>
          <cell r="N185">
            <v>0.7202578104019336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0.15196710738471461</v>
          </cell>
          <cell r="W185">
            <v>0.40160642570281124</v>
          </cell>
          <cell r="X185">
            <v>0.15407888839085612</v>
          </cell>
          <cell r="Y185">
            <v>0.2797421895980664</v>
          </cell>
        </row>
        <row r="186">
          <cell r="A186" t="str">
            <v>Sierra Pacific Power Company</v>
          </cell>
          <cell r="B186">
            <v>4057098</v>
          </cell>
          <cell r="C186" t="str">
            <v>Berkshire Hathaway Inc.</v>
          </cell>
          <cell r="D186">
            <v>0.46653965587074903</v>
          </cell>
          <cell r="E186">
            <v>0.46429394479955716</v>
          </cell>
          <cell r="F186">
            <v>0.45949442830906889</v>
          </cell>
          <cell r="G186">
            <v>0.47982262347741411</v>
          </cell>
          <cell r="H186">
            <v>0.47252635278686639</v>
          </cell>
          <cell r="I186">
            <v>0.46917554744410178</v>
          </cell>
          <cell r="J186">
            <v>0.46376629180689705</v>
          </cell>
          <cell r="K186">
            <v>0.47420476250715771</v>
          </cell>
          <cell r="L186">
            <v>0.47181813490915048</v>
          </cell>
          <cell r="M186">
            <v>0.47390440498737163</v>
          </cell>
          <cell r="N186">
            <v>0.46861426356980834</v>
          </cell>
          <cell r="O186">
            <v>0.53346034412925103</v>
          </cell>
          <cell r="P186">
            <v>0.53570605520044279</v>
          </cell>
          <cell r="Q186">
            <v>0.54050557169093105</v>
          </cell>
          <cell r="R186">
            <v>0.52017737652258589</v>
          </cell>
          <cell r="S186">
            <v>0.52747364721313361</v>
          </cell>
          <cell r="T186">
            <v>0.53082445255589816</v>
          </cell>
          <cell r="U186">
            <v>0.5362337081931029</v>
          </cell>
          <cell r="V186">
            <v>0.52579523749284229</v>
          </cell>
          <cell r="W186">
            <v>0.52818186509084952</v>
          </cell>
          <cell r="X186">
            <v>0.52609559501262837</v>
          </cell>
          <cell r="Y186">
            <v>0.53138573643019171</v>
          </cell>
        </row>
        <row r="187">
          <cell r="A187" t="str">
            <v>South Carolina Electric &amp; Gas Co.</v>
          </cell>
          <cell r="B187">
            <v>4057099</v>
          </cell>
          <cell r="C187" t="str">
            <v>SCANA Corporation</v>
          </cell>
          <cell r="D187">
            <v>0.52075804303233708</v>
          </cell>
          <cell r="E187">
            <v>0.53722599422935668</v>
          </cell>
          <cell r="F187">
            <v>0.53456199826980344</v>
          </cell>
          <cell r="G187">
            <v>0.53468056721258272</v>
          </cell>
          <cell r="H187">
            <v>0.52846313372592557</v>
          </cell>
          <cell r="I187">
            <v>0.54360517386369001</v>
          </cell>
          <cell r="J187">
            <v>0.53898642445589851</v>
          </cell>
          <cell r="K187">
            <v>0.5367983338126564</v>
          </cell>
          <cell r="L187">
            <v>0.53078378382105473</v>
          </cell>
          <cell r="M187">
            <v>0.54435593600283594</v>
          </cell>
          <cell r="N187">
            <v>0.53605296097845478</v>
          </cell>
          <cell r="O187">
            <v>0.47924195696766286</v>
          </cell>
          <cell r="P187">
            <v>0.46277400577064332</v>
          </cell>
          <cell r="Q187">
            <v>0.46543800173019662</v>
          </cell>
          <cell r="R187">
            <v>0.46531943278741733</v>
          </cell>
          <cell r="S187">
            <v>0.47153686627407443</v>
          </cell>
          <cell r="T187">
            <v>0.45639482613630994</v>
          </cell>
          <cell r="U187">
            <v>0.46101357554410155</v>
          </cell>
          <cell r="V187">
            <v>0.46320166618734354</v>
          </cell>
          <cell r="W187">
            <v>0.46921621617894527</v>
          </cell>
          <cell r="X187">
            <v>0.45564406399716401</v>
          </cell>
          <cell r="Y187">
            <v>0.46394703902154522</v>
          </cell>
        </row>
        <row r="188">
          <cell r="A188" t="str">
            <v>Southern California Edison Co.</v>
          </cell>
          <cell r="B188">
            <v>4009083</v>
          </cell>
          <cell r="C188" t="str">
            <v>Edison International</v>
          </cell>
          <cell r="D188">
            <v>0.5212428687948123</v>
          </cell>
          <cell r="E188">
            <v>0.51215581936710886</v>
          </cell>
          <cell r="F188">
            <v>0.53048094357593678</v>
          </cell>
          <cell r="G188">
            <v>0.52334477156647807</v>
          </cell>
          <cell r="H188">
            <v>0.50492661413771223</v>
          </cell>
          <cell r="I188">
            <v>0.50951061942008802</v>
          </cell>
          <cell r="J188">
            <v>0.50788241844529081</v>
          </cell>
          <cell r="K188">
            <v>0.52493650263706793</v>
          </cell>
          <cell r="L188">
            <v>0.51597198168335778</v>
          </cell>
          <cell r="M188">
            <v>0.5212962077100135</v>
          </cell>
          <cell r="N188">
            <v>0.52979692044961768</v>
          </cell>
          <cell r="O188">
            <v>0.4787571312051877</v>
          </cell>
          <cell r="P188">
            <v>0.48784418063289109</v>
          </cell>
          <cell r="Q188">
            <v>0.46951905642406316</v>
          </cell>
          <cell r="R188">
            <v>0.47665522843352193</v>
          </cell>
          <cell r="S188">
            <v>0.49507338586228772</v>
          </cell>
          <cell r="T188">
            <v>0.49048938057991198</v>
          </cell>
          <cell r="U188">
            <v>0.49211758155470919</v>
          </cell>
          <cell r="V188">
            <v>0.47506349736293207</v>
          </cell>
          <cell r="W188">
            <v>0.48402801831664216</v>
          </cell>
          <cell r="X188">
            <v>0.47870379228998644</v>
          </cell>
          <cell r="Y188">
            <v>0.47020307955038237</v>
          </cell>
        </row>
        <row r="189">
          <cell r="A189" t="str">
            <v>Southern California Gas Company</v>
          </cell>
          <cell r="B189">
            <v>0</v>
          </cell>
          <cell r="C189" t="str">
            <v>Sempra Energy</v>
          </cell>
          <cell r="D189" t="str">
            <v>N/A</v>
          </cell>
          <cell r="E189" t="str">
            <v>N/A</v>
          </cell>
          <cell r="F189" t="str">
            <v>N/A</v>
          </cell>
          <cell r="G189">
            <v>0.59177554080102801</v>
          </cell>
          <cell r="H189">
            <v>0.6539783889980354</v>
          </cell>
          <cell r="I189">
            <v>0.64704408817635273</v>
          </cell>
          <cell r="J189">
            <v>0.63968335035750767</v>
          </cell>
          <cell r="K189">
            <v>0.63053155276250328</v>
          </cell>
          <cell r="L189">
            <v>0.62039278988431534</v>
          </cell>
          <cell r="M189">
            <v>0.61287671232876717</v>
          </cell>
          <cell r="N189">
            <v>0.60793562708102111</v>
          </cell>
          <cell r="O189" t="str">
            <v>N/A</v>
          </cell>
          <cell r="P189" t="str">
            <v>N/A</v>
          </cell>
          <cell r="Q189" t="str">
            <v>N/A</v>
          </cell>
          <cell r="R189">
            <v>0.40822445919897193</v>
          </cell>
          <cell r="S189">
            <v>0.34602161100196466</v>
          </cell>
          <cell r="T189">
            <v>0.35295591182364727</v>
          </cell>
          <cell r="U189">
            <v>0.36031664964249233</v>
          </cell>
          <cell r="V189">
            <v>0.36946844723749672</v>
          </cell>
          <cell r="W189">
            <v>0.37960721011568471</v>
          </cell>
          <cell r="X189">
            <v>0.38712328767123289</v>
          </cell>
          <cell r="Y189">
            <v>0.39206437291897889</v>
          </cell>
        </row>
        <row r="190">
          <cell r="A190" t="str">
            <v>Southern Company</v>
          </cell>
          <cell r="B190">
            <v>4004298</v>
          </cell>
          <cell r="C190">
            <v>0</v>
          </cell>
          <cell r="D190">
            <v>0.48253593833999664</v>
          </cell>
          <cell r="E190">
            <v>0.49198419345838929</v>
          </cell>
          <cell r="F190">
            <v>0.49265347596679482</v>
          </cell>
          <cell r="G190">
            <v>0.48806253670615468</v>
          </cell>
          <cell r="H190">
            <v>0.48885398810572123</v>
          </cell>
          <cell r="I190">
            <v>0.48668866532014915</v>
          </cell>
          <cell r="J190">
            <v>0.50402681679884354</v>
          </cell>
          <cell r="K190">
            <v>0.49224280519125097</v>
          </cell>
          <cell r="L190">
            <v>0.47651952920460139</v>
          </cell>
          <cell r="M190">
            <v>0.47516131013797031</v>
          </cell>
          <cell r="N190">
            <v>0.48232253144320736</v>
          </cell>
          <cell r="O190">
            <v>0.51746406166000336</v>
          </cell>
          <cell r="P190">
            <v>0.50801580654161071</v>
          </cell>
          <cell r="Q190">
            <v>0.50734652403320513</v>
          </cell>
          <cell r="R190">
            <v>0.51193746329384537</v>
          </cell>
          <cell r="S190">
            <v>0.51114601189427877</v>
          </cell>
          <cell r="T190">
            <v>0.51331133467985091</v>
          </cell>
          <cell r="U190">
            <v>0.49597318320115641</v>
          </cell>
          <cell r="V190">
            <v>0.50775719480874903</v>
          </cell>
          <cell r="W190">
            <v>0.52348047079539861</v>
          </cell>
          <cell r="X190">
            <v>0.52483868986202964</v>
          </cell>
          <cell r="Y190">
            <v>0.51767746855679264</v>
          </cell>
        </row>
        <row r="191">
          <cell r="A191" t="str">
            <v>Southern Connecticut Gas Company</v>
          </cell>
          <cell r="B191">
            <v>0</v>
          </cell>
          <cell r="C191" t="str">
            <v>UIL Holdings Corporation</v>
          </cell>
          <cell r="D191" t="str">
            <v>N/A</v>
          </cell>
          <cell r="E191" t="str">
            <v>N/A</v>
          </cell>
          <cell r="F191" t="str">
            <v>N/A</v>
          </cell>
          <cell r="G191">
            <v>0.62772507056963589</v>
          </cell>
          <cell r="H191">
            <v>0.63326466479900767</v>
          </cell>
          <cell r="I191">
            <v>0.63257405254010524</v>
          </cell>
          <cell r="J191">
            <v>0.62980849266103167</v>
          </cell>
          <cell r="K191">
            <v>0.62272367379255744</v>
          </cell>
          <cell r="L191">
            <v>0.62710877593827841</v>
          </cell>
          <cell r="M191">
            <v>0.62634556139691488</v>
          </cell>
          <cell r="N191">
            <v>0.62464233944665026</v>
          </cell>
          <cell r="O191" t="str">
            <v>N/A</v>
          </cell>
          <cell r="P191" t="str">
            <v>N/A</v>
          </cell>
          <cell r="Q191" t="str">
            <v>N/A</v>
          </cell>
          <cell r="R191">
            <v>0.37227492943036411</v>
          </cell>
          <cell r="S191">
            <v>0.36673533520099233</v>
          </cell>
          <cell r="T191">
            <v>0.36742594745989471</v>
          </cell>
          <cell r="U191">
            <v>0.37019150733896833</v>
          </cell>
          <cell r="V191">
            <v>0.37727632620744261</v>
          </cell>
          <cell r="W191">
            <v>0.37289122406172159</v>
          </cell>
          <cell r="X191">
            <v>0.37365443860308512</v>
          </cell>
          <cell r="Y191">
            <v>0.37535766055334974</v>
          </cell>
        </row>
        <row r="192">
          <cell r="A192" t="str">
            <v>Southern Indiana Gas and Electric Company, Inc.</v>
          </cell>
          <cell r="B192">
            <v>4057100</v>
          </cell>
          <cell r="C192" t="str">
            <v>Vectren Corporation</v>
          </cell>
          <cell r="D192">
            <v>0.56993608729756751</v>
          </cell>
          <cell r="E192">
            <v>0.56388241911051762</v>
          </cell>
          <cell r="F192">
            <v>0.56197873921433805</v>
          </cell>
          <cell r="G192">
            <v>0.56139158659169019</v>
          </cell>
          <cell r="H192">
            <v>0.55774687715673221</v>
          </cell>
          <cell r="I192">
            <v>0.55610553288118869</v>
          </cell>
          <cell r="J192">
            <v>0.5633136903605529</v>
          </cell>
          <cell r="K192">
            <v>0.56262495225328457</v>
          </cell>
          <cell r="L192">
            <v>0.59123993410366005</v>
          </cell>
          <cell r="M192">
            <v>0.55280460383619268</v>
          </cell>
          <cell r="N192">
            <v>0.54899705232075946</v>
          </cell>
          <cell r="O192">
            <v>0.43006391270243249</v>
          </cell>
          <cell r="P192">
            <v>0.43611758088948238</v>
          </cell>
          <cell r="Q192">
            <v>0.438021260785662</v>
          </cell>
          <cell r="R192">
            <v>0.43860841340830986</v>
          </cell>
          <cell r="S192">
            <v>0.44225312284326779</v>
          </cell>
          <cell r="T192">
            <v>0.44389446711881125</v>
          </cell>
          <cell r="U192">
            <v>0.4366863096394471</v>
          </cell>
          <cell r="V192">
            <v>0.43737504774671537</v>
          </cell>
          <cell r="W192">
            <v>0.40876006589634001</v>
          </cell>
          <cell r="X192">
            <v>0.44719539616380732</v>
          </cell>
          <cell r="Y192">
            <v>0.45100294767924054</v>
          </cell>
        </row>
        <row r="193">
          <cell r="A193" t="str">
            <v>Southwestern Electric Power Company</v>
          </cell>
          <cell r="B193">
            <v>4057026</v>
          </cell>
          <cell r="C193" t="str">
            <v>American Electric Power Company, Inc.</v>
          </cell>
          <cell r="D193">
            <v>0.47624855926702353</v>
          </cell>
          <cell r="E193">
            <v>0.46253302098171839</v>
          </cell>
          <cell r="F193">
            <v>0.50459937410777633</v>
          </cell>
          <cell r="G193">
            <v>0.50598703093951292</v>
          </cell>
          <cell r="H193">
            <v>0.51259475841224733</v>
          </cell>
          <cell r="I193">
            <v>0.51175195961567377</v>
          </cell>
          <cell r="J193">
            <v>0.51211267760036638</v>
          </cell>
          <cell r="K193">
            <v>0.50220131606109075</v>
          </cell>
          <cell r="L193">
            <v>0.50521437433825334</v>
          </cell>
          <cell r="M193">
            <v>0.50543219762080072</v>
          </cell>
          <cell r="N193">
            <v>0.5079615437294942</v>
          </cell>
          <cell r="O193">
            <v>0.52375144073297641</v>
          </cell>
          <cell r="P193">
            <v>0.53746697901828155</v>
          </cell>
          <cell r="Q193">
            <v>0.49540062589222372</v>
          </cell>
          <cell r="R193">
            <v>0.49401296906048708</v>
          </cell>
          <cell r="S193">
            <v>0.48740524158775267</v>
          </cell>
          <cell r="T193">
            <v>0.48824804038432629</v>
          </cell>
          <cell r="U193">
            <v>0.48788732239963367</v>
          </cell>
          <cell r="V193">
            <v>0.49779868393890925</v>
          </cell>
          <cell r="W193">
            <v>0.49478562566174666</v>
          </cell>
          <cell r="X193">
            <v>0.49456780237919923</v>
          </cell>
          <cell r="Y193">
            <v>0.49203845627050574</v>
          </cell>
        </row>
        <row r="194">
          <cell r="A194" t="str">
            <v>Southwestern Public Service Company</v>
          </cell>
          <cell r="B194">
            <v>4057027</v>
          </cell>
          <cell r="C194" t="str">
            <v>Xcel Energy Inc.</v>
          </cell>
          <cell r="D194">
            <v>0.54077215548164803</v>
          </cell>
          <cell r="E194">
            <v>0.53538865910680555</v>
          </cell>
          <cell r="F194">
            <v>0.53621447878159356</v>
          </cell>
          <cell r="G194">
            <v>0.53807814930614384</v>
          </cell>
          <cell r="H194">
            <v>0.52102527263396026</v>
          </cell>
          <cell r="I194">
            <v>0.5392343362168539</v>
          </cell>
          <cell r="J194">
            <v>0.53195288107613015</v>
          </cell>
          <cell r="K194">
            <v>0.52480510514994516</v>
          </cell>
          <cell r="L194">
            <v>0.54238011906109318</v>
          </cell>
          <cell r="M194">
            <v>0.52855961537804419</v>
          </cell>
          <cell r="N194">
            <v>0.51606369969118304</v>
          </cell>
          <cell r="O194">
            <v>0.45922784451835197</v>
          </cell>
          <cell r="P194">
            <v>0.46461134089319445</v>
          </cell>
          <cell r="Q194">
            <v>0.46378552121840638</v>
          </cell>
          <cell r="R194">
            <v>0.46192185069385616</v>
          </cell>
          <cell r="S194">
            <v>0.47897472736603969</v>
          </cell>
          <cell r="T194">
            <v>0.46076566378314615</v>
          </cell>
          <cell r="U194">
            <v>0.4680471189238698</v>
          </cell>
          <cell r="V194">
            <v>0.47519489485005484</v>
          </cell>
          <cell r="W194">
            <v>0.45761988093890688</v>
          </cell>
          <cell r="X194">
            <v>0.47144038462195587</v>
          </cell>
          <cell r="Y194">
            <v>0.48393630030881696</v>
          </cell>
        </row>
        <row r="195">
          <cell r="A195" t="str">
            <v>Superior Water, Light and Power Company</v>
          </cell>
          <cell r="B195">
            <v>4063281</v>
          </cell>
          <cell r="C195" t="str">
            <v>ALLETE, Inc.</v>
          </cell>
          <cell r="D195">
            <v>0.60185895672568801</v>
          </cell>
          <cell r="E195">
            <v>0.59834664875049293</v>
          </cell>
          <cell r="F195">
            <v>0.58716766997432934</v>
          </cell>
          <cell r="G195">
            <v>0.58386925928728151</v>
          </cell>
          <cell r="H195">
            <v>0.58653455819338152</v>
          </cell>
          <cell r="I195">
            <v>0.58420901434856898</v>
          </cell>
          <cell r="J195">
            <v>0.56807865680315384</v>
          </cell>
          <cell r="K195">
            <v>0.61254993800799007</v>
          </cell>
          <cell r="L195">
            <v>0.61666893825814362</v>
          </cell>
          <cell r="M195">
            <v>0.61479198767334364</v>
          </cell>
          <cell r="N195">
            <v>0.60657835575692598</v>
          </cell>
          <cell r="O195">
            <v>0.39814104327431193</v>
          </cell>
          <cell r="P195">
            <v>0.40165335124950707</v>
          </cell>
          <cell r="Q195">
            <v>0.41283233002567066</v>
          </cell>
          <cell r="R195">
            <v>0.41613074071271849</v>
          </cell>
          <cell r="S195">
            <v>0.41346544180661843</v>
          </cell>
          <cell r="T195">
            <v>0.41579098565143108</v>
          </cell>
          <cell r="U195">
            <v>0.43192134319684616</v>
          </cell>
          <cell r="V195">
            <v>0.38745006199200993</v>
          </cell>
          <cell r="W195">
            <v>0.38333106174185633</v>
          </cell>
          <cell r="X195">
            <v>0.38520801232665641</v>
          </cell>
          <cell r="Y195">
            <v>0.39342164424307408</v>
          </cell>
        </row>
        <row r="196">
          <cell r="A196" t="str">
            <v>Tampa Electric Company</v>
          </cell>
          <cell r="B196">
            <v>3010781</v>
          </cell>
          <cell r="C196" t="str">
            <v>TECO Energy, Inc.</v>
          </cell>
          <cell r="D196">
            <v>0.51848093386262217</v>
          </cell>
          <cell r="E196">
            <v>0.53381922484452582</v>
          </cell>
          <cell r="F196">
            <v>0.5315344629642158</v>
          </cell>
          <cell r="G196">
            <v>0.52848549428872393</v>
          </cell>
          <cell r="H196">
            <v>0.52459787392480117</v>
          </cell>
          <cell r="I196">
            <v>0.55045427241736811</v>
          </cell>
          <cell r="J196">
            <v>0.55208585360343299</v>
          </cell>
          <cell r="K196">
            <v>0.55076506192256103</v>
          </cell>
          <cell r="L196">
            <v>0.53986785725684261</v>
          </cell>
          <cell r="M196">
            <v>0.53566198877622906</v>
          </cell>
          <cell r="N196">
            <v>0.53778442132786053</v>
          </cell>
          <cell r="O196">
            <v>0.48151906613737777</v>
          </cell>
          <cell r="P196">
            <v>0.46618077515547424</v>
          </cell>
          <cell r="Q196">
            <v>0.4684655370357842</v>
          </cell>
          <cell r="R196">
            <v>0.47151450571127607</v>
          </cell>
          <cell r="S196">
            <v>0.47540212607519877</v>
          </cell>
          <cell r="T196">
            <v>0.44954572758263189</v>
          </cell>
          <cell r="U196">
            <v>0.44791414639656701</v>
          </cell>
          <cell r="V196">
            <v>0.44923493807743897</v>
          </cell>
          <cell r="W196">
            <v>0.46013214274315739</v>
          </cell>
          <cell r="X196">
            <v>0.46433801122377094</v>
          </cell>
          <cell r="Y196">
            <v>0.46221557867213947</v>
          </cell>
        </row>
        <row r="197">
          <cell r="A197" t="str">
            <v>TECO Energy, Inc.</v>
          </cell>
          <cell r="B197">
            <v>3010780</v>
          </cell>
          <cell r="C197">
            <v>0</v>
          </cell>
          <cell r="D197">
            <v>0.51848093386262217</v>
          </cell>
          <cell r="E197">
            <v>0.53381922484452582</v>
          </cell>
          <cell r="F197">
            <v>0.5315344629642158</v>
          </cell>
          <cell r="G197">
            <v>0.52848549428872393</v>
          </cell>
          <cell r="H197">
            <v>0.52459787392480117</v>
          </cell>
          <cell r="I197">
            <v>0.55045427241736811</v>
          </cell>
          <cell r="J197">
            <v>0.55208585360343299</v>
          </cell>
          <cell r="K197">
            <v>0.55076506192256103</v>
          </cell>
          <cell r="L197">
            <v>0.53986785725684261</v>
          </cell>
          <cell r="M197">
            <v>0.53566198877622906</v>
          </cell>
          <cell r="N197">
            <v>0.53778442132786053</v>
          </cell>
          <cell r="O197">
            <v>0.48151906613737777</v>
          </cell>
          <cell r="P197">
            <v>0.46618077515547424</v>
          </cell>
          <cell r="Q197">
            <v>0.4684655370357842</v>
          </cell>
          <cell r="R197">
            <v>0.47151450571127607</v>
          </cell>
          <cell r="S197">
            <v>0.47540212607519877</v>
          </cell>
          <cell r="T197">
            <v>0.44954572758263189</v>
          </cell>
          <cell r="U197">
            <v>0.44791414639656701</v>
          </cell>
          <cell r="V197">
            <v>0.44923493807743897</v>
          </cell>
          <cell r="W197">
            <v>0.46013214274315739</v>
          </cell>
          <cell r="X197">
            <v>0.46433801122377094</v>
          </cell>
          <cell r="Y197">
            <v>0.46221557867213947</v>
          </cell>
        </row>
        <row r="198">
          <cell r="A198" t="str">
            <v>Texas-New Mexico Power Company</v>
          </cell>
          <cell r="B198">
            <v>0</v>
          </cell>
          <cell r="C198" t="str">
            <v>PNM Resources, Inc.</v>
          </cell>
          <cell r="D198" t="str">
            <v>N/A</v>
          </cell>
          <cell r="E198" t="str">
            <v>N/A</v>
          </cell>
          <cell r="F198" t="str">
            <v>N/A</v>
          </cell>
          <cell r="G198">
            <v>0.58486199483800083</v>
          </cell>
          <cell r="H198">
            <v>0.58346976648867732</v>
          </cell>
          <cell r="I198">
            <v>0.60272180924156882</v>
          </cell>
          <cell r="J198">
            <v>0.59946457965569566</v>
          </cell>
          <cell r="K198">
            <v>0.58921061926137397</v>
          </cell>
          <cell r="L198">
            <v>0.58409909246873981</v>
          </cell>
          <cell r="M198">
            <v>0.59998023928430277</v>
          </cell>
          <cell r="N198">
            <v>0.59815863492919163</v>
          </cell>
          <cell r="O198" t="str">
            <v>N/A</v>
          </cell>
          <cell r="P198" t="str">
            <v>N/A</v>
          </cell>
          <cell r="Q198" t="str">
            <v>N/A</v>
          </cell>
          <cell r="R198">
            <v>0.41513800516199917</v>
          </cell>
          <cell r="S198">
            <v>0.41653023351132262</v>
          </cell>
          <cell r="T198">
            <v>0.39727819075843113</v>
          </cell>
          <cell r="U198">
            <v>0.40053542034430434</v>
          </cell>
          <cell r="V198">
            <v>0.41078938073862603</v>
          </cell>
          <cell r="W198">
            <v>0.41590090753126019</v>
          </cell>
          <cell r="X198">
            <v>0.40001976071569717</v>
          </cell>
          <cell r="Y198">
            <v>0.40184136507080837</v>
          </cell>
        </row>
        <row r="199">
          <cell r="A199" t="str">
            <v>Toledo Edison Company</v>
          </cell>
          <cell r="B199">
            <v>4057029</v>
          </cell>
          <cell r="C199" t="str">
            <v>FirstEnergy Corp.</v>
          </cell>
          <cell r="D199">
            <v>0.51715772284039818</v>
          </cell>
          <cell r="E199">
            <v>0.513658205987094</v>
          </cell>
          <cell r="F199">
            <v>0.50741080603351674</v>
          </cell>
          <cell r="G199">
            <v>0.51507178560624356</v>
          </cell>
          <cell r="H199">
            <v>0.50701594494465407</v>
          </cell>
          <cell r="I199">
            <v>0.50110296164834589</v>
          </cell>
          <cell r="J199">
            <v>0.51863164072509649</v>
          </cell>
          <cell r="K199">
            <v>0.52446838626787018</v>
          </cell>
          <cell r="L199">
            <v>0.39892298924910197</v>
          </cell>
          <cell r="M199">
            <v>0.38123580449392858</v>
          </cell>
          <cell r="N199">
            <v>0.37704362937741975</v>
          </cell>
          <cell r="O199">
            <v>0.48284227715960176</v>
          </cell>
          <cell r="P199">
            <v>0.486341794012906</v>
          </cell>
          <cell r="Q199">
            <v>0.49258919396648326</v>
          </cell>
          <cell r="R199">
            <v>0.4849282143937565</v>
          </cell>
          <cell r="S199">
            <v>0.49298405505534598</v>
          </cell>
          <cell r="T199">
            <v>0.49889703835165417</v>
          </cell>
          <cell r="U199">
            <v>0.48136835927490351</v>
          </cell>
          <cell r="V199">
            <v>0.47553161373212982</v>
          </cell>
          <cell r="W199">
            <v>0.60107701075089803</v>
          </cell>
          <cell r="X199">
            <v>0.61876419550607142</v>
          </cell>
          <cell r="Y199">
            <v>0.62295637062258025</v>
          </cell>
        </row>
        <row r="200">
          <cell r="A200" t="str">
            <v>Tucson Electric Power Company</v>
          </cell>
          <cell r="B200">
            <v>4057030</v>
          </cell>
          <cell r="C200" t="str">
            <v>Fortis Inc.</v>
          </cell>
          <cell r="D200">
            <v>0.4835945471709111</v>
          </cell>
          <cell r="E200">
            <v>0.44285679175124187</v>
          </cell>
          <cell r="F200">
            <v>0.4697404714408856</v>
          </cell>
          <cell r="G200">
            <v>0.4258225850449428</v>
          </cell>
          <cell r="H200">
            <v>0.41532792511142158</v>
          </cell>
          <cell r="I200">
            <v>0.40539404595910183</v>
          </cell>
          <cell r="J200">
            <v>0.43086392982018562</v>
          </cell>
          <cell r="K200">
            <v>0.43440099812458716</v>
          </cell>
          <cell r="L200">
            <v>0.42240938567930469</v>
          </cell>
          <cell r="M200">
            <v>0.41363183893618438</v>
          </cell>
          <cell r="N200">
            <v>0.41303991134011714</v>
          </cell>
          <cell r="O200">
            <v>0.5164054528290889</v>
          </cell>
          <cell r="P200">
            <v>0.55714320824875807</v>
          </cell>
          <cell r="Q200">
            <v>0.5302595285591144</v>
          </cell>
          <cell r="R200">
            <v>0.57417741495505714</v>
          </cell>
          <cell r="S200">
            <v>0.58467207488857842</v>
          </cell>
          <cell r="T200">
            <v>0.59460595404089822</v>
          </cell>
          <cell r="U200">
            <v>0.56913607017981438</v>
          </cell>
          <cell r="V200">
            <v>0.5655990018754129</v>
          </cell>
          <cell r="W200">
            <v>0.57759061432069536</v>
          </cell>
          <cell r="X200">
            <v>0.58636816106381562</v>
          </cell>
          <cell r="Y200">
            <v>0.58696008865988281</v>
          </cell>
        </row>
        <row r="201">
          <cell r="A201" t="str">
            <v>UGI Corporation</v>
          </cell>
          <cell r="B201">
            <v>4057537</v>
          </cell>
          <cell r="C201">
            <v>0</v>
          </cell>
          <cell r="D201">
            <v>0.59713251619889995</v>
          </cell>
          <cell r="E201">
            <v>0.59133320856901694</v>
          </cell>
          <cell r="F201">
            <v>0.57349957549256814</v>
          </cell>
          <cell r="G201">
            <v>0.7247205172696588</v>
          </cell>
          <cell r="H201">
            <v>0.5737844225509201</v>
          </cell>
          <cell r="I201">
            <v>0.5772608478356348</v>
          </cell>
          <cell r="J201">
            <v>0.56067688606134514</v>
          </cell>
          <cell r="K201">
            <v>0.5520866691364692</v>
          </cell>
          <cell r="L201">
            <v>0.58382551746094724</v>
          </cell>
          <cell r="M201">
            <v>0.58064509365243444</v>
          </cell>
          <cell r="N201">
            <v>0.56134418762771277</v>
          </cell>
          <cell r="O201">
            <v>0.40286748380110005</v>
          </cell>
          <cell r="P201">
            <v>0.40866679143098306</v>
          </cell>
          <cell r="Q201">
            <v>0.42650042450743186</v>
          </cell>
          <cell r="R201">
            <v>0.27527948273034125</v>
          </cell>
          <cell r="S201">
            <v>0.42621557744907984</v>
          </cell>
          <cell r="T201">
            <v>0.4227391521643652</v>
          </cell>
          <cell r="U201">
            <v>0.43932311393865492</v>
          </cell>
          <cell r="V201">
            <v>0.44791333086353086</v>
          </cell>
          <cell r="W201">
            <v>0.41617448253905276</v>
          </cell>
          <cell r="X201">
            <v>0.41935490634756556</v>
          </cell>
          <cell r="Y201">
            <v>0.43865581237228718</v>
          </cell>
        </row>
        <row r="202">
          <cell r="A202" t="str">
            <v>UGI Utilities, Inc.</v>
          </cell>
          <cell r="B202">
            <v>4057538</v>
          </cell>
          <cell r="C202" t="str">
            <v>UGI Corporation</v>
          </cell>
          <cell r="D202">
            <v>0.59713251619889995</v>
          </cell>
          <cell r="E202">
            <v>0.59133320856901694</v>
          </cell>
          <cell r="F202">
            <v>0.57349957549256814</v>
          </cell>
          <cell r="G202">
            <v>0.7247205172696588</v>
          </cell>
          <cell r="H202">
            <v>0.5737844225509201</v>
          </cell>
          <cell r="I202">
            <v>0.5772608478356348</v>
          </cell>
          <cell r="J202">
            <v>0.56067688606134514</v>
          </cell>
          <cell r="K202">
            <v>0.5520866691364692</v>
          </cell>
          <cell r="L202">
            <v>0.58382551746094724</v>
          </cell>
          <cell r="M202">
            <v>0.58064509365243444</v>
          </cell>
          <cell r="N202">
            <v>0.56134418762771277</v>
          </cell>
          <cell r="O202">
            <v>0.40286748380110005</v>
          </cell>
          <cell r="P202">
            <v>0.40866679143098306</v>
          </cell>
          <cell r="Q202">
            <v>0.42650042450743186</v>
          </cell>
          <cell r="R202">
            <v>0.27527948273034125</v>
          </cell>
          <cell r="S202">
            <v>0.42621557744907984</v>
          </cell>
          <cell r="T202">
            <v>0.4227391521643652</v>
          </cell>
          <cell r="U202">
            <v>0.43932311393865492</v>
          </cell>
          <cell r="V202">
            <v>0.44791333086353086</v>
          </cell>
          <cell r="W202">
            <v>0.41617448253905276</v>
          </cell>
          <cell r="X202">
            <v>0.41935490634756556</v>
          </cell>
          <cell r="Y202">
            <v>0.43865581237228718</v>
          </cell>
        </row>
        <row r="203">
          <cell r="A203" t="str">
            <v>UIL Holdings Corporation</v>
          </cell>
          <cell r="B203">
            <v>4057523</v>
          </cell>
          <cell r="C203">
            <v>0</v>
          </cell>
          <cell r="D203">
            <v>0.49199955750078717</v>
          </cell>
          <cell r="E203">
            <v>0.50496898810405566</v>
          </cell>
          <cell r="F203">
            <v>0.50625459896983072</v>
          </cell>
          <cell r="G203">
            <v>0.49754286539514136</v>
          </cell>
          <cell r="H203">
            <v>0.48455292681707501</v>
          </cell>
          <cell r="I203">
            <v>0.48355387939328304</v>
          </cell>
          <cell r="J203">
            <v>0.48311152847270111</v>
          </cell>
          <cell r="K203">
            <v>0.49930627085655244</v>
          </cell>
          <cell r="L203">
            <v>0.50805949564701036</v>
          </cell>
          <cell r="M203">
            <v>0.51409665847641051</v>
          </cell>
          <cell r="N203">
            <v>0.51328476246368393</v>
          </cell>
          <cell r="O203">
            <v>0.50800044249921283</v>
          </cell>
          <cell r="P203">
            <v>0.49503101189594428</v>
          </cell>
          <cell r="Q203">
            <v>0.49374540103016923</v>
          </cell>
          <cell r="R203">
            <v>0.50245713460485864</v>
          </cell>
          <cell r="S203">
            <v>0.51544707318292504</v>
          </cell>
          <cell r="T203">
            <v>0.51644612060671702</v>
          </cell>
          <cell r="U203">
            <v>0.51688847152729889</v>
          </cell>
          <cell r="V203">
            <v>0.50069372914344756</v>
          </cell>
          <cell r="W203">
            <v>0.49194050435298964</v>
          </cell>
          <cell r="X203">
            <v>0.48590334152358944</v>
          </cell>
          <cell r="Y203">
            <v>0.48671523753631601</v>
          </cell>
        </row>
        <row r="204">
          <cell r="A204" t="str">
            <v>Union Electric Company</v>
          </cell>
          <cell r="B204">
            <v>4057102</v>
          </cell>
          <cell r="C204" t="str">
            <v>Ameren Corporation</v>
          </cell>
          <cell r="D204">
            <v>0.50213316923574713</v>
          </cell>
          <cell r="E204">
            <v>0.51366798046769424</v>
          </cell>
          <cell r="F204">
            <v>0.51738353778053825</v>
          </cell>
          <cell r="G204">
            <v>0.52167921804092687</v>
          </cell>
          <cell r="H204">
            <v>0.51479130215088709</v>
          </cell>
          <cell r="I204">
            <v>0.52888531635955083</v>
          </cell>
          <cell r="J204">
            <v>0.53083270093098123</v>
          </cell>
          <cell r="K204">
            <v>0.52030353489564174</v>
          </cell>
          <cell r="L204">
            <v>0.51411700084197343</v>
          </cell>
          <cell r="M204">
            <v>0.51450114929021529</v>
          </cell>
          <cell r="N204">
            <v>0.51770659013124598</v>
          </cell>
          <cell r="O204">
            <v>0.49786683076425287</v>
          </cell>
          <cell r="P204">
            <v>0.48633201953230576</v>
          </cell>
          <cell r="Q204">
            <v>0.48261646221946181</v>
          </cell>
          <cell r="R204">
            <v>0.47832078195907307</v>
          </cell>
          <cell r="S204">
            <v>0.48520869784911297</v>
          </cell>
          <cell r="T204">
            <v>0.47111468364044917</v>
          </cell>
          <cell r="U204">
            <v>0.46916729906901872</v>
          </cell>
          <cell r="V204">
            <v>0.47969646510435826</v>
          </cell>
          <cell r="W204">
            <v>0.48588299915802652</v>
          </cell>
          <cell r="X204">
            <v>0.48549885070978477</v>
          </cell>
          <cell r="Y204">
            <v>0.48229340986875396</v>
          </cell>
        </row>
        <row r="205">
          <cell r="A205" t="str">
            <v>United Illuminating Company</v>
          </cell>
          <cell r="B205">
            <v>3004222</v>
          </cell>
          <cell r="C205" t="str">
            <v>UIL Holdings Corporation</v>
          </cell>
          <cell r="D205">
            <v>0.49199955750078717</v>
          </cell>
          <cell r="E205">
            <v>0.50496898810405566</v>
          </cell>
          <cell r="F205">
            <v>0.50625459896983072</v>
          </cell>
          <cell r="G205">
            <v>0.49754286539514136</v>
          </cell>
          <cell r="H205">
            <v>0.48455292681707501</v>
          </cell>
          <cell r="I205">
            <v>0.48355387939328304</v>
          </cell>
          <cell r="J205">
            <v>0.48311152847270111</v>
          </cell>
          <cell r="K205">
            <v>0.49930627085655244</v>
          </cell>
          <cell r="L205">
            <v>0.50805949564701036</v>
          </cell>
          <cell r="M205">
            <v>0.51409665847641051</v>
          </cell>
          <cell r="N205">
            <v>0.51328476246368393</v>
          </cell>
          <cell r="O205">
            <v>0.50800044249921283</v>
          </cell>
          <cell r="P205">
            <v>0.49503101189594428</v>
          </cell>
          <cell r="Q205">
            <v>0.49374540103016923</v>
          </cell>
          <cell r="R205">
            <v>0.50245713460485864</v>
          </cell>
          <cell r="S205">
            <v>0.51544707318292504</v>
          </cell>
          <cell r="T205">
            <v>0.51644612060671702</v>
          </cell>
          <cell r="U205">
            <v>0.51688847152729889</v>
          </cell>
          <cell r="V205">
            <v>0.50069372914344756</v>
          </cell>
          <cell r="W205">
            <v>0.49194050435298964</v>
          </cell>
          <cell r="X205">
            <v>0.48590334152358944</v>
          </cell>
          <cell r="Y205">
            <v>0.48671523753631601</v>
          </cell>
        </row>
        <row r="206">
          <cell r="A206" t="str">
            <v>Unitil Corporation</v>
          </cell>
          <cell r="B206">
            <v>4056953</v>
          </cell>
          <cell r="C206">
            <v>0</v>
          </cell>
          <cell r="D206">
            <v>0.49325846591106026</v>
          </cell>
          <cell r="E206">
            <v>0.48548120880242407</v>
          </cell>
          <cell r="F206">
            <v>0.48114078048918985</v>
          </cell>
          <cell r="G206">
            <v>0.47243656929018096</v>
          </cell>
          <cell r="H206">
            <v>0.47171193508396259</v>
          </cell>
          <cell r="I206">
            <v>0.47492412653628452</v>
          </cell>
          <cell r="J206">
            <v>0.4765841193996091</v>
          </cell>
          <cell r="K206">
            <v>0.47137495374530847</v>
          </cell>
          <cell r="L206">
            <v>0.47216552889014007</v>
          </cell>
          <cell r="M206">
            <v>0.47380052830426961</v>
          </cell>
          <cell r="N206">
            <v>0.47133955507936953</v>
          </cell>
          <cell r="O206">
            <v>0.50674153408893974</v>
          </cell>
          <cell r="P206">
            <v>0.51451879119757593</v>
          </cell>
          <cell r="Q206">
            <v>0.51885921951081015</v>
          </cell>
          <cell r="R206">
            <v>0.52756343070981904</v>
          </cell>
          <cell r="S206">
            <v>0.52828806491603741</v>
          </cell>
          <cell r="T206">
            <v>0.52507587346371554</v>
          </cell>
          <cell r="U206">
            <v>0.5234158806003909</v>
          </cell>
          <cell r="V206">
            <v>0.52862504625469153</v>
          </cell>
          <cell r="W206">
            <v>0.52783447110985993</v>
          </cell>
          <cell r="X206">
            <v>0.52619947169573045</v>
          </cell>
          <cell r="Y206">
            <v>0.52866044492063047</v>
          </cell>
        </row>
        <row r="207">
          <cell r="A207" t="str">
            <v>Unitil Energy Systems, Inc.</v>
          </cell>
          <cell r="B207">
            <v>4059391</v>
          </cell>
          <cell r="C207" t="str">
            <v>Unitil Corporation</v>
          </cell>
          <cell r="D207">
            <v>0.47046870139068159</v>
          </cell>
          <cell r="E207">
            <v>0.46871741743536616</v>
          </cell>
          <cell r="F207">
            <v>0.46780202235231505</v>
          </cell>
          <cell r="G207">
            <v>0.46835375740981949</v>
          </cell>
          <cell r="H207">
            <v>0.46582266647970461</v>
          </cell>
          <cell r="I207">
            <v>0.46552645644040619</v>
          </cell>
          <cell r="J207">
            <v>0.4660045122618714</v>
          </cell>
          <cell r="K207">
            <v>0.46602946182444382</v>
          </cell>
          <cell r="L207">
            <v>0.46280242544704908</v>
          </cell>
          <cell r="M207">
            <v>0.46358406308251421</v>
          </cell>
          <cell r="N207">
            <v>0.46516556468488224</v>
          </cell>
          <cell r="O207">
            <v>0.52953129860931847</v>
          </cell>
          <cell r="P207">
            <v>0.5312825825646339</v>
          </cell>
          <cell r="Q207">
            <v>0.53219797764768495</v>
          </cell>
          <cell r="R207">
            <v>0.53164624259018045</v>
          </cell>
          <cell r="S207">
            <v>0.53417733352029539</v>
          </cell>
          <cell r="T207">
            <v>0.53447354355959376</v>
          </cell>
          <cell r="U207">
            <v>0.53399548773812866</v>
          </cell>
          <cell r="V207">
            <v>0.53397053817555618</v>
          </cell>
          <cell r="W207">
            <v>0.53719757455295092</v>
          </cell>
          <cell r="X207">
            <v>0.53641593691748579</v>
          </cell>
          <cell r="Y207">
            <v>0.53483443531511776</v>
          </cell>
        </row>
        <row r="208">
          <cell r="A208" t="str">
            <v>UNS Electric, Inc.</v>
          </cell>
          <cell r="B208">
            <v>4092733</v>
          </cell>
          <cell r="C208" t="str">
            <v>Fortis Inc.</v>
          </cell>
          <cell r="D208">
            <v>0.52148912584038476</v>
          </cell>
          <cell r="E208">
            <v>0.59669913755661719</v>
          </cell>
          <cell r="F208">
            <v>0.59366238345143174</v>
          </cell>
          <cell r="G208">
            <v>0.53968450684276681</v>
          </cell>
          <cell r="H208">
            <v>0.53721338378894079</v>
          </cell>
          <cell r="I208">
            <v>0.53090099485073627</v>
          </cell>
          <cell r="J208">
            <v>0.52830188679245282</v>
          </cell>
          <cell r="K208">
            <v>0.52586065409346383</v>
          </cell>
          <cell r="L208">
            <v>0.53390817991144257</v>
          </cell>
          <cell r="M208">
            <v>0.52739130908971932</v>
          </cell>
          <cell r="N208">
            <v>0.52339052647015694</v>
          </cell>
          <cell r="O208">
            <v>0.4785108741596153</v>
          </cell>
          <cell r="P208">
            <v>0.40330086244338276</v>
          </cell>
          <cell r="Q208">
            <v>0.40633761654856826</v>
          </cell>
          <cell r="R208">
            <v>0.46031549315723314</v>
          </cell>
          <cell r="S208">
            <v>0.46278661621105915</v>
          </cell>
          <cell r="T208">
            <v>0.46909900514926367</v>
          </cell>
          <cell r="U208">
            <v>0.47169811320754718</v>
          </cell>
          <cell r="V208">
            <v>0.47413934590653617</v>
          </cell>
          <cell r="W208">
            <v>0.46609182008855743</v>
          </cell>
          <cell r="X208">
            <v>0.47260869091028068</v>
          </cell>
          <cell r="Y208">
            <v>0.47660947352984306</v>
          </cell>
        </row>
        <row r="209">
          <cell r="A209" t="str">
            <v>UNS Energy Corporation</v>
          </cell>
          <cell r="B209">
            <v>4056952</v>
          </cell>
          <cell r="C209" t="str">
            <v>Fortis Inc.</v>
          </cell>
          <cell r="D209">
            <v>0.48783533199477708</v>
          </cell>
          <cell r="E209">
            <v>0.45890982121699858</v>
          </cell>
          <cell r="F209">
            <v>0.48337347375834044</v>
          </cell>
          <cell r="G209">
            <v>0.43785459875033816</v>
          </cell>
          <cell r="H209">
            <v>0.42835589865429968</v>
          </cell>
          <cell r="I209">
            <v>0.4188490931352164</v>
          </cell>
          <cell r="J209">
            <v>0.44193955771564231</v>
          </cell>
          <cell r="K209">
            <v>0.44468905465492864</v>
          </cell>
          <cell r="L209">
            <v>0.43538227419754499</v>
          </cell>
          <cell r="M209">
            <v>0.42688183198219848</v>
          </cell>
          <cell r="N209">
            <v>0.42580935289950067</v>
          </cell>
          <cell r="O209">
            <v>0.51216466800522298</v>
          </cell>
          <cell r="P209">
            <v>0.54109017878300147</v>
          </cell>
          <cell r="Q209">
            <v>0.51662652624165961</v>
          </cell>
          <cell r="R209">
            <v>0.56214540124966184</v>
          </cell>
          <cell r="S209">
            <v>0.57164410134570032</v>
          </cell>
          <cell r="T209">
            <v>0.58115090686478366</v>
          </cell>
          <cell r="U209">
            <v>0.55806044228435769</v>
          </cell>
          <cell r="V209">
            <v>0.55531094534507131</v>
          </cell>
          <cell r="W209">
            <v>0.56461772580245506</v>
          </cell>
          <cell r="X209">
            <v>0.57311816801780158</v>
          </cell>
          <cell r="Y209">
            <v>0.57419064710049939</v>
          </cell>
        </row>
        <row r="210">
          <cell r="A210" t="str">
            <v>Upper Peninsula Power Company</v>
          </cell>
          <cell r="B210">
            <v>4081463</v>
          </cell>
          <cell r="C210" t="str">
            <v>Balfour Beatty plc</v>
          </cell>
          <cell r="D210">
            <v>0.62571432524802484</v>
          </cell>
          <cell r="E210">
            <v>0.62621600707495029</v>
          </cell>
          <cell r="F210">
            <v>0.62787946321096688</v>
          </cell>
          <cell r="G210">
            <v>0.57189545069675796</v>
          </cell>
          <cell r="H210">
            <v>0.61375296927404865</v>
          </cell>
          <cell r="I210">
            <v>0.62887822257410064</v>
          </cell>
          <cell r="J210">
            <v>0.62722731678222621</v>
          </cell>
          <cell r="K210">
            <v>0.6220781920220706</v>
          </cell>
          <cell r="L210">
            <v>0.63802453535513082</v>
          </cell>
          <cell r="M210">
            <v>0.64724369047237273</v>
          </cell>
          <cell r="N210">
            <v>0.63861438183347352</v>
          </cell>
          <cell r="O210">
            <v>0.37428567475197522</v>
          </cell>
          <cell r="P210">
            <v>0.37378399292504977</v>
          </cell>
          <cell r="Q210">
            <v>0.37212053678903312</v>
          </cell>
          <cell r="R210">
            <v>0.42810454930324204</v>
          </cell>
          <cell r="S210">
            <v>0.38624703072595129</v>
          </cell>
          <cell r="T210">
            <v>0.37112177742589936</v>
          </cell>
          <cell r="U210">
            <v>0.37277268321777379</v>
          </cell>
          <cell r="V210">
            <v>0.37792180797792935</v>
          </cell>
          <cell r="W210">
            <v>0.36197546464486918</v>
          </cell>
          <cell r="X210">
            <v>0.35275630952762721</v>
          </cell>
          <cell r="Y210">
            <v>0.36138561816652648</v>
          </cell>
        </row>
        <row r="211">
          <cell r="A211" t="str">
            <v>Vectren Corporation</v>
          </cell>
          <cell r="B211">
            <v>4057065</v>
          </cell>
          <cell r="C211">
            <v>0</v>
          </cell>
          <cell r="D211">
            <v>0.56993608729756751</v>
          </cell>
          <cell r="E211">
            <v>0.56388241911051762</v>
          </cell>
          <cell r="F211">
            <v>0.56197873921433805</v>
          </cell>
          <cell r="G211">
            <v>0.56139158659169019</v>
          </cell>
          <cell r="H211">
            <v>0.55774687715673221</v>
          </cell>
          <cell r="I211">
            <v>0.55610553288118869</v>
          </cell>
          <cell r="J211">
            <v>0.5633136903605529</v>
          </cell>
          <cell r="K211">
            <v>0.56262495225328457</v>
          </cell>
          <cell r="L211">
            <v>0.59123993410366005</v>
          </cell>
          <cell r="M211">
            <v>0.55280460383619268</v>
          </cell>
          <cell r="N211">
            <v>0.54899705232075946</v>
          </cell>
          <cell r="O211">
            <v>0.43006391270243249</v>
          </cell>
          <cell r="P211">
            <v>0.43611758088948238</v>
          </cell>
          <cell r="Q211">
            <v>0.438021260785662</v>
          </cell>
          <cell r="R211">
            <v>0.43860841340830986</v>
          </cell>
          <cell r="S211">
            <v>0.44225312284326779</v>
          </cell>
          <cell r="T211">
            <v>0.44389446711881125</v>
          </cell>
          <cell r="U211">
            <v>0.4366863096394471</v>
          </cell>
          <cell r="V211">
            <v>0.43737504774671537</v>
          </cell>
          <cell r="W211">
            <v>0.40876006589634001</v>
          </cell>
          <cell r="X211">
            <v>0.44719539616380732</v>
          </cell>
          <cell r="Y211">
            <v>0.45100294767924054</v>
          </cell>
        </row>
        <row r="212">
          <cell r="A212" t="str">
            <v>Vectren Energy Delivery of Ohio, Inc.</v>
          </cell>
          <cell r="B212">
            <v>4092964</v>
          </cell>
          <cell r="C212" t="str">
            <v>Vectren Corporation</v>
          </cell>
          <cell r="D212" t="str">
            <v>N/A</v>
          </cell>
          <cell r="E212" t="str">
            <v>N/A</v>
          </cell>
          <cell r="F212" t="str">
            <v>N/A</v>
          </cell>
          <cell r="G212" t="str">
            <v>N/A</v>
          </cell>
          <cell r="H212" t="str">
            <v>N/A</v>
          </cell>
          <cell r="I212" t="str">
            <v>N/A</v>
          </cell>
          <cell r="J212" t="str">
            <v>N/A</v>
          </cell>
          <cell r="K212" t="str">
            <v>N/A</v>
          </cell>
          <cell r="L212" t="str">
            <v>N/A</v>
          </cell>
          <cell r="M212" t="str">
            <v>N/A</v>
          </cell>
          <cell r="N212" t="str">
            <v>N/A</v>
          </cell>
          <cell r="O212" t="str">
            <v>N/A</v>
          </cell>
          <cell r="P212" t="str">
            <v>N/A</v>
          </cell>
          <cell r="Q212" t="str">
            <v>N/A</v>
          </cell>
          <cell r="R212" t="str">
            <v>N/A</v>
          </cell>
          <cell r="S212" t="str">
            <v>N/A</v>
          </cell>
          <cell r="T212" t="str">
            <v>N/A</v>
          </cell>
          <cell r="U212" t="str">
            <v>N/A</v>
          </cell>
          <cell r="V212" t="str">
            <v>N/A</v>
          </cell>
          <cell r="W212" t="str">
            <v>N/A</v>
          </cell>
          <cell r="X212" t="str">
            <v>N/A</v>
          </cell>
          <cell r="Y212" t="str">
            <v>N/A</v>
          </cell>
        </row>
        <row r="213">
          <cell r="A213" t="str">
            <v>Virginia Electric and Power Company</v>
          </cell>
          <cell r="B213">
            <v>4057032</v>
          </cell>
          <cell r="C213" t="str">
            <v>Dominion Resources, Inc.</v>
          </cell>
          <cell r="D213">
            <v>0.51684195395594879</v>
          </cell>
          <cell r="E213">
            <v>0.53236285003281714</v>
          </cell>
          <cell r="F213">
            <v>0.52941439139212121</v>
          </cell>
          <cell r="G213">
            <v>0.53468345447501897</v>
          </cell>
          <cell r="H213">
            <v>0.53180837778447798</v>
          </cell>
          <cell r="I213">
            <v>0.53172645102912586</v>
          </cell>
          <cell r="J213">
            <v>0.54951619990695555</v>
          </cell>
          <cell r="K213">
            <v>0.5470559309344839</v>
          </cell>
          <cell r="L213">
            <v>0.56072762043127344</v>
          </cell>
          <cell r="M213">
            <v>0.55678925092898313</v>
          </cell>
          <cell r="N213">
            <v>0.58059427123884177</v>
          </cell>
          <cell r="O213">
            <v>0.48315804604405121</v>
          </cell>
          <cell r="P213">
            <v>0.46763714996718286</v>
          </cell>
          <cell r="Q213">
            <v>0.47058560860787879</v>
          </cell>
          <cell r="R213">
            <v>0.46531654552498097</v>
          </cell>
          <cell r="S213">
            <v>0.46819162221552207</v>
          </cell>
          <cell r="T213">
            <v>0.4682735489708742</v>
          </cell>
          <cell r="U213">
            <v>0.4504838000930444</v>
          </cell>
          <cell r="V213">
            <v>0.45294406906551604</v>
          </cell>
          <cell r="W213">
            <v>0.43927237956872656</v>
          </cell>
          <cell r="X213">
            <v>0.44321074907101687</v>
          </cell>
          <cell r="Y213">
            <v>0.41940572876115823</v>
          </cell>
        </row>
        <row r="214">
          <cell r="A214" t="str">
            <v>West Penn Power Company</v>
          </cell>
          <cell r="B214">
            <v>4057033</v>
          </cell>
          <cell r="C214" t="str">
            <v>FirstEnergy Corp.</v>
          </cell>
          <cell r="D214">
            <v>0.56245936567048072</v>
          </cell>
          <cell r="E214">
            <v>0.55179544100156552</v>
          </cell>
          <cell r="F214">
            <v>0.54197884014873687</v>
          </cell>
          <cell r="G214">
            <v>0.55209843450913787</v>
          </cell>
          <cell r="H214">
            <v>0.54314728942246338</v>
          </cell>
          <cell r="I214">
            <v>0.53623265027334055</v>
          </cell>
          <cell r="J214">
            <v>0.52514408319238237</v>
          </cell>
          <cell r="K214">
            <v>0.529867030637034</v>
          </cell>
          <cell r="L214">
            <v>0.52022589518693796</v>
          </cell>
          <cell r="M214">
            <v>0.51163659774414449</v>
          </cell>
          <cell r="N214">
            <v>0.51234768080029047</v>
          </cell>
          <cell r="O214">
            <v>0.43754063432951923</v>
          </cell>
          <cell r="P214">
            <v>0.44820455899843453</v>
          </cell>
          <cell r="Q214">
            <v>0.45802115985126313</v>
          </cell>
          <cell r="R214">
            <v>0.44790156549086219</v>
          </cell>
          <cell r="S214">
            <v>0.45685271057753668</v>
          </cell>
          <cell r="T214">
            <v>0.46376734972665945</v>
          </cell>
          <cell r="U214">
            <v>0.47485591680761763</v>
          </cell>
          <cell r="V214">
            <v>0.470132969362966</v>
          </cell>
          <cell r="W214">
            <v>0.47977410481306204</v>
          </cell>
          <cell r="X214">
            <v>0.48836340225585551</v>
          </cell>
          <cell r="Y214">
            <v>0.48765231919970953</v>
          </cell>
        </row>
        <row r="215">
          <cell r="A215" t="str">
            <v>Westar Energy (KPL)</v>
          </cell>
          <cell r="B215">
            <v>4082573</v>
          </cell>
          <cell r="C215" t="str">
            <v>Westar Energy, Inc.</v>
          </cell>
          <cell r="D215">
            <v>0.62758798085828693</v>
          </cell>
          <cell r="E215">
            <v>0.6094032020017992</v>
          </cell>
          <cell r="F215">
            <v>0.59475878183023667</v>
          </cell>
          <cell r="G215">
            <v>0.59257157905989766</v>
          </cell>
          <cell r="H215">
            <v>0.55575583607888013</v>
          </cell>
          <cell r="I215">
            <v>0.57172795953780908</v>
          </cell>
          <cell r="J215">
            <v>0.56896227592786897</v>
          </cell>
          <cell r="K215">
            <v>0.56655458300975159</v>
          </cell>
          <cell r="L215">
            <v>0.58658411763237384</v>
          </cell>
          <cell r="M215">
            <v>0.58413420679673256</v>
          </cell>
          <cell r="N215">
            <v>0.61400252415769008</v>
          </cell>
          <cell r="O215">
            <v>0.37241201914171312</v>
          </cell>
          <cell r="P215">
            <v>0.3905967979982008</v>
          </cell>
          <cell r="Q215">
            <v>0.40524121816976333</v>
          </cell>
          <cell r="R215">
            <v>0.40742842094010229</v>
          </cell>
          <cell r="S215">
            <v>0.44424416392111987</v>
          </cell>
          <cell r="T215">
            <v>0.42827204046219092</v>
          </cell>
          <cell r="U215">
            <v>0.43103772407213109</v>
          </cell>
          <cell r="V215">
            <v>0.43344541699024836</v>
          </cell>
          <cell r="W215">
            <v>0.41341588236762611</v>
          </cell>
          <cell r="X215">
            <v>0.4158657932032675</v>
          </cell>
          <cell r="Y215">
            <v>0.38599747584230987</v>
          </cell>
        </row>
        <row r="216">
          <cell r="A216" t="str">
            <v>Westar Energy, Inc.</v>
          </cell>
          <cell r="B216">
            <v>4057066</v>
          </cell>
          <cell r="C216">
            <v>0</v>
          </cell>
          <cell r="D216">
            <v>0.6681020101177918</v>
          </cell>
          <cell r="E216">
            <v>0.65702313021676073</v>
          </cell>
          <cell r="F216">
            <v>0.64677025822972478</v>
          </cell>
          <cell r="G216">
            <v>0.64876912944914633</v>
          </cell>
          <cell r="H216">
            <v>0.64031714408811513</v>
          </cell>
          <cell r="I216">
            <v>0.62055433341360455</v>
          </cell>
          <cell r="J216">
            <v>0.61812695172712906</v>
          </cell>
          <cell r="K216">
            <v>0.602099056758296</v>
          </cell>
          <cell r="L216">
            <v>0.61339061763380587</v>
          </cell>
          <cell r="M216">
            <v>0.60273837107611894</v>
          </cell>
          <cell r="N216">
            <v>0.62148280698230629</v>
          </cell>
          <cell r="O216">
            <v>0.33189798988220814</v>
          </cell>
          <cell r="P216">
            <v>0.34297686978323932</v>
          </cell>
          <cell r="Q216">
            <v>0.35322974177027527</v>
          </cell>
          <cell r="R216">
            <v>0.35123087055085361</v>
          </cell>
          <cell r="S216">
            <v>0.35968285591188487</v>
          </cell>
          <cell r="T216">
            <v>0.37944566658639545</v>
          </cell>
          <cell r="U216">
            <v>0.38187304827287089</v>
          </cell>
          <cell r="V216">
            <v>0.39790094324170405</v>
          </cell>
          <cell r="W216">
            <v>0.38660938236619408</v>
          </cell>
          <cell r="X216">
            <v>0.39726162892388106</v>
          </cell>
          <cell r="Y216">
            <v>0.37851719301769365</v>
          </cell>
        </row>
        <row r="217">
          <cell r="A217" t="str">
            <v>Western Massachusetts Electric Company</v>
          </cell>
          <cell r="B217">
            <v>4057035</v>
          </cell>
          <cell r="C217" t="str">
            <v>Eversource Energy</v>
          </cell>
          <cell r="D217">
            <v>0.50702635086746295</v>
          </cell>
          <cell r="E217">
            <v>0.50479903056546593</v>
          </cell>
          <cell r="F217">
            <v>0.50306408430299587</v>
          </cell>
          <cell r="G217">
            <v>0.49965101381144589</v>
          </cell>
          <cell r="H217">
            <v>0.49294938781737957</v>
          </cell>
          <cell r="I217">
            <v>0.48956858614441162</v>
          </cell>
          <cell r="J217">
            <v>0.50306256031953822</v>
          </cell>
          <cell r="K217">
            <v>0.54026828088433332</v>
          </cell>
          <cell r="L217">
            <v>0.51152236132126649</v>
          </cell>
          <cell r="M217">
            <v>0.50853469237602178</v>
          </cell>
          <cell r="N217">
            <v>0.50453942532258811</v>
          </cell>
          <cell r="O217">
            <v>0.492973649132537</v>
          </cell>
          <cell r="P217">
            <v>0.49520096943453412</v>
          </cell>
          <cell r="Q217">
            <v>0.49693591569700413</v>
          </cell>
          <cell r="R217">
            <v>0.50034898618855417</v>
          </cell>
          <cell r="S217">
            <v>0.50705061218262049</v>
          </cell>
          <cell r="T217">
            <v>0.51043141385558843</v>
          </cell>
          <cell r="U217">
            <v>0.49693743968046172</v>
          </cell>
          <cell r="V217">
            <v>0.45973171911566674</v>
          </cell>
          <cell r="W217">
            <v>0.48847763867873356</v>
          </cell>
          <cell r="X217">
            <v>0.49146530762397828</v>
          </cell>
          <cell r="Y217">
            <v>0.49546057467741189</v>
          </cell>
        </row>
        <row r="218">
          <cell r="A218" t="str">
            <v>Wheeling Power Company</v>
          </cell>
          <cell r="B218">
            <v>4063994</v>
          </cell>
          <cell r="C218" t="str">
            <v>American Electric Power Company, Inc.</v>
          </cell>
          <cell r="D218">
            <v>0.5382329891629879</v>
          </cell>
          <cell r="E218">
            <v>0.86560303916327441</v>
          </cell>
          <cell r="F218">
            <v>0.79752658475942106</v>
          </cell>
          <cell r="G218">
            <v>0.81140473298682092</v>
          </cell>
          <cell r="H218">
            <v>0.82269377797005649</v>
          </cell>
          <cell r="I218">
            <v>0.82885972658629914</v>
          </cell>
          <cell r="J218">
            <v>0.82785333103804437</v>
          </cell>
          <cell r="K218">
            <v>0.82320035642808143</v>
          </cell>
          <cell r="L218">
            <v>0.81260072710917886</v>
          </cell>
          <cell r="M218">
            <v>0.79987992795677409</v>
          </cell>
          <cell r="N218">
            <v>0.78281454968768738</v>
          </cell>
          <cell r="O218">
            <v>0.4617670108370121</v>
          </cell>
          <cell r="P218">
            <v>0.13439696083672562</v>
          </cell>
          <cell r="Q218">
            <v>0.20247341524057891</v>
          </cell>
          <cell r="R218">
            <v>0.18859526701317902</v>
          </cell>
          <cell r="S218">
            <v>0.17730622202994348</v>
          </cell>
          <cell r="T218">
            <v>0.17114027341370081</v>
          </cell>
          <cell r="U218">
            <v>0.17214666896195557</v>
          </cell>
          <cell r="V218">
            <v>0.17679964357191855</v>
          </cell>
          <cell r="W218">
            <v>0.18739927289082117</v>
          </cell>
          <cell r="X218">
            <v>0.20012007204322593</v>
          </cell>
          <cell r="Y218">
            <v>0.21718545031231268</v>
          </cell>
        </row>
        <row r="219">
          <cell r="A219" t="str">
            <v>Willmut Gas &amp; Oil Company</v>
          </cell>
          <cell r="B219">
            <v>4064035</v>
          </cell>
          <cell r="C219" t="str">
            <v>Sempra Energy</v>
          </cell>
          <cell r="D219" t="str">
            <v>N/A</v>
          </cell>
          <cell r="E219" t="str">
            <v>N/A</v>
          </cell>
          <cell r="F219" t="str">
            <v>N/A</v>
          </cell>
          <cell r="G219" t="str">
            <v>N/A</v>
          </cell>
          <cell r="H219" t="str">
            <v>N/A</v>
          </cell>
          <cell r="I219" t="str">
            <v>N/A</v>
          </cell>
          <cell r="J219" t="str">
            <v>N/A</v>
          </cell>
          <cell r="K219" t="str">
            <v>N/A</v>
          </cell>
          <cell r="L219" t="str">
            <v>N/A</v>
          </cell>
          <cell r="M219" t="str">
            <v>N/A</v>
          </cell>
          <cell r="N219" t="str">
            <v>N/A</v>
          </cell>
          <cell r="O219" t="str">
            <v>N/A</v>
          </cell>
          <cell r="P219" t="str">
            <v>N/A</v>
          </cell>
          <cell r="Q219" t="str">
            <v>N/A</v>
          </cell>
          <cell r="R219" t="str">
            <v>N/A</v>
          </cell>
          <cell r="S219" t="str">
            <v>N/A</v>
          </cell>
          <cell r="T219" t="str">
            <v>N/A</v>
          </cell>
          <cell r="U219" t="str">
            <v>N/A</v>
          </cell>
          <cell r="V219" t="str">
            <v>N/A</v>
          </cell>
          <cell r="W219" t="str">
            <v>N/A</v>
          </cell>
          <cell r="X219" t="str">
            <v>N/A</v>
          </cell>
          <cell r="Y219" t="str">
            <v>N/A</v>
          </cell>
        </row>
        <row r="220">
          <cell r="A220" t="str">
            <v>Wisconsin Electric Power Company</v>
          </cell>
          <cell r="B220">
            <v>4057105</v>
          </cell>
          <cell r="C220" t="str">
            <v>WEC Energy Group, Inc.</v>
          </cell>
          <cell r="D220">
            <v>0.56755423278576422</v>
          </cell>
          <cell r="E220">
            <v>0.59021647134201505</v>
          </cell>
          <cell r="F220">
            <v>0.58565344280203635</v>
          </cell>
          <cell r="G220">
            <v>0.58447797540096758</v>
          </cell>
          <cell r="H220">
            <v>0.58561214269257011</v>
          </cell>
          <cell r="I220">
            <v>0.58161675780449063</v>
          </cell>
          <cell r="J220">
            <v>0.58005523422615046</v>
          </cell>
          <cell r="K220">
            <v>0.58154185136405823</v>
          </cell>
          <cell r="L220">
            <v>0.57870791100077135</v>
          </cell>
          <cell r="M220">
            <v>0.57602133099692077</v>
          </cell>
          <cell r="N220">
            <v>0.57230464741639064</v>
          </cell>
          <cell r="O220">
            <v>0.43244576721423578</v>
          </cell>
          <cell r="P220">
            <v>0.4097835286579849</v>
          </cell>
          <cell r="Q220">
            <v>0.41434655719796365</v>
          </cell>
          <cell r="R220">
            <v>0.41552202459903248</v>
          </cell>
          <cell r="S220">
            <v>0.41438785730742989</v>
          </cell>
          <cell r="T220">
            <v>0.41838324219550943</v>
          </cell>
          <cell r="U220">
            <v>0.41994476577384954</v>
          </cell>
          <cell r="V220">
            <v>0.41845814863594177</v>
          </cell>
          <cell r="W220">
            <v>0.4212920889992286</v>
          </cell>
          <cell r="X220">
            <v>0.42397866900307918</v>
          </cell>
          <cell r="Y220">
            <v>0.42769535258360936</v>
          </cell>
        </row>
        <row r="221">
          <cell r="A221" t="str">
            <v>Wisconsin Energy Corporation</v>
          </cell>
          <cell r="B221">
            <v>4009725</v>
          </cell>
          <cell r="C221">
            <v>0</v>
          </cell>
          <cell r="D221">
            <v>0.56755423278576422</v>
          </cell>
          <cell r="E221">
            <v>0.59021647134201505</v>
          </cell>
          <cell r="F221">
            <v>0.58565344280203635</v>
          </cell>
          <cell r="G221">
            <v>0.58447797540096758</v>
          </cell>
          <cell r="H221">
            <v>0.58561214269257011</v>
          </cell>
          <cell r="I221">
            <v>0.58161675780449063</v>
          </cell>
          <cell r="J221">
            <v>0.58005523422615046</v>
          </cell>
          <cell r="K221">
            <v>0.58154185136405823</v>
          </cell>
          <cell r="L221">
            <v>0.57870791100077135</v>
          </cell>
          <cell r="M221">
            <v>0.57602133099692077</v>
          </cell>
          <cell r="N221">
            <v>0.57230464741639064</v>
          </cell>
          <cell r="O221">
            <v>0.43244576721423578</v>
          </cell>
          <cell r="P221">
            <v>0.4097835286579849</v>
          </cell>
          <cell r="Q221">
            <v>0.41434655719796365</v>
          </cell>
          <cell r="R221">
            <v>0.41552202459903248</v>
          </cell>
          <cell r="S221">
            <v>0.41438785730742989</v>
          </cell>
          <cell r="T221">
            <v>0.41838324219550943</v>
          </cell>
          <cell r="U221">
            <v>0.41994476577384954</v>
          </cell>
          <cell r="V221">
            <v>0.41845814863594177</v>
          </cell>
          <cell r="W221">
            <v>0.4212920889992286</v>
          </cell>
          <cell r="X221">
            <v>0.42397866900307918</v>
          </cell>
          <cell r="Y221">
            <v>0.42769535258360936</v>
          </cell>
        </row>
        <row r="222">
          <cell r="A222" t="str">
            <v>Wisconsin Gas LLC</v>
          </cell>
          <cell r="B222">
            <v>4008752</v>
          </cell>
          <cell r="C222" t="str">
            <v>WEC Energy Group, Inc.</v>
          </cell>
          <cell r="D222" t="str">
            <v>N/A</v>
          </cell>
          <cell r="E222" t="str">
            <v>N/A</v>
          </cell>
          <cell r="F222" t="str">
            <v>N/A</v>
          </cell>
          <cell r="G222" t="str">
            <v>N/A</v>
          </cell>
          <cell r="H222" t="str">
            <v>N/A</v>
          </cell>
          <cell r="I222" t="str">
            <v>N/A</v>
          </cell>
          <cell r="J222" t="str">
            <v>N/A</v>
          </cell>
          <cell r="K222" t="str">
            <v>N/A</v>
          </cell>
          <cell r="L222" t="str">
            <v>N/A</v>
          </cell>
          <cell r="M222" t="str">
            <v>N/A</v>
          </cell>
          <cell r="N222" t="str">
            <v>N/A</v>
          </cell>
          <cell r="O222" t="str">
            <v>N/A</v>
          </cell>
          <cell r="P222" t="str">
            <v>N/A</v>
          </cell>
          <cell r="Q222" t="str">
            <v>N/A</v>
          </cell>
          <cell r="R222" t="str">
            <v>N/A</v>
          </cell>
          <cell r="S222" t="str">
            <v>N/A</v>
          </cell>
          <cell r="T222" t="str">
            <v>N/A</v>
          </cell>
          <cell r="U222" t="str">
            <v>N/A</v>
          </cell>
          <cell r="V222" t="str">
            <v>N/A</v>
          </cell>
          <cell r="W222" t="str">
            <v>N/A</v>
          </cell>
          <cell r="X222" t="str">
            <v>N/A</v>
          </cell>
          <cell r="Y222" t="str">
            <v>N/A</v>
          </cell>
        </row>
        <row r="223">
          <cell r="A223" t="str">
            <v>Wisconsin Power and Light Company</v>
          </cell>
          <cell r="B223">
            <v>4008669</v>
          </cell>
          <cell r="C223" t="str">
            <v>Alliant Energy Corporation</v>
          </cell>
          <cell r="D223">
            <v>0.50652394922589827</v>
          </cell>
          <cell r="E223">
            <v>0.50537826218286086</v>
          </cell>
          <cell r="F223">
            <v>0.50318989647211287</v>
          </cell>
          <cell r="G223">
            <v>0.54447241146973591</v>
          </cell>
          <cell r="H223">
            <v>0.53823000204163018</v>
          </cell>
          <cell r="I223">
            <v>0.53743912117926873</v>
          </cell>
          <cell r="J223">
            <v>0.53373182597114122</v>
          </cell>
          <cell r="K223">
            <v>0.53120065754593726</v>
          </cell>
          <cell r="L223">
            <v>0.52606041171779738</v>
          </cell>
          <cell r="M223">
            <v>0.52519219592868371</v>
          </cell>
          <cell r="N223">
            <v>0.52274871620872132</v>
          </cell>
          <cell r="O223">
            <v>0.49347605077410173</v>
          </cell>
          <cell r="P223">
            <v>0.49462173781713908</v>
          </cell>
          <cell r="Q223">
            <v>0.49681010352788713</v>
          </cell>
          <cell r="R223">
            <v>0.45552758853026404</v>
          </cell>
          <cell r="S223">
            <v>0.46176999795836982</v>
          </cell>
          <cell r="T223">
            <v>0.46256087882073121</v>
          </cell>
          <cell r="U223">
            <v>0.46626817402885884</v>
          </cell>
          <cell r="V223">
            <v>0.46879934245406274</v>
          </cell>
          <cell r="W223">
            <v>0.47393958828220262</v>
          </cell>
          <cell r="X223">
            <v>0.47480780407131629</v>
          </cell>
          <cell r="Y223">
            <v>0.47725128379127868</v>
          </cell>
        </row>
        <row r="224">
          <cell r="A224" t="str">
            <v>Wisconsin Public Service Corporation</v>
          </cell>
          <cell r="B224">
            <v>4057106</v>
          </cell>
          <cell r="C224" t="str">
            <v>WEC Energy Group, Inc.</v>
          </cell>
          <cell r="D224">
            <v>0.5510139097221266</v>
          </cell>
          <cell r="E224">
            <v>0.54798857641169862</v>
          </cell>
          <cell r="F224">
            <v>0.54609184941287403</v>
          </cell>
          <cell r="G224">
            <v>0.54322042500366541</v>
          </cell>
          <cell r="H224">
            <v>0.54049856302615029</v>
          </cell>
          <cell r="I224">
            <v>0.53506212395973496</v>
          </cell>
          <cell r="J224">
            <v>0.53079181463029168</v>
          </cell>
          <cell r="K224">
            <v>0.60910423276649495</v>
          </cell>
          <cell r="L224">
            <v>0.60645207320559158</v>
          </cell>
          <cell r="M224">
            <v>0.61201117777745295</v>
          </cell>
          <cell r="N224">
            <v>0.56274890852810733</v>
          </cell>
          <cell r="O224">
            <v>0.44898609027787334</v>
          </cell>
          <cell r="P224">
            <v>0.45201142358830132</v>
          </cell>
          <cell r="Q224">
            <v>0.45390815058712591</v>
          </cell>
          <cell r="R224">
            <v>0.45677957499633459</v>
          </cell>
          <cell r="S224">
            <v>0.45950143697384965</v>
          </cell>
          <cell r="T224">
            <v>0.4649378760402651</v>
          </cell>
          <cell r="U224">
            <v>0.46920818536970832</v>
          </cell>
          <cell r="V224">
            <v>0.39089576723350505</v>
          </cell>
          <cell r="W224">
            <v>0.39354792679440842</v>
          </cell>
          <cell r="X224">
            <v>0.38798882222254705</v>
          </cell>
          <cell r="Y224">
            <v>0.43725109147189267</v>
          </cell>
        </row>
        <row r="225">
          <cell r="A225" t="str">
            <v>Xcel Energy Inc.</v>
          </cell>
          <cell r="B225">
            <v>4025308</v>
          </cell>
          <cell r="C225">
            <v>0</v>
          </cell>
          <cell r="D225">
            <v>0.54276521087576468</v>
          </cell>
          <cell r="E225">
            <v>0.5484874250188595</v>
          </cell>
          <cell r="F225">
            <v>0.54670418552842714</v>
          </cell>
          <cell r="G225">
            <v>0.54551036020181121</v>
          </cell>
          <cell r="H225">
            <v>0.53905239085964995</v>
          </cell>
          <cell r="I225">
            <v>0.54367245240124606</v>
          </cell>
          <cell r="J225">
            <v>0.54883394862785473</v>
          </cell>
          <cell r="K225">
            <v>0.54307433275365113</v>
          </cell>
          <cell r="L225">
            <v>0.54065501812110861</v>
          </cell>
          <cell r="M225">
            <v>0.54826970929662688</v>
          </cell>
          <cell r="N225">
            <v>0.5481416114562091</v>
          </cell>
          <cell r="O225">
            <v>0.45723478912423532</v>
          </cell>
          <cell r="P225">
            <v>0.4515125749811405</v>
          </cell>
          <cell r="Q225">
            <v>0.45329581447157286</v>
          </cell>
          <cell r="R225">
            <v>0.45448963979818879</v>
          </cell>
          <cell r="S225">
            <v>0.46094760914035005</v>
          </cell>
          <cell r="T225">
            <v>0.45632754759875399</v>
          </cell>
          <cell r="U225">
            <v>0.45116605137214522</v>
          </cell>
          <cell r="V225">
            <v>0.45692566724634887</v>
          </cell>
          <cell r="W225">
            <v>0.45934498187889139</v>
          </cell>
          <cell r="X225">
            <v>0.45173029070337317</v>
          </cell>
          <cell r="Y225">
            <v>0.4518583885437909</v>
          </cell>
        </row>
        <row r="226">
          <cell r="A226" t="str">
            <v>Yankee Gas Services Company</v>
          </cell>
          <cell r="B226">
            <v>4064141</v>
          </cell>
          <cell r="C226" t="str">
            <v>Eversource Energy</v>
          </cell>
          <cell r="D226" t="str">
            <v>N/A</v>
          </cell>
          <cell r="E226" t="str">
            <v>N/A</v>
          </cell>
          <cell r="F226" t="str">
            <v>N/A</v>
          </cell>
          <cell r="G226" t="str">
            <v>N/A</v>
          </cell>
          <cell r="H226" t="str">
            <v>N/A</v>
          </cell>
          <cell r="I226" t="str">
            <v>N/A</v>
          </cell>
          <cell r="J226" t="str">
            <v>N/A</v>
          </cell>
          <cell r="K226" t="str">
            <v>N/A</v>
          </cell>
          <cell r="L226" t="str">
            <v>N/A</v>
          </cell>
          <cell r="M226" t="str">
            <v>N/A</v>
          </cell>
          <cell r="N226" t="str">
            <v>N/A</v>
          </cell>
          <cell r="O226" t="str">
            <v>N/A</v>
          </cell>
          <cell r="P226" t="str">
            <v>N/A</v>
          </cell>
          <cell r="Q226" t="str">
            <v>N/A</v>
          </cell>
          <cell r="R226" t="str">
            <v>N/A</v>
          </cell>
          <cell r="S226" t="str">
            <v>N/A</v>
          </cell>
          <cell r="T226" t="str">
            <v>N/A</v>
          </cell>
          <cell r="U226" t="str">
            <v>N/A</v>
          </cell>
          <cell r="V226" t="str">
            <v>N/A</v>
          </cell>
          <cell r="W226" t="str">
            <v>N/A</v>
          </cell>
          <cell r="X226" t="str">
            <v>N/A</v>
          </cell>
          <cell r="Y226" t="str">
            <v>N/A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sure"/>
      <sheetName val="Rate Base Deductions"/>
      <sheetName val="Input "/>
      <sheetName val="Sch 1"/>
      <sheetName val="Sch 2"/>
      <sheetName val="WP 2-1 Rev70"/>
      <sheetName val="WP 2-2 Rev71"/>
      <sheetName val="WP 2-3 Rev72"/>
      <sheetName val="WP 2-4 Rev97Pal"/>
      <sheetName val="WP 2-5 Rev97U Paducah"/>
      <sheetName val="WP 2-6 Rev97U StL"/>
      <sheetName val="WP 2-7 Rev29"/>
      <sheetName val="WP 2-8 HDDs"/>
      <sheetName val="Sch 3 Gas Cost"/>
      <sheetName val="Sch 4 O&amp;M"/>
      <sheetName val="Sch 4-1 O&amp;M Per Book"/>
      <sheetName val="WP 4-2 Labor Adj"/>
      <sheetName val="WP 4-2-1 Labor O&amp;M subaccts"/>
      <sheetName val="WP 4-2-2 MO Union Labor exp"/>
      <sheetName val="WP 4- Benefits Adj"/>
      <sheetName val="WP 4- Benefits O&amp;M subaccts"/>
      <sheetName val="WP 4-3 M&amp;I "/>
      <sheetName val="WP 4-5 realloc 922"/>
      <sheetName val="WP 4-6 Ins Prem"/>
      <sheetName val="WP 4- Postage"/>
      <sheetName val="WP 4- Bad Debt adj"/>
      <sheetName val="WP4-Outside Srvc adj"/>
      <sheetName val="Sch 5 Taxes Other"/>
      <sheetName val="WP 5-1 Other Tax subaccts"/>
      <sheetName val="WP 5-2 MO AdValorem Summary"/>
      <sheetName val="Sch 6 Deprec"/>
      <sheetName val="WP 6-1 SS"/>
      <sheetName val="WP 6-2 Div91GO"/>
      <sheetName val="WP 6-3 Div88Central"/>
      <sheetName val="WP 6-4 Div70"/>
      <sheetName val="WP 6-5 Div71"/>
      <sheetName val="WP 6-6 Div72"/>
      <sheetName val="WP 6-7 Div97"/>
      <sheetName val="WP 6-8 Div30 CoKs GO"/>
      <sheetName val="WP 6-10 Div29"/>
      <sheetName val="WP 6- Meter"/>
      <sheetName val="WP 6-11 Deprec Exp SubAccts"/>
      <sheetName val="4060 Amort Acq Adj"/>
      <sheetName val="Sch 7 RateBase"/>
      <sheetName val="WP 7-1NetPlant"/>
      <sheetName val="WP 7-2 Alloc NetPlant"/>
      <sheetName val="WP 7-3 CWIP"/>
      <sheetName val="WP 7-4 ADIT"/>
      <sheetName val="WP 7-4-1 ADIT"/>
      <sheetName val="WP 7-4-2 Def Alloc Adjusted"/>
      <sheetName val="WP 7-5 PrePaids"/>
      <sheetName val="WP 7-6"/>
      <sheetName val="WP 7-6-1CustAdv"/>
      <sheetName val="WP 7-6-2CustDep "/>
      <sheetName val="WP 7-7 M&amp;S"/>
      <sheetName val="M&amp;S new"/>
      <sheetName val="WP 7-8 StorgGas"/>
      <sheetName val="WP7- Storg Gas 1641 Repriced"/>
      <sheetName val="WP 7- ANG Rate Base Deduct"/>
      <sheetName val="Sch 8 FIT"/>
      <sheetName val="Sch 9 CapStruc"/>
      <sheetName val="WP 9-1-1 Cap Bal"/>
      <sheetName val="WP 9-1-2 Proj Bal"/>
      <sheetName val="WP 9-2-1 LTD rate"/>
      <sheetName val="WP 9-2-2 Proj LTD rate"/>
      <sheetName val="Sch 10 Int on Deposits"/>
      <sheetName val="WP 2-8"/>
      <sheetName val="WP 4-4 Int on Deposits"/>
      <sheetName val="WP 7-4 DefFIT"/>
      <sheetName val="WP 7-4-1DefFIT"/>
      <sheetName val="WP 7-5 PP"/>
      <sheetName val="PP new"/>
      <sheetName val="WP Storg Gas 1641 Repriced"/>
      <sheetName val="WP 9-1"/>
      <sheetName val="WP 9-1-1Proj"/>
      <sheetName val="WP 9-2 LTD rate"/>
      <sheetName val="WP 9-2-1 Proj LTD rate"/>
    </sheetNames>
    <sheetDataSet>
      <sheetData sheetId="0" refreshError="1"/>
      <sheetData sheetId="1" refreshError="1"/>
      <sheetData sheetId="2" refreshError="1">
        <row r="25">
          <cell r="C25">
            <v>0.12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1(A)"/>
      <sheetName val="Exhibit 1(B)"/>
      <sheetName val="Exhibit 1(C)"/>
      <sheetName val="Exhibit 1(D)"/>
      <sheetName val="Rate Base"/>
      <sheetName val="Operating Income"/>
      <sheetName val="R1"/>
      <sheetName val="R2"/>
      <sheetName val="R3"/>
      <sheetName val="R4"/>
      <sheetName val="R5"/>
      <sheetName val="R6"/>
      <sheetName val="R7"/>
      <sheetName val="R8"/>
      <sheetName val="R9"/>
      <sheetName val="R10"/>
      <sheetName val="R11"/>
      <sheetName val="R12"/>
      <sheetName val="R13"/>
      <sheetName val="R14"/>
      <sheetName val="R15"/>
      <sheetName val="R16"/>
      <sheetName val="R 17"/>
      <sheetName val="Common Equity"/>
      <sheetName val="Cost of Debt"/>
      <sheetName val="Schedule C-2"/>
      <sheetName val="WP C-2A"/>
      <sheetName val="WP C-2B"/>
      <sheetName val="WP C-2C"/>
      <sheetName val="WP C-2D"/>
      <sheetName val="WP C-2E"/>
      <sheetName val="Schedule C-3"/>
      <sheetName val="Schedule D-1"/>
      <sheetName val="Schedule D-2"/>
      <sheetName val="ROR"/>
      <sheetName val="Dialog1"/>
      <sheetName val="Module1"/>
      <sheetName val="ACCESS_DATA"/>
      <sheetName val="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 t="str">
            <v>AC101</v>
          </cell>
          <cell r="B2">
            <v>595867</v>
          </cell>
          <cell r="C2">
            <v>596000</v>
          </cell>
          <cell r="D2">
            <v>572412</v>
          </cell>
          <cell r="E2">
            <v>572702</v>
          </cell>
          <cell r="F2">
            <v>576582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37986</v>
          </cell>
        </row>
        <row r="3">
          <cell r="A3" t="str">
            <v>AC106</v>
          </cell>
          <cell r="B3">
            <v>112753</v>
          </cell>
          <cell r="C3">
            <v>100764</v>
          </cell>
          <cell r="D3">
            <v>118209</v>
          </cell>
          <cell r="E3">
            <v>105987</v>
          </cell>
          <cell r="F3">
            <v>90023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37986</v>
          </cell>
        </row>
        <row r="4">
          <cell r="A4" t="str">
            <v>AC108</v>
          </cell>
          <cell r="B4">
            <v>-290639</v>
          </cell>
          <cell r="C4">
            <v>-287289</v>
          </cell>
          <cell r="D4">
            <v>-283891</v>
          </cell>
          <cell r="E4">
            <v>-281572</v>
          </cell>
          <cell r="F4">
            <v>-280592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37986</v>
          </cell>
        </row>
        <row r="5">
          <cell r="A5" t="str">
            <v>AC14404</v>
          </cell>
          <cell r="B5">
            <v>-50</v>
          </cell>
          <cell r="C5">
            <v>-50</v>
          </cell>
          <cell r="D5">
            <v>0</v>
          </cell>
          <cell r="E5">
            <v>37</v>
          </cell>
          <cell r="F5">
            <v>35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37986</v>
          </cell>
        </row>
        <row r="6">
          <cell r="A6" t="str">
            <v>AC14411</v>
          </cell>
          <cell r="B6">
            <v>-5679</v>
          </cell>
          <cell r="C6">
            <v>-6177</v>
          </cell>
          <cell r="D6">
            <v>-7055</v>
          </cell>
          <cell r="E6">
            <v>-5164</v>
          </cell>
          <cell r="F6">
            <v>-7684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37986</v>
          </cell>
        </row>
        <row r="7">
          <cell r="A7" t="str">
            <v>AC151</v>
          </cell>
          <cell r="B7">
            <v>37397</v>
          </cell>
          <cell r="C7">
            <v>34098</v>
          </cell>
          <cell r="D7">
            <v>29898</v>
          </cell>
          <cell r="E7">
            <v>24204</v>
          </cell>
          <cell r="F7">
            <v>17788</v>
          </cell>
          <cell r="G7">
            <v>11885</v>
          </cell>
          <cell r="H7">
            <v>7058</v>
          </cell>
          <cell r="I7">
            <v>6701</v>
          </cell>
          <cell r="J7">
            <v>10519</v>
          </cell>
          <cell r="K7">
            <v>14469</v>
          </cell>
          <cell r="L7">
            <v>17670</v>
          </cell>
          <cell r="M7">
            <v>17769</v>
          </cell>
          <cell r="N7">
            <v>17457</v>
          </cell>
          <cell r="O7">
            <v>37986</v>
          </cell>
        </row>
        <row r="8">
          <cell r="A8" t="str">
            <v>AC152</v>
          </cell>
          <cell r="B8">
            <v>6</v>
          </cell>
          <cell r="C8">
            <v>6</v>
          </cell>
          <cell r="D8">
            <v>6</v>
          </cell>
          <cell r="E8">
            <v>6</v>
          </cell>
          <cell r="F8">
            <v>6</v>
          </cell>
          <cell r="G8">
            <v>6</v>
          </cell>
          <cell r="H8">
            <v>6</v>
          </cell>
          <cell r="I8">
            <v>5</v>
          </cell>
          <cell r="J8">
            <v>5</v>
          </cell>
          <cell r="K8">
            <v>5</v>
          </cell>
          <cell r="L8">
            <v>5</v>
          </cell>
          <cell r="M8">
            <v>5</v>
          </cell>
          <cell r="N8">
            <v>5</v>
          </cell>
          <cell r="O8">
            <v>37986</v>
          </cell>
        </row>
        <row r="9">
          <cell r="A9" t="str">
            <v>AC16501</v>
          </cell>
          <cell r="B9">
            <v>213</v>
          </cell>
          <cell r="C9">
            <v>361</v>
          </cell>
          <cell r="D9">
            <v>299</v>
          </cell>
          <cell r="E9">
            <v>469</v>
          </cell>
          <cell r="F9">
            <v>266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37986</v>
          </cell>
        </row>
        <row r="10">
          <cell r="A10" t="str">
            <v>AC16507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37986</v>
          </cell>
        </row>
        <row r="11">
          <cell r="A11" t="str">
            <v>AC16596</v>
          </cell>
          <cell r="B11">
            <v>32</v>
          </cell>
          <cell r="C11">
            <v>348</v>
          </cell>
          <cell r="D11">
            <v>348</v>
          </cell>
          <cell r="E11">
            <v>348</v>
          </cell>
          <cell r="F11">
            <v>497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37986</v>
          </cell>
        </row>
        <row r="12">
          <cell r="A12" t="str">
            <v>AC165XX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37986</v>
          </cell>
        </row>
        <row r="13">
          <cell r="A13" t="str">
            <v>AC18103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37986</v>
          </cell>
        </row>
        <row r="14">
          <cell r="A14" t="str">
            <v>AC18104</v>
          </cell>
          <cell r="B14">
            <v>161811</v>
          </cell>
          <cell r="C14">
            <v>164263</v>
          </cell>
          <cell r="D14">
            <v>166715</v>
          </cell>
          <cell r="E14">
            <v>169166</v>
          </cell>
          <cell r="F14">
            <v>171618</v>
          </cell>
          <cell r="G14">
            <v>174070</v>
          </cell>
          <cell r="H14">
            <v>176521</v>
          </cell>
          <cell r="I14">
            <v>178973</v>
          </cell>
          <cell r="J14">
            <v>181425</v>
          </cell>
          <cell r="K14">
            <v>183876</v>
          </cell>
          <cell r="L14">
            <v>186328</v>
          </cell>
          <cell r="M14">
            <v>188780</v>
          </cell>
          <cell r="N14">
            <v>191231</v>
          </cell>
          <cell r="O14">
            <v>37986</v>
          </cell>
        </row>
        <row r="15">
          <cell r="A15" t="str">
            <v>AC18105</v>
          </cell>
          <cell r="B15">
            <v>41978</v>
          </cell>
          <cell r="C15">
            <v>42199</v>
          </cell>
          <cell r="D15">
            <v>42420</v>
          </cell>
          <cell r="E15">
            <v>42641</v>
          </cell>
          <cell r="F15">
            <v>42862</v>
          </cell>
          <cell r="G15">
            <v>43083</v>
          </cell>
          <cell r="H15">
            <v>43304</v>
          </cell>
          <cell r="I15">
            <v>43524</v>
          </cell>
          <cell r="J15">
            <v>43745</v>
          </cell>
          <cell r="K15">
            <v>43966</v>
          </cell>
          <cell r="L15">
            <v>44187</v>
          </cell>
          <cell r="M15">
            <v>44408</v>
          </cell>
          <cell r="N15">
            <v>44629</v>
          </cell>
          <cell r="O15">
            <v>37986</v>
          </cell>
        </row>
        <row r="16">
          <cell r="A16" t="str">
            <v>AC18107</v>
          </cell>
          <cell r="B16">
            <v>155646</v>
          </cell>
          <cell r="C16">
            <v>156344</v>
          </cell>
          <cell r="D16">
            <v>157042</v>
          </cell>
          <cell r="E16">
            <v>157740</v>
          </cell>
          <cell r="F16">
            <v>158438</v>
          </cell>
          <cell r="G16">
            <v>159136</v>
          </cell>
          <cell r="H16">
            <v>159834</v>
          </cell>
          <cell r="I16">
            <v>160532</v>
          </cell>
          <cell r="J16">
            <v>161230</v>
          </cell>
          <cell r="K16">
            <v>161928</v>
          </cell>
          <cell r="L16">
            <v>162626</v>
          </cell>
          <cell r="M16">
            <v>163324</v>
          </cell>
          <cell r="N16">
            <v>164022</v>
          </cell>
          <cell r="O16">
            <v>37986</v>
          </cell>
        </row>
        <row r="17">
          <cell r="A17" t="str">
            <v>AC18110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37986</v>
          </cell>
        </row>
        <row r="18">
          <cell r="A18" t="str">
            <v>AC18116</v>
          </cell>
          <cell r="B18">
            <v>124891</v>
          </cell>
          <cell r="C18">
            <v>126115</v>
          </cell>
          <cell r="D18">
            <v>127340</v>
          </cell>
          <cell r="E18">
            <v>128564</v>
          </cell>
          <cell r="F18">
            <v>129789</v>
          </cell>
          <cell r="G18">
            <v>131013</v>
          </cell>
          <cell r="H18">
            <v>132237</v>
          </cell>
          <cell r="I18">
            <v>133462</v>
          </cell>
          <cell r="J18">
            <v>134686</v>
          </cell>
          <cell r="K18">
            <v>135911</v>
          </cell>
          <cell r="L18">
            <v>137135</v>
          </cell>
          <cell r="M18">
            <v>138359</v>
          </cell>
          <cell r="N18">
            <v>139584</v>
          </cell>
          <cell r="O18">
            <v>37986</v>
          </cell>
        </row>
        <row r="19">
          <cell r="A19" t="str">
            <v>AC1812F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37986</v>
          </cell>
        </row>
        <row r="20">
          <cell r="A20" t="str">
            <v>AC181WM</v>
          </cell>
          <cell r="B20">
            <v>0</v>
          </cell>
          <cell r="C20">
            <v>0</v>
          </cell>
          <cell r="D20">
            <v>0</v>
          </cell>
          <cell r="E20">
            <v>18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37986</v>
          </cell>
        </row>
        <row r="21">
          <cell r="A21" t="str">
            <v>AC181Y8</v>
          </cell>
          <cell r="B21">
            <v>110260</v>
          </cell>
          <cell r="C21">
            <v>110716</v>
          </cell>
          <cell r="D21">
            <v>111171</v>
          </cell>
          <cell r="E21">
            <v>111627</v>
          </cell>
          <cell r="F21">
            <v>112083</v>
          </cell>
          <cell r="G21">
            <v>112538</v>
          </cell>
          <cell r="H21">
            <v>112994</v>
          </cell>
          <cell r="I21">
            <v>113449</v>
          </cell>
          <cell r="J21">
            <v>113905</v>
          </cell>
          <cell r="K21">
            <v>114361</v>
          </cell>
          <cell r="L21">
            <v>114816</v>
          </cell>
          <cell r="M21">
            <v>115272</v>
          </cell>
          <cell r="N21">
            <v>115727</v>
          </cell>
          <cell r="O21">
            <v>37986</v>
          </cell>
        </row>
        <row r="22">
          <cell r="A22" t="str">
            <v>AC181Y9</v>
          </cell>
          <cell r="B22">
            <v>30451</v>
          </cell>
          <cell r="C22">
            <v>31973</v>
          </cell>
          <cell r="D22">
            <v>33496</v>
          </cell>
          <cell r="E22">
            <v>35018</v>
          </cell>
          <cell r="F22">
            <v>36541</v>
          </cell>
          <cell r="G22">
            <v>38063</v>
          </cell>
          <cell r="H22">
            <v>39586</v>
          </cell>
          <cell r="I22">
            <v>41108</v>
          </cell>
          <cell r="J22">
            <v>42631</v>
          </cell>
          <cell r="K22">
            <v>44154</v>
          </cell>
          <cell r="L22">
            <v>45676</v>
          </cell>
          <cell r="M22">
            <v>47199</v>
          </cell>
          <cell r="N22">
            <v>48721</v>
          </cell>
          <cell r="O22">
            <v>37986</v>
          </cell>
        </row>
        <row r="23">
          <cell r="A23" t="str">
            <v>AC181YG</v>
          </cell>
          <cell r="B23">
            <v>1630</v>
          </cell>
          <cell r="C23">
            <v>1630</v>
          </cell>
          <cell r="D23">
            <v>1630</v>
          </cell>
          <cell r="E23">
            <v>1630</v>
          </cell>
          <cell r="F23">
            <v>1630</v>
          </cell>
          <cell r="G23">
            <v>1630</v>
          </cell>
          <cell r="H23">
            <v>1630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37986</v>
          </cell>
        </row>
        <row r="24">
          <cell r="A24" t="str">
            <v>AC1826A</v>
          </cell>
          <cell r="B24">
            <v>68</v>
          </cell>
          <cell r="C24">
            <v>75</v>
          </cell>
          <cell r="D24">
            <v>82</v>
          </cell>
          <cell r="E24">
            <v>89</v>
          </cell>
          <cell r="F24">
            <v>96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37986</v>
          </cell>
        </row>
        <row r="25">
          <cell r="A25" t="str">
            <v>AC18274</v>
          </cell>
          <cell r="B25">
            <v>11</v>
          </cell>
          <cell r="C25">
            <v>12</v>
          </cell>
          <cell r="D25">
            <v>13</v>
          </cell>
          <cell r="E25">
            <v>14</v>
          </cell>
          <cell r="F25">
            <v>15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37986</v>
          </cell>
        </row>
        <row r="26">
          <cell r="A26" t="str">
            <v>AC182DE</v>
          </cell>
          <cell r="B26">
            <v>137</v>
          </cell>
          <cell r="C26">
            <v>150</v>
          </cell>
          <cell r="D26">
            <v>164</v>
          </cell>
          <cell r="E26">
            <v>178</v>
          </cell>
          <cell r="F26">
            <v>191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37986</v>
          </cell>
        </row>
        <row r="27">
          <cell r="A27" t="str">
            <v>AC182DK</v>
          </cell>
          <cell r="B27">
            <v>11764</v>
          </cell>
          <cell r="C27">
            <v>15223</v>
          </cell>
          <cell r="D27">
            <v>13447</v>
          </cell>
          <cell r="E27">
            <v>18654</v>
          </cell>
          <cell r="F27">
            <v>8139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37986</v>
          </cell>
        </row>
        <row r="28">
          <cell r="A28" t="str">
            <v>AC182DP</v>
          </cell>
          <cell r="B28">
            <v>32</v>
          </cell>
          <cell r="C28">
            <v>35</v>
          </cell>
          <cell r="D28">
            <v>38</v>
          </cell>
          <cell r="E28">
            <v>41</v>
          </cell>
          <cell r="F28">
            <v>44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37986</v>
          </cell>
        </row>
        <row r="29">
          <cell r="A29" t="str">
            <v>AC182DS</v>
          </cell>
          <cell r="B29">
            <v>42</v>
          </cell>
          <cell r="C29">
            <v>46</v>
          </cell>
          <cell r="D29">
            <v>50</v>
          </cell>
          <cell r="E29">
            <v>55</v>
          </cell>
          <cell r="F29">
            <v>59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37986</v>
          </cell>
        </row>
        <row r="30">
          <cell r="A30" t="str">
            <v>AC182GV</v>
          </cell>
          <cell r="B30">
            <v>-2</v>
          </cell>
          <cell r="C30">
            <v>5</v>
          </cell>
          <cell r="D30">
            <v>12</v>
          </cell>
          <cell r="E30">
            <v>13</v>
          </cell>
          <cell r="F30">
            <v>14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37986</v>
          </cell>
        </row>
        <row r="31">
          <cell r="A31" t="str">
            <v>AC182HM</v>
          </cell>
          <cell r="B31">
            <v>8052</v>
          </cell>
          <cell r="C31">
            <v>8827</v>
          </cell>
          <cell r="D31">
            <v>6168</v>
          </cell>
          <cell r="E31">
            <v>7064</v>
          </cell>
          <cell r="F31">
            <v>7551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37986</v>
          </cell>
        </row>
        <row r="32">
          <cell r="A32" t="str">
            <v>AC182HR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37986</v>
          </cell>
        </row>
        <row r="33">
          <cell r="A33" t="str">
            <v>AC182HW</v>
          </cell>
          <cell r="B33">
            <v>7364</v>
          </cell>
          <cell r="C33">
            <v>7140</v>
          </cell>
          <cell r="D33">
            <v>6797</v>
          </cell>
          <cell r="E33">
            <v>5991</v>
          </cell>
          <cell r="F33">
            <v>4226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37986</v>
          </cell>
        </row>
        <row r="34">
          <cell r="A34" t="str">
            <v>AC182IN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37986</v>
          </cell>
        </row>
        <row r="35">
          <cell r="A35" t="str">
            <v>AC182MN</v>
          </cell>
          <cell r="B35">
            <v>292</v>
          </cell>
          <cell r="C35">
            <v>321</v>
          </cell>
          <cell r="D35">
            <v>351</v>
          </cell>
          <cell r="E35">
            <v>380</v>
          </cell>
          <cell r="F35">
            <v>409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37986</v>
          </cell>
        </row>
        <row r="36">
          <cell r="A36" t="str">
            <v>AC182PR</v>
          </cell>
          <cell r="B36">
            <v>569</v>
          </cell>
          <cell r="C36">
            <v>598</v>
          </cell>
          <cell r="D36">
            <v>627</v>
          </cell>
          <cell r="E36">
            <v>576</v>
          </cell>
          <cell r="F36">
            <v>554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37986</v>
          </cell>
        </row>
        <row r="37">
          <cell r="A37" t="str">
            <v>AC182SG</v>
          </cell>
          <cell r="B37">
            <v>10</v>
          </cell>
          <cell r="C37">
            <v>11</v>
          </cell>
          <cell r="D37">
            <v>12</v>
          </cell>
          <cell r="E37">
            <v>13</v>
          </cell>
          <cell r="F37">
            <v>14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37986</v>
          </cell>
        </row>
        <row r="38">
          <cell r="A38" t="str">
            <v>AC182TE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37986</v>
          </cell>
        </row>
        <row r="39">
          <cell r="A39" t="str">
            <v>AC182TR</v>
          </cell>
          <cell r="B39">
            <v>1537</v>
          </cell>
          <cell r="C39">
            <v>1657</v>
          </cell>
          <cell r="D39">
            <v>1626</v>
          </cell>
          <cell r="E39">
            <v>1715</v>
          </cell>
          <cell r="F39">
            <v>1732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37986</v>
          </cell>
        </row>
        <row r="40">
          <cell r="A40" t="str">
            <v>AC182YZ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37986</v>
          </cell>
        </row>
        <row r="41">
          <cell r="A41" t="str">
            <v>AC1863E</v>
          </cell>
          <cell r="B41">
            <v>82</v>
          </cell>
          <cell r="C41">
            <v>90</v>
          </cell>
          <cell r="D41">
            <v>98</v>
          </cell>
          <cell r="E41">
            <v>106</v>
          </cell>
          <cell r="F41">
            <v>115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37986</v>
          </cell>
        </row>
        <row r="42">
          <cell r="A42" t="str">
            <v>AC186DF</v>
          </cell>
          <cell r="B42">
            <v>786</v>
          </cell>
          <cell r="C42">
            <v>864</v>
          </cell>
          <cell r="D42">
            <v>943</v>
          </cell>
          <cell r="E42">
            <v>1022</v>
          </cell>
          <cell r="F42">
            <v>1100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37986</v>
          </cell>
        </row>
        <row r="43">
          <cell r="A43" t="str">
            <v>AC186FC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184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37986</v>
          </cell>
        </row>
        <row r="44">
          <cell r="A44" t="str">
            <v>AC18903</v>
          </cell>
          <cell r="B44">
            <v>272087</v>
          </cell>
          <cell r="C44">
            <v>276210</v>
          </cell>
          <cell r="D44">
            <v>280332</v>
          </cell>
          <cell r="E44">
            <v>284455</v>
          </cell>
          <cell r="F44">
            <v>288577</v>
          </cell>
          <cell r="G44">
            <v>292700</v>
          </cell>
          <cell r="H44">
            <v>296822</v>
          </cell>
          <cell r="I44">
            <v>300945</v>
          </cell>
          <cell r="J44">
            <v>305067</v>
          </cell>
          <cell r="K44">
            <v>309190</v>
          </cell>
          <cell r="L44">
            <v>313312</v>
          </cell>
          <cell r="M44">
            <v>317435</v>
          </cell>
          <cell r="N44">
            <v>321557</v>
          </cell>
          <cell r="O44">
            <v>37986</v>
          </cell>
        </row>
        <row r="45">
          <cell r="A45" t="str">
            <v>AC190DG</v>
          </cell>
          <cell r="B45">
            <v>-1317</v>
          </cell>
          <cell r="C45">
            <v>-1215</v>
          </cell>
          <cell r="D45">
            <v>-1217</v>
          </cell>
          <cell r="E45">
            <v>-1130</v>
          </cell>
          <cell r="F45">
            <v>-770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37986</v>
          </cell>
        </row>
        <row r="46">
          <cell r="A46" t="str">
            <v>AC190DK</v>
          </cell>
          <cell r="B46">
            <v>-1975</v>
          </cell>
          <cell r="C46">
            <v>-1826</v>
          </cell>
          <cell r="D46">
            <v>-1830</v>
          </cell>
          <cell r="E46">
            <v>-1704</v>
          </cell>
          <cell r="F46">
            <v>-1161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37986</v>
          </cell>
        </row>
        <row r="47">
          <cell r="A47" t="str">
            <v>AC22105</v>
          </cell>
          <cell r="B47">
            <v>-15200000</v>
          </cell>
          <cell r="C47">
            <v>-15200000</v>
          </cell>
          <cell r="D47">
            <v>-16150000</v>
          </cell>
          <cell r="E47">
            <v>-16150000</v>
          </cell>
          <cell r="F47">
            <v>-16150000</v>
          </cell>
          <cell r="G47">
            <v>-16150000</v>
          </cell>
          <cell r="H47">
            <v>-16150000</v>
          </cell>
          <cell r="I47">
            <v>-16150000</v>
          </cell>
          <cell r="J47">
            <v>-16150000</v>
          </cell>
          <cell r="K47">
            <v>-16150000</v>
          </cell>
          <cell r="L47">
            <v>-16150000</v>
          </cell>
          <cell r="M47">
            <v>-16150000</v>
          </cell>
          <cell r="N47">
            <v>-16150000</v>
          </cell>
          <cell r="O47">
            <v>37986</v>
          </cell>
        </row>
        <row r="48">
          <cell r="A48" t="str">
            <v>AC22106</v>
          </cell>
          <cell r="B48">
            <v>-20000000</v>
          </cell>
          <cell r="C48">
            <v>-20000000</v>
          </cell>
          <cell r="D48">
            <v>-20000000</v>
          </cell>
          <cell r="E48">
            <v>-20000000</v>
          </cell>
          <cell r="F48">
            <v>-20000000</v>
          </cell>
          <cell r="G48">
            <v>-20000000</v>
          </cell>
          <cell r="H48">
            <v>-20000000</v>
          </cell>
          <cell r="I48">
            <v>-20000000</v>
          </cell>
          <cell r="J48">
            <v>-20000000</v>
          </cell>
          <cell r="K48">
            <v>-20000000</v>
          </cell>
          <cell r="L48">
            <v>-20000000</v>
          </cell>
          <cell r="M48">
            <v>-20000000</v>
          </cell>
          <cell r="N48">
            <v>-20000000</v>
          </cell>
          <cell r="O48">
            <v>37986</v>
          </cell>
        </row>
        <row r="49">
          <cell r="A49" t="str">
            <v>AC22107</v>
          </cell>
          <cell r="B49">
            <v>-20000000</v>
          </cell>
          <cell r="C49">
            <v>-20000000</v>
          </cell>
          <cell r="D49">
            <v>-20000000</v>
          </cell>
          <cell r="E49">
            <v>-20000000</v>
          </cell>
          <cell r="F49">
            <v>-20000000</v>
          </cell>
          <cell r="G49">
            <v>-20000000</v>
          </cell>
          <cell r="H49">
            <v>-20000000</v>
          </cell>
          <cell r="I49">
            <v>-20000000</v>
          </cell>
          <cell r="J49">
            <v>-20000000</v>
          </cell>
          <cell r="K49">
            <v>-20000000</v>
          </cell>
          <cell r="L49">
            <v>-20000000</v>
          </cell>
          <cell r="M49">
            <v>-20000000</v>
          </cell>
          <cell r="N49">
            <v>-20000000</v>
          </cell>
          <cell r="O49">
            <v>37986</v>
          </cell>
        </row>
        <row r="50">
          <cell r="A50" t="str">
            <v>AC22109</v>
          </cell>
          <cell r="B50">
            <v>-30000000</v>
          </cell>
          <cell r="C50">
            <v>-30000000</v>
          </cell>
          <cell r="D50">
            <v>-30000000</v>
          </cell>
          <cell r="E50">
            <v>-30000000</v>
          </cell>
          <cell r="F50">
            <v>-30000000</v>
          </cell>
          <cell r="G50">
            <v>-30000000</v>
          </cell>
          <cell r="H50">
            <v>-30000000</v>
          </cell>
          <cell r="I50">
            <v>-30000000</v>
          </cell>
          <cell r="J50">
            <v>-30000000</v>
          </cell>
          <cell r="K50">
            <v>-30000000</v>
          </cell>
          <cell r="L50">
            <v>-30000000</v>
          </cell>
          <cell r="M50">
            <v>-30000000</v>
          </cell>
          <cell r="N50">
            <v>-30000000</v>
          </cell>
          <cell r="O50">
            <v>37986</v>
          </cell>
        </row>
        <row r="51">
          <cell r="A51" t="str">
            <v>AC22110</v>
          </cell>
          <cell r="B51">
            <v>-50000000</v>
          </cell>
          <cell r="C51">
            <v>-50000000</v>
          </cell>
          <cell r="D51">
            <v>-50000000</v>
          </cell>
          <cell r="E51">
            <v>-50000000</v>
          </cell>
          <cell r="F51">
            <v>-50000000</v>
          </cell>
          <cell r="G51">
            <v>-50000000</v>
          </cell>
          <cell r="H51">
            <v>-50000000</v>
          </cell>
          <cell r="I51">
            <v>-50000000</v>
          </cell>
          <cell r="J51">
            <v>-50000000</v>
          </cell>
          <cell r="K51">
            <v>-50000000</v>
          </cell>
          <cell r="L51">
            <v>-50000000</v>
          </cell>
          <cell r="M51">
            <v>-50000000</v>
          </cell>
          <cell r="N51">
            <v>-50000000</v>
          </cell>
          <cell r="O51">
            <v>37986</v>
          </cell>
        </row>
        <row r="52">
          <cell r="A52" t="str">
            <v>AC22111</v>
          </cell>
          <cell r="B52">
            <v>-20000000</v>
          </cell>
          <cell r="C52">
            <v>-20000000</v>
          </cell>
          <cell r="D52">
            <v>-20000000</v>
          </cell>
          <cell r="E52">
            <v>-20000000</v>
          </cell>
          <cell r="F52">
            <v>-20000000</v>
          </cell>
          <cell r="G52">
            <v>-20000000</v>
          </cell>
          <cell r="H52">
            <v>-20000000</v>
          </cell>
          <cell r="I52">
            <v>-20000000</v>
          </cell>
          <cell r="J52">
            <v>-20000000</v>
          </cell>
          <cell r="K52">
            <v>-20000000</v>
          </cell>
          <cell r="L52">
            <v>-20000000</v>
          </cell>
          <cell r="M52">
            <v>-20000000</v>
          </cell>
          <cell r="N52">
            <v>-20000000</v>
          </cell>
          <cell r="O52">
            <v>37986</v>
          </cell>
        </row>
        <row r="53">
          <cell r="A53" t="str">
            <v>AC22198</v>
          </cell>
          <cell r="B53">
            <v>3188647</v>
          </cell>
          <cell r="C53">
            <v>3258305</v>
          </cell>
          <cell r="D53">
            <v>3327963</v>
          </cell>
          <cell r="E53">
            <v>3397621</v>
          </cell>
          <cell r="F53">
            <v>3467279</v>
          </cell>
          <cell r="G53">
            <v>3536937</v>
          </cell>
          <cell r="H53">
            <v>3606595</v>
          </cell>
          <cell r="I53">
            <v>3676253</v>
          </cell>
          <cell r="J53">
            <v>3745911</v>
          </cell>
          <cell r="K53">
            <v>3815569</v>
          </cell>
          <cell r="L53">
            <v>3884408</v>
          </cell>
          <cell r="M53">
            <v>3953248</v>
          </cell>
          <cell r="N53">
            <v>4022087</v>
          </cell>
          <cell r="O53">
            <v>37986</v>
          </cell>
        </row>
        <row r="54">
          <cell r="A54" t="str">
            <v>AC2219A</v>
          </cell>
          <cell r="B54">
            <v>950000</v>
          </cell>
          <cell r="C54">
            <v>950000</v>
          </cell>
          <cell r="D54">
            <v>950000</v>
          </cell>
          <cell r="E54">
            <v>950000</v>
          </cell>
          <cell r="F54">
            <v>950000</v>
          </cell>
          <cell r="G54">
            <v>950000</v>
          </cell>
          <cell r="H54">
            <v>950000</v>
          </cell>
          <cell r="I54">
            <v>950000</v>
          </cell>
          <cell r="J54">
            <v>950000</v>
          </cell>
          <cell r="K54">
            <v>950000</v>
          </cell>
          <cell r="L54">
            <v>950000</v>
          </cell>
          <cell r="M54">
            <v>950000</v>
          </cell>
          <cell r="N54">
            <v>950000</v>
          </cell>
          <cell r="O54">
            <v>37986</v>
          </cell>
        </row>
        <row r="55">
          <cell r="A55" t="str">
            <v>AC2219B</v>
          </cell>
          <cell r="B55">
            <v>-950000</v>
          </cell>
          <cell r="C55">
            <v>-950000</v>
          </cell>
          <cell r="D55">
            <v>-950000</v>
          </cell>
          <cell r="E55">
            <v>-950000</v>
          </cell>
          <cell r="F55">
            <v>-950000</v>
          </cell>
          <cell r="G55">
            <v>-950000</v>
          </cell>
          <cell r="H55">
            <v>-950000</v>
          </cell>
          <cell r="I55">
            <v>-950000</v>
          </cell>
          <cell r="J55">
            <v>-950000</v>
          </cell>
          <cell r="K55">
            <v>-950000</v>
          </cell>
          <cell r="L55">
            <v>-950000</v>
          </cell>
          <cell r="M55">
            <v>-950000</v>
          </cell>
          <cell r="N55">
            <v>-950000</v>
          </cell>
          <cell r="O55">
            <v>37986</v>
          </cell>
        </row>
        <row r="56">
          <cell r="A56" t="str">
            <v>AC2249A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37986</v>
          </cell>
        </row>
        <row r="57">
          <cell r="A57" t="str">
            <v>AC22610</v>
          </cell>
          <cell r="B57">
            <v>5500</v>
          </cell>
          <cell r="C57">
            <v>5775</v>
          </cell>
          <cell r="D57">
            <v>6050</v>
          </cell>
          <cell r="E57">
            <v>6325</v>
          </cell>
          <cell r="F57">
            <v>6600</v>
          </cell>
          <cell r="G57">
            <v>6875</v>
          </cell>
          <cell r="H57">
            <v>7150</v>
          </cell>
          <cell r="I57">
            <v>7425</v>
          </cell>
          <cell r="J57">
            <v>7700</v>
          </cell>
          <cell r="K57">
            <v>7975</v>
          </cell>
          <cell r="L57">
            <v>8250</v>
          </cell>
          <cell r="M57">
            <v>8525</v>
          </cell>
          <cell r="N57">
            <v>8800</v>
          </cell>
          <cell r="O57">
            <v>37986</v>
          </cell>
        </row>
        <row r="58">
          <cell r="A58" t="str">
            <v>AC22820</v>
          </cell>
          <cell r="B58">
            <v>-212</v>
          </cell>
          <cell r="C58">
            <v>-371</v>
          </cell>
          <cell r="D58">
            <v>-373</v>
          </cell>
          <cell r="E58">
            <v>-351</v>
          </cell>
          <cell r="F58">
            <v>-352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37986</v>
          </cell>
        </row>
        <row r="59">
          <cell r="A59" t="str">
            <v>AC22823</v>
          </cell>
          <cell r="B59">
            <v>-833</v>
          </cell>
          <cell r="C59">
            <v>-900</v>
          </cell>
          <cell r="D59">
            <v>-978</v>
          </cell>
          <cell r="E59">
            <v>-997</v>
          </cell>
          <cell r="F59">
            <v>-1042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37986</v>
          </cell>
        </row>
        <row r="60">
          <cell r="A60" t="str">
            <v>AC22830</v>
          </cell>
          <cell r="B60">
            <v>-556</v>
          </cell>
          <cell r="C60">
            <v>-556</v>
          </cell>
          <cell r="D60">
            <v>-496</v>
          </cell>
          <cell r="E60">
            <v>-476</v>
          </cell>
          <cell r="F60">
            <v>-586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37986</v>
          </cell>
        </row>
        <row r="61">
          <cell r="A61" t="str">
            <v>AC22831</v>
          </cell>
          <cell r="B61">
            <v>-292</v>
          </cell>
          <cell r="C61">
            <v>-263</v>
          </cell>
          <cell r="D61">
            <v>-231</v>
          </cell>
          <cell r="E61">
            <v>-203</v>
          </cell>
          <cell r="F61">
            <v>-181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37986</v>
          </cell>
        </row>
        <row r="62">
          <cell r="A62" t="str">
            <v>AC22837</v>
          </cell>
          <cell r="B62">
            <v>-972</v>
          </cell>
          <cell r="C62">
            <v>-971</v>
          </cell>
          <cell r="D62">
            <v>-970</v>
          </cell>
          <cell r="E62">
            <v>-990</v>
          </cell>
          <cell r="F62">
            <v>-1030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37986</v>
          </cell>
        </row>
        <row r="63">
          <cell r="A63" t="str">
            <v>AC229SE</v>
          </cell>
          <cell r="B63">
            <v>-6028</v>
          </cell>
          <cell r="C63">
            <v>-4363</v>
          </cell>
          <cell r="D63">
            <v>-3766</v>
          </cell>
          <cell r="E63">
            <v>-2926</v>
          </cell>
          <cell r="F63">
            <v>-1970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37986</v>
          </cell>
        </row>
        <row r="64">
          <cell r="A64" t="str">
            <v>AC23101</v>
          </cell>
          <cell r="B64">
            <v>-10000000</v>
          </cell>
          <cell r="C64">
            <v>-10000000</v>
          </cell>
          <cell r="D64">
            <v>-15000000</v>
          </cell>
          <cell r="E64">
            <v>0</v>
          </cell>
          <cell r="F64">
            <v>-10000000</v>
          </cell>
          <cell r="G64">
            <v>-10000000</v>
          </cell>
          <cell r="H64">
            <v>-10000000</v>
          </cell>
          <cell r="I64">
            <v>-10000000</v>
          </cell>
          <cell r="J64">
            <v>-10000000</v>
          </cell>
          <cell r="K64">
            <v>0</v>
          </cell>
          <cell r="L64">
            <v>0</v>
          </cell>
          <cell r="M64">
            <v>-40000000</v>
          </cell>
          <cell r="N64">
            <v>-40000000</v>
          </cell>
          <cell r="O64">
            <v>37986</v>
          </cell>
        </row>
        <row r="65">
          <cell r="A65" t="str">
            <v>AC23227</v>
          </cell>
          <cell r="B65">
            <v>-150</v>
          </cell>
          <cell r="C65">
            <v>-150</v>
          </cell>
          <cell r="D65">
            <v>-150</v>
          </cell>
          <cell r="E65">
            <v>-210</v>
          </cell>
          <cell r="F65">
            <v>-210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37986</v>
          </cell>
        </row>
        <row r="66">
          <cell r="A66" t="str">
            <v>AC23399</v>
          </cell>
          <cell r="B66">
            <v>0</v>
          </cell>
          <cell r="C66">
            <v>0</v>
          </cell>
          <cell r="D66">
            <v>-46300000</v>
          </cell>
          <cell r="E66">
            <v>-52900000</v>
          </cell>
          <cell r="F66">
            <v>-35900000</v>
          </cell>
          <cell r="G66">
            <v>-38000000</v>
          </cell>
          <cell r="H66">
            <v>-39600000</v>
          </cell>
          <cell r="I66">
            <v>-49600000</v>
          </cell>
          <cell r="J66">
            <v>-59700000</v>
          </cell>
          <cell r="K66">
            <v>-66000000</v>
          </cell>
          <cell r="L66">
            <v>-65700000</v>
          </cell>
          <cell r="M66">
            <v>-19800000</v>
          </cell>
          <cell r="N66">
            <v>-26000000</v>
          </cell>
          <cell r="O66">
            <v>37986</v>
          </cell>
        </row>
        <row r="67">
          <cell r="A67" t="str">
            <v>AC235</v>
          </cell>
          <cell r="B67">
            <v>-1348</v>
          </cell>
          <cell r="C67">
            <v>-1172</v>
          </cell>
          <cell r="D67">
            <v>-1054</v>
          </cell>
          <cell r="E67">
            <v>-917</v>
          </cell>
          <cell r="F67">
            <v>-676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37986</v>
          </cell>
        </row>
        <row r="68">
          <cell r="A68" t="str">
            <v>AC23704</v>
          </cell>
          <cell r="B68">
            <v>-258333</v>
          </cell>
          <cell r="C68">
            <v>-258333</v>
          </cell>
          <cell r="D68">
            <v>-258333</v>
          </cell>
          <cell r="E68">
            <v>-258333</v>
          </cell>
          <cell r="F68">
            <v>-258333</v>
          </cell>
          <cell r="G68">
            <v>-258333</v>
          </cell>
          <cell r="H68">
            <v>-258333</v>
          </cell>
          <cell r="I68">
            <v>-258333</v>
          </cell>
          <cell r="J68">
            <v>-258333</v>
          </cell>
          <cell r="K68">
            <v>-258333</v>
          </cell>
          <cell r="L68">
            <v>-258333</v>
          </cell>
          <cell r="M68">
            <v>-258333</v>
          </cell>
          <cell r="N68">
            <v>0</v>
          </cell>
          <cell r="O68">
            <v>37986</v>
          </cell>
        </row>
        <row r="69">
          <cell r="A69" t="str">
            <v>AC23705</v>
          </cell>
          <cell r="B69">
            <v>-127553</v>
          </cell>
          <cell r="C69">
            <v>-127553</v>
          </cell>
          <cell r="D69">
            <v>-127553</v>
          </cell>
          <cell r="E69">
            <v>-135525</v>
          </cell>
          <cell r="F69">
            <v>-135525</v>
          </cell>
          <cell r="G69">
            <v>-135525</v>
          </cell>
          <cell r="H69">
            <v>-135525</v>
          </cell>
          <cell r="I69">
            <v>-135525</v>
          </cell>
          <cell r="J69">
            <v>-135525</v>
          </cell>
          <cell r="K69">
            <v>-135525</v>
          </cell>
          <cell r="L69">
            <v>-135525</v>
          </cell>
          <cell r="M69">
            <v>-135525</v>
          </cell>
          <cell r="N69">
            <v>0</v>
          </cell>
          <cell r="O69">
            <v>37986</v>
          </cell>
        </row>
        <row r="70">
          <cell r="A70" t="str">
            <v>AC23707</v>
          </cell>
          <cell r="B70">
            <v>-141333</v>
          </cell>
          <cell r="C70">
            <v>-141333</v>
          </cell>
          <cell r="D70">
            <v>-141333</v>
          </cell>
          <cell r="E70">
            <v>-141333</v>
          </cell>
          <cell r="F70">
            <v>-141333</v>
          </cell>
          <cell r="G70">
            <v>-141333</v>
          </cell>
          <cell r="H70">
            <v>-141333</v>
          </cell>
          <cell r="I70">
            <v>-141333</v>
          </cell>
          <cell r="J70">
            <v>-141333</v>
          </cell>
          <cell r="K70">
            <v>-141333</v>
          </cell>
          <cell r="L70">
            <v>-141333</v>
          </cell>
          <cell r="M70">
            <v>-141333</v>
          </cell>
          <cell r="N70">
            <v>0</v>
          </cell>
          <cell r="O70">
            <v>37986</v>
          </cell>
        </row>
        <row r="71">
          <cell r="A71" t="str">
            <v>AC23710</v>
          </cell>
          <cell r="B71">
            <v>-179750</v>
          </cell>
          <cell r="C71">
            <v>-179750</v>
          </cell>
          <cell r="D71">
            <v>-179750</v>
          </cell>
          <cell r="E71">
            <v>-179750</v>
          </cell>
          <cell r="F71">
            <v>-179750</v>
          </cell>
          <cell r="G71">
            <v>-179750</v>
          </cell>
          <cell r="H71">
            <v>-179750</v>
          </cell>
          <cell r="I71">
            <v>-179750</v>
          </cell>
          <cell r="J71">
            <v>-179750</v>
          </cell>
          <cell r="K71">
            <v>-179750</v>
          </cell>
          <cell r="L71">
            <v>-179750</v>
          </cell>
          <cell r="M71">
            <v>-179750</v>
          </cell>
          <cell r="N71">
            <v>0</v>
          </cell>
          <cell r="O71">
            <v>37986</v>
          </cell>
        </row>
        <row r="72">
          <cell r="A72" t="str">
            <v>AC23718</v>
          </cell>
          <cell r="B72">
            <v>-143833</v>
          </cell>
          <cell r="C72">
            <v>-143833</v>
          </cell>
          <cell r="D72">
            <v>-143833</v>
          </cell>
          <cell r="E72">
            <v>-143833</v>
          </cell>
          <cell r="F72">
            <v>-143833</v>
          </cell>
          <cell r="G72">
            <v>-143833</v>
          </cell>
          <cell r="H72">
            <v>-143833</v>
          </cell>
          <cell r="I72">
            <v>-143833</v>
          </cell>
          <cell r="J72">
            <v>-143833</v>
          </cell>
          <cell r="K72">
            <v>-143833</v>
          </cell>
          <cell r="L72">
            <v>-143833</v>
          </cell>
          <cell r="M72">
            <v>-143833</v>
          </cell>
          <cell r="N72">
            <v>0</v>
          </cell>
          <cell r="O72">
            <v>37986</v>
          </cell>
        </row>
        <row r="73">
          <cell r="A73" t="str">
            <v>AC23719</v>
          </cell>
          <cell r="B73">
            <v>-112500</v>
          </cell>
          <cell r="C73">
            <v>-112500</v>
          </cell>
          <cell r="D73">
            <v>-112500</v>
          </cell>
          <cell r="E73">
            <v>-112500</v>
          </cell>
          <cell r="F73">
            <v>-112500</v>
          </cell>
          <cell r="G73">
            <v>-112500</v>
          </cell>
          <cell r="H73">
            <v>-112500</v>
          </cell>
          <cell r="I73">
            <v>-112500</v>
          </cell>
          <cell r="J73">
            <v>-112500</v>
          </cell>
          <cell r="K73">
            <v>-112500</v>
          </cell>
          <cell r="L73">
            <v>-112500</v>
          </cell>
          <cell r="M73">
            <v>-112500</v>
          </cell>
          <cell r="N73">
            <v>0</v>
          </cell>
          <cell r="O73">
            <v>37986</v>
          </cell>
        </row>
        <row r="74">
          <cell r="A74" t="str">
            <v>AC24203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37986</v>
          </cell>
        </row>
        <row r="75">
          <cell r="A75" t="str">
            <v>AC252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-236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37986</v>
          </cell>
        </row>
        <row r="76">
          <cell r="A76" t="str">
            <v>AC254DK</v>
          </cell>
          <cell r="B76">
            <v>3293</v>
          </cell>
          <cell r="C76">
            <v>3041</v>
          </cell>
          <cell r="D76">
            <v>3046</v>
          </cell>
          <cell r="E76">
            <v>-2250</v>
          </cell>
          <cell r="F76">
            <v>-3152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37986</v>
          </cell>
        </row>
        <row r="77">
          <cell r="A77" t="str">
            <v>AC282</v>
          </cell>
          <cell r="B77">
            <v>-82357</v>
          </cell>
          <cell r="C77">
            <v>-84048</v>
          </cell>
          <cell r="D77">
            <v>-79615</v>
          </cell>
          <cell r="E77">
            <v>-77014</v>
          </cell>
          <cell r="F77">
            <v>-68270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37986</v>
          </cell>
        </row>
        <row r="78">
          <cell r="A78" t="str">
            <v>AC282DK</v>
          </cell>
          <cell r="B78">
            <v>-6789</v>
          </cell>
          <cell r="C78">
            <v>-9039</v>
          </cell>
          <cell r="D78">
            <v>-8326</v>
          </cell>
          <cell r="E78">
            <v>-7611</v>
          </cell>
          <cell r="F78">
            <v>-1319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37986</v>
          </cell>
        </row>
        <row r="79">
          <cell r="A79" t="str">
            <v>AC283DG</v>
          </cell>
          <cell r="B79">
            <v>-2816</v>
          </cell>
          <cell r="C79">
            <v>-4229</v>
          </cell>
          <cell r="D79">
            <v>-3503</v>
          </cell>
          <cell r="E79">
            <v>-3554</v>
          </cell>
          <cell r="F79">
            <v>638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37986</v>
          </cell>
        </row>
        <row r="80">
          <cell r="A80" t="str">
            <v>AC283DK</v>
          </cell>
          <cell r="B80">
            <v>-2159</v>
          </cell>
          <cell r="C80">
            <v>-1955</v>
          </cell>
          <cell r="D80">
            <v>-1617</v>
          </cell>
          <cell r="E80">
            <v>-2406</v>
          </cell>
          <cell r="F80">
            <v>-2375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37986</v>
          </cell>
        </row>
        <row r="81">
          <cell r="A81" t="str">
            <v>AC400</v>
          </cell>
          <cell r="B81">
            <v>-355540018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37986</v>
          </cell>
        </row>
        <row r="82">
          <cell r="A82" t="str">
            <v>AC41121</v>
          </cell>
          <cell r="B82">
            <v>-515362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37986</v>
          </cell>
        </row>
        <row r="83">
          <cell r="A83" t="str">
            <v>AC42700</v>
          </cell>
          <cell r="B83">
            <v>963303</v>
          </cell>
          <cell r="C83">
            <v>963303</v>
          </cell>
          <cell r="D83">
            <v>971275</v>
          </cell>
          <cell r="E83">
            <v>971275</v>
          </cell>
          <cell r="F83">
            <v>971275</v>
          </cell>
          <cell r="G83">
            <v>971275</v>
          </cell>
          <cell r="H83">
            <v>971275</v>
          </cell>
          <cell r="I83">
            <v>971275</v>
          </cell>
          <cell r="J83">
            <v>971275</v>
          </cell>
          <cell r="K83">
            <v>971275</v>
          </cell>
          <cell r="L83">
            <v>971275</v>
          </cell>
          <cell r="M83">
            <v>971275</v>
          </cell>
          <cell r="N83">
            <v>971275</v>
          </cell>
          <cell r="O83">
            <v>37986</v>
          </cell>
        </row>
        <row r="84">
          <cell r="A84" t="str">
            <v>AC43000</v>
          </cell>
          <cell r="B84">
            <v>54392</v>
          </cell>
          <cell r="C84">
            <v>51210</v>
          </cell>
          <cell r="D84">
            <v>39951</v>
          </cell>
          <cell r="E84">
            <v>40336</v>
          </cell>
          <cell r="F84">
            <v>15325</v>
          </cell>
          <cell r="G84">
            <v>31477</v>
          </cell>
          <cell r="H84">
            <v>44455</v>
          </cell>
          <cell r="I84">
            <v>48659</v>
          </cell>
          <cell r="J84">
            <v>57811</v>
          </cell>
          <cell r="K84">
            <v>68353</v>
          </cell>
          <cell r="L84">
            <v>57361</v>
          </cell>
          <cell r="M84">
            <v>27180</v>
          </cell>
          <cell r="N84">
            <v>31008</v>
          </cell>
          <cell r="O84">
            <v>37986</v>
          </cell>
        </row>
        <row r="85">
          <cell r="A85" t="str">
            <v>AC43101</v>
          </cell>
          <cell r="B85">
            <v>14715</v>
          </cell>
          <cell r="C85">
            <v>18332</v>
          </cell>
          <cell r="D85">
            <v>7125</v>
          </cell>
          <cell r="E85">
            <v>4781</v>
          </cell>
          <cell r="F85">
            <v>16469</v>
          </cell>
          <cell r="G85">
            <v>16094</v>
          </cell>
          <cell r="H85">
            <v>17007</v>
          </cell>
          <cell r="I85">
            <v>15526</v>
          </cell>
          <cell r="J85">
            <v>11904</v>
          </cell>
          <cell r="K85">
            <v>0</v>
          </cell>
          <cell r="L85">
            <v>10354</v>
          </cell>
          <cell r="M85">
            <v>91813</v>
          </cell>
          <cell r="N85">
            <v>88278</v>
          </cell>
          <cell r="O85">
            <v>37986</v>
          </cell>
        </row>
        <row r="86">
          <cell r="A86" t="str">
            <v>AC43103</v>
          </cell>
          <cell r="B86">
            <v>27485</v>
          </cell>
          <cell r="C86">
            <v>30866</v>
          </cell>
          <cell r="D86">
            <v>30866</v>
          </cell>
          <cell r="E86">
            <v>34859</v>
          </cell>
          <cell r="F86">
            <v>28869</v>
          </cell>
          <cell r="G86">
            <v>28869</v>
          </cell>
          <cell r="H86">
            <v>27592</v>
          </cell>
          <cell r="I86">
            <v>29508</v>
          </cell>
          <cell r="J86">
            <v>29508</v>
          </cell>
          <cell r="K86">
            <v>12402</v>
          </cell>
          <cell r="L86">
            <v>45987</v>
          </cell>
          <cell r="M86">
            <v>10510</v>
          </cell>
          <cell r="N86">
            <v>14940</v>
          </cell>
          <cell r="O86">
            <v>37986</v>
          </cell>
        </row>
        <row r="87">
          <cell r="A87" t="str">
            <v>AC43105</v>
          </cell>
          <cell r="B87">
            <v>1686</v>
          </cell>
          <cell r="C87">
            <v>1609</v>
          </cell>
          <cell r="D87">
            <v>1558</v>
          </cell>
          <cell r="E87">
            <v>1469</v>
          </cell>
          <cell r="F87">
            <v>1401</v>
          </cell>
          <cell r="G87">
            <v>1344</v>
          </cell>
          <cell r="H87">
            <v>1322</v>
          </cell>
          <cell r="I87">
            <v>1274</v>
          </cell>
          <cell r="J87">
            <v>1204</v>
          </cell>
          <cell r="K87">
            <v>-4214</v>
          </cell>
          <cell r="L87">
            <v>1701</v>
          </cell>
          <cell r="M87">
            <v>1558</v>
          </cell>
          <cell r="N87">
            <v>1358</v>
          </cell>
          <cell r="O87">
            <v>37986</v>
          </cell>
        </row>
        <row r="88">
          <cell r="A88" t="str">
            <v>AC43198</v>
          </cell>
          <cell r="B88">
            <v>0</v>
          </cell>
          <cell r="C88">
            <v>10907</v>
          </cell>
          <cell r="D88">
            <v>29105</v>
          </cell>
          <cell r="E88">
            <v>50099</v>
          </cell>
          <cell r="F88">
            <v>40193</v>
          </cell>
          <cell r="G88">
            <v>22579</v>
          </cell>
          <cell r="H88">
            <v>39674</v>
          </cell>
          <cell r="I88">
            <v>33381</v>
          </cell>
          <cell r="J88">
            <v>-249617</v>
          </cell>
          <cell r="K88">
            <v>86524</v>
          </cell>
          <cell r="L88">
            <v>39983</v>
          </cell>
          <cell r="M88">
            <v>17714</v>
          </cell>
          <cell r="N88">
            <v>7652</v>
          </cell>
          <cell r="O88">
            <v>37986</v>
          </cell>
        </row>
        <row r="89">
          <cell r="A89" t="str">
            <v>AC43199</v>
          </cell>
          <cell r="B89">
            <v>1090</v>
          </cell>
          <cell r="C89">
            <v>0</v>
          </cell>
          <cell r="D89">
            <v>-548</v>
          </cell>
          <cell r="E89">
            <v>718</v>
          </cell>
          <cell r="F89">
            <v>4293</v>
          </cell>
          <cell r="G89">
            <v>0</v>
          </cell>
          <cell r="H89">
            <v>846</v>
          </cell>
          <cell r="I89">
            <v>0</v>
          </cell>
          <cell r="J89">
            <v>94</v>
          </cell>
          <cell r="K89">
            <v>6562</v>
          </cell>
          <cell r="L89">
            <v>18047</v>
          </cell>
          <cell r="M89">
            <v>18052</v>
          </cell>
          <cell r="N89">
            <v>19699</v>
          </cell>
          <cell r="O89">
            <v>37986</v>
          </cell>
        </row>
        <row r="90">
          <cell r="A90" t="str">
            <v>ALLWROE</v>
          </cell>
          <cell r="B90">
            <v>11</v>
          </cell>
          <cell r="C90">
            <v>11</v>
          </cell>
          <cell r="D90">
            <v>11</v>
          </cell>
          <cell r="E90">
            <v>11</v>
          </cell>
          <cell r="F90">
            <v>11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37986</v>
          </cell>
        </row>
        <row r="91">
          <cell r="A91" t="str">
            <v>CALCROE</v>
          </cell>
          <cell r="B91">
            <v>0</v>
          </cell>
          <cell r="C91">
            <v>0</v>
          </cell>
          <cell r="D91">
            <v>11.35658207047654</v>
          </cell>
          <cell r="E91">
            <v>0</v>
          </cell>
          <cell r="F91">
            <v>11.417244796828545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37986</v>
          </cell>
        </row>
        <row r="92">
          <cell r="A92" t="str">
            <v>EFFTXRT</v>
          </cell>
          <cell r="B92">
            <v>40.85</v>
          </cell>
          <cell r="C92">
            <v>40.85</v>
          </cell>
          <cell r="D92">
            <v>40.85</v>
          </cell>
          <cell r="E92">
            <v>40.85</v>
          </cell>
          <cell r="F92">
            <v>39.875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37986</v>
          </cell>
        </row>
        <row r="93">
          <cell r="A93" t="str">
            <v>GWADJ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37986</v>
          </cell>
        </row>
        <row r="94">
          <cell r="A94" t="str">
            <v>IS1000</v>
          </cell>
          <cell r="B94">
            <v>22229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37986</v>
          </cell>
        </row>
        <row r="95">
          <cell r="A95" t="str">
            <v>IS1200</v>
          </cell>
          <cell r="B95">
            <v>880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37986</v>
          </cell>
        </row>
        <row r="96">
          <cell r="A96" t="str">
            <v>IS1400</v>
          </cell>
          <cell r="B96">
            <v>-3347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37986</v>
          </cell>
        </row>
        <row r="97">
          <cell r="A97" t="str">
            <v>IS1500</v>
          </cell>
          <cell r="B97">
            <v>15637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37986</v>
          </cell>
        </row>
        <row r="98">
          <cell r="A98" t="str">
            <v>IS1600</v>
          </cell>
          <cell r="B98">
            <v>-4247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37986</v>
          </cell>
        </row>
        <row r="99">
          <cell r="A99" t="str">
            <v>IS1700</v>
          </cell>
          <cell r="B99">
            <v>-377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37986</v>
          </cell>
        </row>
        <row r="100">
          <cell r="A100" t="str">
            <v>IS1800</v>
          </cell>
          <cell r="B100">
            <v>16042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37986</v>
          </cell>
        </row>
        <row r="101">
          <cell r="A101" t="str">
            <v>IS1900</v>
          </cell>
          <cell r="B101">
            <v>8350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37986</v>
          </cell>
        </row>
        <row r="102">
          <cell r="A102" t="str">
            <v>IS2000</v>
          </cell>
          <cell r="B102">
            <v>-515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37986</v>
          </cell>
        </row>
        <row r="103">
          <cell r="A103" t="str">
            <v>IS2100</v>
          </cell>
          <cell r="B103">
            <v>327700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37986</v>
          </cell>
        </row>
        <row r="104">
          <cell r="A104" t="str">
            <v>IS2200</v>
          </cell>
          <cell r="B104">
            <v>-27840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37986</v>
          </cell>
        </row>
        <row r="105">
          <cell r="A105" t="str">
            <v>IS2400</v>
          </cell>
          <cell r="B105">
            <v>-116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37986</v>
          </cell>
        </row>
        <row r="106">
          <cell r="A106" t="str">
            <v>IS2800</v>
          </cell>
          <cell r="B106">
            <v>1776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37986</v>
          </cell>
        </row>
        <row r="107">
          <cell r="A107" t="str">
            <v>IS2900</v>
          </cell>
          <cell r="B107">
            <v>-1728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37986</v>
          </cell>
        </row>
        <row r="108">
          <cell r="A108" t="str">
            <v>IS3000</v>
          </cell>
          <cell r="B108">
            <v>-123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37986</v>
          </cell>
        </row>
        <row r="109">
          <cell r="A109" t="str">
            <v>IS3400</v>
          </cell>
          <cell r="B109">
            <v>11639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37986</v>
          </cell>
        </row>
        <row r="110">
          <cell r="A110" t="str">
            <v>IS3500</v>
          </cell>
          <cell r="B110">
            <v>965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37986</v>
          </cell>
        </row>
        <row r="111">
          <cell r="A111" t="str">
            <v>IS3600</v>
          </cell>
          <cell r="B111">
            <v>537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37986</v>
          </cell>
        </row>
        <row r="112">
          <cell r="A112" t="str">
            <v>IS3700</v>
          </cell>
          <cell r="B112">
            <v>561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37986</v>
          </cell>
        </row>
        <row r="113">
          <cell r="A113" t="str">
            <v>IS3800</v>
          </cell>
          <cell r="B113">
            <v>182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37986</v>
          </cell>
        </row>
        <row r="114">
          <cell r="A114" t="str">
            <v>IS3900</v>
          </cell>
          <cell r="B114">
            <v>-693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37986</v>
          </cell>
        </row>
        <row r="115">
          <cell r="A115" t="str">
            <v>IS400</v>
          </cell>
          <cell r="B115">
            <v>-355540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37986</v>
          </cell>
        </row>
        <row r="116">
          <cell r="A116" t="str">
            <v>IS4310</v>
          </cell>
          <cell r="B116">
            <v>-14838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37986</v>
          </cell>
        </row>
        <row r="117">
          <cell r="A117" t="str">
            <v>IS610</v>
          </cell>
          <cell r="B117">
            <v>206079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37986</v>
          </cell>
        </row>
        <row r="118">
          <cell r="A118" t="str">
            <v>IS800</v>
          </cell>
          <cell r="B118">
            <v>58113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37986</v>
          </cell>
        </row>
        <row r="119">
          <cell r="A119" t="str">
            <v>IS900</v>
          </cell>
          <cell r="B119">
            <v>8855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37986</v>
          </cell>
        </row>
        <row r="120">
          <cell r="A120" t="str">
            <v>LLDAYS</v>
          </cell>
          <cell r="B120">
            <v>10.73</v>
          </cell>
          <cell r="C120">
            <v>10.73</v>
          </cell>
          <cell r="D120">
            <v>10.73</v>
          </cell>
          <cell r="E120">
            <v>10.73</v>
          </cell>
          <cell r="F120">
            <v>10.73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37986</v>
          </cell>
        </row>
        <row r="121">
          <cell r="A121" t="str">
            <v>LTD</v>
          </cell>
          <cell r="B121">
            <v>0</v>
          </cell>
          <cell r="C121">
            <v>0</v>
          </cell>
          <cell r="D121">
            <v>-155185</v>
          </cell>
          <cell r="E121">
            <v>0</v>
          </cell>
          <cell r="F121">
            <v>-155149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37986</v>
          </cell>
        </row>
        <row r="122">
          <cell r="A122" t="str">
            <v>MSTOT</v>
          </cell>
          <cell r="B122">
            <v>2250</v>
          </cell>
          <cell r="C122">
            <v>2279</v>
          </cell>
          <cell r="D122">
            <v>2446</v>
          </cell>
          <cell r="E122">
            <v>2228</v>
          </cell>
          <cell r="F122">
            <v>2304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37986</v>
          </cell>
        </row>
        <row r="123">
          <cell r="A123" t="str">
            <v>OPIADJ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37986</v>
          </cell>
        </row>
        <row r="124">
          <cell r="A124" t="str">
            <v>PROMON</v>
          </cell>
          <cell r="B124">
            <v>13</v>
          </cell>
          <cell r="C124">
            <v>13</v>
          </cell>
          <cell r="D124">
            <v>13</v>
          </cell>
          <cell r="E124">
            <v>13</v>
          </cell>
          <cell r="F124">
            <v>9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37986</v>
          </cell>
        </row>
        <row r="125">
          <cell r="A125" t="str">
            <v>RAB37</v>
          </cell>
          <cell r="B125">
            <v>626667</v>
          </cell>
          <cell r="C125">
            <v>646405</v>
          </cell>
          <cell r="D125">
            <v>666106</v>
          </cell>
          <cell r="E125">
            <v>684195</v>
          </cell>
          <cell r="F125">
            <v>703914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37986</v>
          </cell>
        </row>
        <row r="126">
          <cell r="A126" t="str">
            <v>RAB4H</v>
          </cell>
          <cell r="B126">
            <v>272087</v>
          </cell>
          <cell r="C126">
            <v>284455</v>
          </cell>
          <cell r="D126">
            <v>296822</v>
          </cell>
          <cell r="E126">
            <v>309190</v>
          </cell>
          <cell r="F126">
            <v>321557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37986</v>
          </cell>
        </row>
        <row r="127">
          <cell r="A127" t="str">
            <v>RAB4N</v>
          </cell>
          <cell r="B127">
            <v>287591</v>
          </cell>
          <cell r="C127">
            <v>287591</v>
          </cell>
          <cell r="D127">
            <v>287591</v>
          </cell>
          <cell r="E127">
            <v>287591</v>
          </cell>
          <cell r="F127">
            <v>287591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37986</v>
          </cell>
        </row>
        <row r="128">
          <cell r="A128" t="str">
            <v>RLB45</v>
          </cell>
          <cell r="B128">
            <v>-5</v>
          </cell>
          <cell r="C128">
            <v>-5</v>
          </cell>
          <cell r="D128">
            <v>-5</v>
          </cell>
          <cell r="E128">
            <v>-5</v>
          </cell>
          <cell r="F128">
            <v>-5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37986</v>
          </cell>
        </row>
        <row r="129">
          <cell r="A129" t="str">
            <v>RLB47</v>
          </cell>
          <cell r="B129">
            <v>-465744</v>
          </cell>
          <cell r="C129">
            <v>-465774</v>
          </cell>
          <cell r="D129">
            <v>-465825</v>
          </cell>
          <cell r="E129">
            <v>-465876</v>
          </cell>
          <cell r="F129">
            <v>-465930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37986</v>
          </cell>
        </row>
        <row r="130">
          <cell r="A130" t="str">
            <v>RLB48</v>
          </cell>
          <cell r="B130">
            <v>0</v>
          </cell>
          <cell r="C130">
            <v>0</v>
          </cell>
          <cell r="D130">
            <v>0</v>
          </cell>
          <cell r="E130">
            <v>-1354</v>
          </cell>
          <cell r="F130">
            <v>-767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37986</v>
          </cell>
        </row>
        <row r="131">
          <cell r="A131" t="str">
            <v>RLB51</v>
          </cell>
          <cell r="B131">
            <v>-39129</v>
          </cell>
          <cell r="C131">
            <v>-48688</v>
          </cell>
          <cell r="D131">
            <v>-51564</v>
          </cell>
          <cell r="E131">
            <v>-35728</v>
          </cell>
          <cell r="F131">
            <v>-24290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37986</v>
          </cell>
        </row>
        <row r="132">
          <cell r="A132" t="str">
            <v>RLB55</v>
          </cell>
          <cell r="B132">
            <v>-151061353</v>
          </cell>
          <cell r="C132">
            <v>-151802379</v>
          </cell>
          <cell r="D132">
            <v>-151593405</v>
          </cell>
          <cell r="E132">
            <v>-151384431</v>
          </cell>
          <cell r="F132">
            <v>-151177913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37986</v>
          </cell>
        </row>
        <row r="133">
          <cell r="A133" t="str">
            <v>RLB57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37986</v>
          </cell>
        </row>
        <row r="134">
          <cell r="A134" t="str">
            <v>RLB58</v>
          </cell>
          <cell r="B134">
            <v>5500</v>
          </cell>
          <cell r="C134">
            <v>6325</v>
          </cell>
          <cell r="D134">
            <v>7150</v>
          </cell>
          <cell r="E134">
            <v>7975</v>
          </cell>
          <cell r="F134">
            <v>8800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37986</v>
          </cell>
        </row>
        <row r="135">
          <cell r="A135" t="str">
            <v>RLB89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37986</v>
          </cell>
        </row>
        <row r="136">
          <cell r="A136" t="str">
            <v>RRG81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37986</v>
          </cell>
        </row>
        <row r="137">
          <cell r="A137" t="str">
            <v>RSLS</v>
          </cell>
          <cell r="B137">
            <v>-6013983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37986</v>
          </cell>
        </row>
        <row r="138">
          <cell r="A138" t="str">
            <v>RXP18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37986</v>
          </cell>
        </row>
        <row r="139">
          <cell r="A139" t="str">
            <v>RXP25</v>
          </cell>
          <cell r="B139">
            <v>-377332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37986</v>
          </cell>
        </row>
        <row r="140">
          <cell r="A140" t="str">
            <v>STD</v>
          </cell>
          <cell r="B140">
            <v>-88100</v>
          </cell>
          <cell r="C140">
            <v>-52900</v>
          </cell>
          <cell r="D140">
            <v>-49600</v>
          </cell>
          <cell r="E140">
            <v>-66000</v>
          </cell>
          <cell r="F140">
            <v>-66000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37986</v>
          </cell>
        </row>
        <row r="141">
          <cell r="A141" t="str">
            <v>TOTGAS</v>
          </cell>
          <cell r="B141">
            <v>206079227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37986</v>
          </cell>
        </row>
        <row r="142">
          <cell r="A142" t="str">
            <v>TOTOM</v>
          </cell>
          <cell r="B142">
            <v>66968501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37986</v>
          </cell>
        </row>
        <row r="143">
          <cell r="A143" t="str">
            <v>WNRMLZ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37986</v>
          </cell>
        </row>
        <row r="144">
          <cell r="A144" t="str">
            <v>XMRGN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37986</v>
          </cell>
        </row>
      </sheetData>
      <sheetData sheetId="35"/>
      <sheetData sheetId="36" refreshError="1"/>
      <sheetData sheetId="37"/>
      <sheetData sheetId="38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A-1"/>
      <sheetName val="A-4"/>
      <sheetName val="B-1"/>
      <sheetName val="B-2"/>
      <sheetName val="B-5"/>
      <sheetName val="B-17"/>
      <sheetName val="C-1"/>
      <sheetName val="C-2"/>
      <sheetName val="C-3"/>
      <sheetName val="C-4"/>
      <sheetName val="C-2 (2)"/>
      <sheetName val="C-18"/>
      <sheetName val="C-23"/>
      <sheetName val="C-44"/>
      <sheetName val="D-1a"/>
      <sheetName val="D-1b"/>
      <sheetName val="D-3"/>
    </sheetNames>
    <sheetDataSet>
      <sheetData sheetId="0" refreshError="1">
        <row r="10">
          <cell r="B10" t="str">
            <v>Historical Prior Year Ended 12/31/2007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rw-1.1 "/>
      <sheetName val="jrw-2.1"/>
      <sheetName val="jrw-2.2"/>
      <sheetName val="JRW-2.3"/>
      <sheetName val="JRW-2.4"/>
      <sheetName val="JRW-3.1"/>
      <sheetName val="JRW-4.1 "/>
      <sheetName val="JRW-5.1a"/>
      <sheetName val="JRW-5.2a"/>
      <sheetName val="JRW-5.3a"/>
      <sheetName val="JRW-13.4 (2)"/>
      <sheetName val="JRW-6.1"/>
      <sheetName val="JRW-6.2"/>
      <sheetName val="JRW-7.1 "/>
      <sheetName val="JRW-7.2"/>
      <sheetName val="JRW-7.3"/>
      <sheetName val="JRW-8.1"/>
      <sheetName val="JRW-9.1"/>
      <sheetName val="JRW-10.1"/>
      <sheetName val="JRW-10.2"/>
      <sheetName val="JRW 10.3"/>
      <sheetName val="JRW-10.4"/>
      <sheetName val="JRW-10.5"/>
      <sheetName val="JRW-10.6"/>
      <sheetName val="JRW-11.1"/>
      <sheetName val="JRW-11.2"/>
      <sheetName val="JRW-11.3"/>
      <sheetName val="JRW-11.4"/>
      <sheetName val="JRW-11.5"/>
      <sheetName val="JRW-11.6"/>
      <sheetName val="JRW-11.7 (2)"/>
      <sheetName val="JRW-11.8"/>
      <sheetName val="JRW-11.9"/>
      <sheetName val="JRW-11.10"/>
      <sheetName val="JRW-11.11 (2)"/>
      <sheetName val="JRW-12.1 "/>
      <sheetName val="JRW-12.2"/>
      <sheetName val="JRW-12.3"/>
      <sheetName val="JRW-12.4"/>
      <sheetName val="JRW-13.1"/>
      <sheetName val="JRW-13.2"/>
      <sheetName val="JRW-13.3"/>
      <sheetName val="JRW-13.4"/>
      <sheetName val="JRW-13.5"/>
      <sheetName val="jrw-14.1"/>
      <sheetName val="JRW-15.1"/>
      <sheetName val="JRW-15.2"/>
      <sheetName val="JRW-15.3"/>
      <sheetName val="JRW-15.4"/>
      <sheetName val="JRW-15.5"/>
      <sheetName val="JRW-16.1"/>
      <sheetName val="JRW-16.2"/>
      <sheetName val="JRW-16.3 "/>
      <sheetName val="JRW-16.4 "/>
      <sheetName val="JRW-16.5"/>
      <sheetName val="JRW-16.6"/>
      <sheetName val="JRW-17.1 "/>
      <sheetName val="Sheet1"/>
      <sheetName val="Sheet2"/>
      <sheetName val="Sheet5"/>
      <sheetName val="Sheet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xy Group Ticker"/>
      <sheetName val="Exhibit List"/>
      <sheetName val="2 (1)"/>
      <sheetName val="2 (2)"/>
      <sheetName val="3"/>
      <sheetName val="4  (1)"/>
      <sheetName val="4 (2)"/>
      <sheetName val="4 (3)"/>
      <sheetName val="5"/>
      <sheetName val="6 (1)"/>
      <sheetName val="6 (2)"/>
      <sheetName val="7 (1)"/>
      <sheetName val="7 (2)"/>
      <sheetName val="7 (3)"/>
      <sheetName val="7 (4)"/>
      <sheetName val="8 (1)"/>
      <sheetName val="8 (2)"/>
      <sheetName val="9"/>
      <sheetName val="10 (1)"/>
      <sheetName val="10 (2)"/>
      <sheetName val="10 (3)"/>
      <sheetName val="Utility Proxy Group"/>
      <sheetName val="Proxy Group Risk Measures"/>
      <sheetName val="Stock Price (Electric)"/>
      <sheetName val="Stock Price (Non-Utility)"/>
      <sheetName val="2013 07 Market DCF"/>
      <sheetName val="Bond Yields"/>
      <sheetName val="Size Premium"/>
      <sheetName val="Ordinal Ratings"/>
      <sheetName val="Electric Utility Data"/>
      <sheetName val="CS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C1" t="str">
            <v>ALE</v>
          </cell>
          <cell r="D1" t="str">
            <v>LNT</v>
          </cell>
          <cell r="E1" t="str">
            <v>AEE</v>
          </cell>
          <cell r="F1" t="str">
            <v>AEP</v>
          </cell>
          <cell r="G1" t="str">
            <v>AVA</v>
          </cell>
          <cell r="H1" t="str">
            <v>BKH</v>
          </cell>
          <cell r="I1" t="str">
            <v>CNP</v>
          </cell>
          <cell r="J1" t="str">
            <v>CNL</v>
          </cell>
          <cell r="K1" t="str">
            <v>CMS</v>
          </cell>
          <cell r="L1" t="str">
            <v>ED</v>
          </cell>
          <cell r="M1" t="str">
            <v>D</v>
          </cell>
          <cell r="N1" t="str">
            <v>DTE</v>
          </cell>
          <cell r="O1" t="str">
            <v>DUK</v>
          </cell>
          <cell r="P1" t="str">
            <v>EIX</v>
          </cell>
          <cell r="Q1" t="str">
            <v>EE</v>
          </cell>
          <cell r="R1" t="str">
            <v>EDE</v>
          </cell>
          <cell r="S1" t="str">
            <v>ETR</v>
          </cell>
          <cell r="T1" t="str">
            <v>EXC</v>
          </cell>
          <cell r="U1" t="str">
            <v>FE</v>
          </cell>
          <cell r="V1" t="str">
            <v>GXP</v>
          </cell>
          <cell r="W1" t="str">
            <v>HE</v>
          </cell>
          <cell r="X1" t="str">
            <v>IDA</v>
          </cell>
          <cell r="Y1" t="str">
            <v>TEG</v>
          </cell>
          <cell r="Z1" t="str">
            <v>ITC</v>
          </cell>
          <cell r="AA1" t="str">
            <v>MGEE</v>
          </cell>
          <cell r="AB1" t="str">
            <v>NEE</v>
          </cell>
          <cell r="AC1" t="str">
            <v>NU</v>
          </cell>
          <cell r="AD1" t="str">
            <v>NWE</v>
          </cell>
          <cell r="AE1" t="str">
            <v>NVE</v>
          </cell>
          <cell r="AF1" t="str">
            <v>OGE</v>
          </cell>
          <cell r="AG1" t="str">
            <v>OTTR</v>
          </cell>
          <cell r="AH1" t="str">
            <v>POM</v>
          </cell>
          <cell r="AI1" t="str">
            <v>PCG</v>
          </cell>
          <cell r="AJ1" t="str">
            <v>PNW</v>
          </cell>
          <cell r="AK1" t="str">
            <v>PNM</v>
          </cell>
          <cell r="AL1" t="str">
            <v>POR</v>
          </cell>
          <cell r="AM1" t="str">
            <v>PPL</v>
          </cell>
          <cell r="AN1" t="str">
            <v>PEG</v>
          </cell>
          <cell r="AO1" t="str">
            <v>SCG</v>
          </cell>
          <cell r="AP1" t="str">
            <v>SRE</v>
          </cell>
          <cell r="AQ1" t="str">
            <v>SO</v>
          </cell>
          <cell r="AR1" t="str">
            <v>TE</v>
          </cell>
          <cell r="AS1" t="str">
            <v>UIL</v>
          </cell>
          <cell r="AT1" t="str">
            <v>UNS</v>
          </cell>
          <cell r="AU1" t="str">
            <v>VVC</v>
          </cell>
          <cell r="AV1" t="str">
            <v>WR</v>
          </cell>
          <cell r="AW1" t="str">
            <v>WEC</v>
          </cell>
          <cell r="AX1" t="str">
            <v>XEL</v>
          </cell>
        </row>
        <row r="2">
          <cell r="C2">
            <v>47.8</v>
          </cell>
          <cell r="D2">
            <v>50.589999999999996</v>
          </cell>
          <cell r="E2">
            <v>33.86</v>
          </cell>
          <cell r="F2">
            <v>43.16</v>
          </cell>
          <cell r="G2">
            <v>26.759999999999998</v>
          </cell>
          <cell r="H2">
            <v>49.48</v>
          </cell>
          <cell r="I2">
            <v>23.169999999999998</v>
          </cell>
          <cell r="J2">
            <v>45.879999999999995</v>
          </cell>
          <cell r="K2">
            <v>26.939999999999998</v>
          </cell>
          <cell r="L2">
            <v>56.589999999999996</v>
          </cell>
          <cell r="M2">
            <v>58.86</v>
          </cell>
          <cell r="N2">
            <v>67.38</v>
          </cell>
          <cell r="O2">
            <v>66.349999999999994</v>
          </cell>
          <cell r="P2">
            <v>46.48</v>
          </cell>
          <cell r="Q2">
            <v>34.75</v>
          </cell>
          <cell r="R2">
            <v>21.979999999999997</v>
          </cell>
          <cell r="S2">
            <v>63.94</v>
          </cell>
          <cell r="T2">
            <v>30.959999999999997</v>
          </cell>
          <cell r="U2">
            <v>38.130000000000003</v>
          </cell>
          <cell r="V2">
            <v>22.599999999999998</v>
          </cell>
          <cell r="W2">
            <v>25.24</v>
          </cell>
          <cell r="X2">
            <v>48.61</v>
          </cell>
          <cell r="Y2">
            <v>57.529999999999994</v>
          </cell>
          <cell r="Z2">
            <v>89.36999999999999</v>
          </cell>
          <cell r="AA2">
            <v>55.339999999999996</v>
          </cell>
          <cell r="AB2">
            <v>81.41</v>
          </cell>
          <cell r="AC2">
            <v>41.709999999999994</v>
          </cell>
          <cell r="AD2">
            <v>40.950000000000003</v>
          </cell>
          <cell r="AE2">
            <v>23.74</v>
          </cell>
          <cell r="AF2">
            <v>36.209999999999994</v>
          </cell>
          <cell r="AG2">
            <v>27.909999999999997</v>
          </cell>
          <cell r="AH2">
            <v>19.13</v>
          </cell>
          <cell r="AI2">
            <v>41.51</v>
          </cell>
          <cell r="AJ2">
            <v>54.769999999999996</v>
          </cell>
          <cell r="AK2">
            <v>22.849999999999998</v>
          </cell>
          <cell r="AL2">
            <v>28.869999999999997</v>
          </cell>
          <cell r="AM2">
            <v>30.88</v>
          </cell>
          <cell r="AN2">
            <v>32.76</v>
          </cell>
          <cell r="AO2">
            <v>48.919999999999995</v>
          </cell>
          <cell r="AP2">
            <v>84</v>
          </cell>
          <cell r="AQ2">
            <v>42.23</v>
          </cell>
          <cell r="AR2">
            <v>30.299999999999997</v>
          </cell>
          <cell r="AS2">
            <v>37.309999999999995</v>
          </cell>
          <cell r="AT2">
            <v>46.839999999999996</v>
          </cell>
          <cell r="AU2">
            <v>33.630000000000003</v>
          </cell>
          <cell r="AV2">
            <v>31.509999999999998</v>
          </cell>
          <cell r="AW2">
            <v>41.29</v>
          </cell>
          <cell r="AX2">
            <v>27.919999999999998</v>
          </cell>
        </row>
        <row r="3">
          <cell r="C3">
            <v>47.58</v>
          </cell>
          <cell r="D3">
            <v>50.209999999999994</v>
          </cell>
          <cell r="E3">
            <v>33.61</v>
          </cell>
          <cell r="F3">
            <v>42.69</v>
          </cell>
          <cell r="G3">
            <v>26.47</v>
          </cell>
          <cell r="H3">
            <v>49.4</v>
          </cell>
          <cell r="I3">
            <v>23.009999999999998</v>
          </cell>
          <cell r="J3">
            <v>45.54</v>
          </cell>
          <cell r="K3">
            <v>26.75</v>
          </cell>
          <cell r="L3">
            <v>56.05</v>
          </cell>
          <cell r="M3">
            <v>57.76</v>
          </cell>
          <cell r="N3">
            <v>66.930000000000007</v>
          </cell>
          <cell r="O3">
            <v>65.94</v>
          </cell>
          <cell r="P3">
            <v>46.19</v>
          </cell>
          <cell r="Q3">
            <v>34.569999999999993</v>
          </cell>
          <cell r="R3">
            <v>21.83</v>
          </cell>
          <cell r="S3">
            <v>63.339999999999996</v>
          </cell>
          <cell r="T3">
            <v>30.72</v>
          </cell>
          <cell r="U3">
            <v>38.18</v>
          </cell>
          <cell r="V3">
            <v>22.4</v>
          </cell>
          <cell r="W3">
            <v>25.119999999999997</v>
          </cell>
          <cell r="X3">
            <v>48.519999999999996</v>
          </cell>
          <cell r="Y3">
            <v>57.209999999999994</v>
          </cell>
          <cell r="Z3">
            <v>90.169999999999987</v>
          </cell>
          <cell r="AA3">
            <v>55.349999999999994</v>
          </cell>
          <cell r="AB3">
            <v>80.97</v>
          </cell>
          <cell r="AC3">
            <v>41.239999999999995</v>
          </cell>
          <cell r="AD3">
            <v>40.450000000000003</v>
          </cell>
          <cell r="AE3">
            <v>23.729999999999997</v>
          </cell>
          <cell r="AF3">
            <v>35.919999999999995</v>
          </cell>
          <cell r="AG3">
            <v>27.81</v>
          </cell>
          <cell r="AH3">
            <v>18.899999999999999</v>
          </cell>
          <cell r="AI3">
            <v>41.43</v>
          </cell>
          <cell r="AJ3">
            <v>54.36</v>
          </cell>
          <cell r="AK3">
            <v>22.58</v>
          </cell>
          <cell r="AL3">
            <v>28.72</v>
          </cell>
          <cell r="AM3">
            <v>30.56</v>
          </cell>
          <cell r="AN3">
            <v>32.51</v>
          </cell>
          <cell r="AO3">
            <v>48.529999999999994</v>
          </cell>
          <cell r="AP3">
            <v>83.339999999999989</v>
          </cell>
          <cell r="AQ3">
            <v>41.93</v>
          </cell>
          <cell r="AR3">
            <v>30.319999999999997</v>
          </cell>
          <cell r="AS3">
            <v>37.119999999999997</v>
          </cell>
          <cell r="AT3">
            <v>46.599999999999994</v>
          </cell>
          <cell r="AU3">
            <v>33.489999999999995</v>
          </cell>
          <cell r="AV3">
            <v>31.33</v>
          </cell>
          <cell r="AW3">
            <v>40.869999999999997</v>
          </cell>
          <cell r="AX3">
            <v>27.7</v>
          </cell>
        </row>
        <row r="4">
          <cell r="C4">
            <v>47.43</v>
          </cell>
          <cell r="D4">
            <v>50.16</v>
          </cell>
          <cell r="E4">
            <v>33.43</v>
          </cell>
          <cell r="F4">
            <v>42.37</v>
          </cell>
          <cell r="G4">
            <v>26.419999999999998</v>
          </cell>
          <cell r="H4">
            <v>49.68</v>
          </cell>
          <cell r="I4">
            <v>23</v>
          </cell>
          <cell r="J4">
            <v>45.26</v>
          </cell>
          <cell r="K4">
            <v>26.639999999999997</v>
          </cell>
          <cell r="L4">
            <v>55.73</v>
          </cell>
          <cell r="M4">
            <v>57.29</v>
          </cell>
          <cell r="N4">
            <v>66.779999999999987</v>
          </cell>
          <cell r="O4">
            <v>65.809999999999988</v>
          </cell>
          <cell r="P4">
            <v>46.19</v>
          </cell>
          <cell r="Q4">
            <v>34.309999999999995</v>
          </cell>
          <cell r="R4">
            <v>21.61</v>
          </cell>
          <cell r="S4">
            <v>62.949999999999996</v>
          </cell>
          <cell r="T4">
            <v>29.86</v>
          </cell>
          <cell r="U4">
            <v>37.559999999999995</v>
          </cell>
          <cell r="V4">
            <v>22.36</v>
          </cell>
          <cell r="W4">
            <v>24.959999999999997</v>
          </cell>
          <cell r="X4">
            <v>48.76</v>
          </cell>
          <cell r="Y4">
            <v>57.08</v>
          </cell>
          <cell r="Z4">
            <v>88</v>
          </cell>
          <cell r="AA4">
            <v>54.809999999999995</v>
          </cell>
          <cell r="AB4">
            <v>80.779999999999987</v>
          </cell>
          <cell r="AC4">
            <v>41.01</v>
          </cell>
          <cell r="AD4">
            <v>40.340000000000003</v>
          </cell>
          <cell r="AE4">
            <v>23.709999999999997</v>
          </cell>
          <cell r="AF4">
            <v>35.709999999999994</v>
          </cell>
          <cell r="AG4">
            <v>27.63</v>
          </cell>
          <cell r="AH4">
            <v>18.84</v>
          </cell>
          <cell r="AI4">
            <v>42.04</v>
          </cell>
          <cell r="AJ4">
            <v>54.139999999999993</v>
          </cell>
          <cell r="AK4">
            <v>22.479999999999997</v>
          </cell>
          <cell r="AL4">
            <v>28.509999999999998</v>
          </cell>
          <cell r="AM4">
            <v>30.38</v>
          </cell>
          <cell r="AN4">
            <v>32.130000000000003</v>
          </cell>
          <cell r="AO4">
            <v>48.22</v>
          </cell>
          <cell r="AP4">
            <v>82.46</v>
          </cell>
          <cell r="AQ4">
            <v>41.669999999999995</v>
          </cell>
          <cell r="AR4">
            <v>30.319999999999997</v>
          </cell>
          <cell r="AS4">
            <v>36.93</v>
          </cell>
          <cell r="AT4">
            <v>46.65</v>
          </cell>
          <cell r="AU4">
            <v>33.340000000000003</v>
          </cell>
          <cell r="AV4">
            <v>31.159999999999997</v>
          </cell>
          <cell r="AW4">
            <v>40.569999999999993</v>
          </cell>
          <cell r="AX4">
            <v>27.439999999999998</v>
          </cell>
        </row>
        <row r="5">
          <cell r="C5">
            <v>47.919999999999995</v>
          </cell>
          <cell r="D5">
            <v>50.91</v>
          </cell>
          <cell r="E5">
            <v>33.75</v>
          </cell>
          <cell r="F5">
            <v>42.819999999999993</v>
          </cell>
          <cell r="G5">
            <v>26.849999999999998</v>
          </cell>
          <cell r="H5">
            <v>50.419999999999995</v>
          </cell>
          <cell r="I5">
            <v>23.31</v>
          </cell>
          <cell r="J5">
            <v>45.919999999999995</v>
          </cell>
          <cell r="K5">
            <v>27</v>
          </cell>
          <cell r="L5">
            <v>56.419999999999995</v>
          </cell>
          <cell r="M5">
            <v>57.879999999999995</v>
          </cell>
          <cell r="N5">
            <v>67.589999999999989</v>
          </cell>
          <cell r="O5">
            <v>66.790000000000006</v>
          </cell>
          <cell r="P5">
            <v>46.739999999999995</v>
          </cell>
          <cell r="Q5">
            <v>34.950000000000003</v>
          </cell>
          <cell r="R5">
            <v>21.849999999999998</v>
          </cell>
          <cell r="S5">
            <v>63.989999999999995</v>
          </cell>
          <cell r="T5">
            <v>30.119999999999997</v>
          </cell>
          <cell r="U5">
            <v>37.229999999999997</v>
          </cell>
          <cell r="V5">
            <v>22.72</v>
          </cell>
          <cell r="W5">
            <v>25.439999999999998</v>
          </cell>
          <cell r="X5">
            <v>49.58</v>
          </cell>
          <cell r="Y5">
            <v>58.019999999999996</v>
          </cell>
          <cell r="Z5">
            <v>88</v>
          </cell>
          <cell r="AA5">
            <v>55.75</v>
          </cell>
          <cell r="AB5">
            <v>82.19</v>
          </cell>
          <cell r="AC5">
            <v>41.569999999999993</v>
          </cell>
          <cell r="AD5">
            <v>40.72</v>
          </cell>
          <cell r="AE5">
            <v>23.759999999999998</v>
          </cell>
          <cell r="AF5">
            <v>35.93</v>
          </cell>
          <cell r="AG5">
            <v>27.95</v>
          </cell>
          <cell r="AH5">
            <v>19.13</v>
          </cell>
          <cell r="AI5">
            <v>42.769999999999996</v>
          </cell>
          <cell r="AJ5">
            <v>55.11</v>
          </cell>
          <cell r="AK5">
            <v>22.97</v>
          </cell>
          <cell r="AL5">
            <v>28.7</v>
          </cell>
          <cell r="AM5">
            <v>30.75</v>
          </cell>
          <cell r="AN5">
            <v>32.549999999999997</v>
          </cell>
          <cell r="AO5">
            <v>48.91</v>
          </cell>
          <cell r="AP5">
            <v>83.21</v>
          </cell>
          <cell r="AQ5">
            <v>42.25</v>
          </cell>
          <cell r="AR5">
            <v>30.639999999999997</v>
          </cell>
          <cell r="AS5">
            <v>37.599999999999994</v>
          </cell>
          <cell r="AT5">
            <v>47.099999999999994</v>
          </cell>
          <cell r="AU5">
            <v>33.849999999999994</v>
          </cell>
          <cell r="AV5">
            <v>31.619999999999997</v>
          </cell>
          <cell r="AW5">
            <v>41.16</v>
          </cell>
          <cell r="AX5">
            <v>27.819999999999997</v>
          </cell>
        </row>
        <row r="6">
          <cell r="C6">
            <v>47.73</v>
          </cell>
          <cell r="D6">
            <v>50.4</v>
          </cell>
          <cell r="E6">
            <v>33.340000000000003</v>
          </cell>
          <cell r="F6">
            <v>42.68</v>
          </cell>
          <cell r="G6">
            <v>26.869999999999997</v>
          </cell>
          <cell r="H6">
            <v>49.919999999999995</v>
          </cell>
          <cell r="I6">
            <v>22.93</v>
          </cell>
          <cell r="J6">
            <v>45.5</v>
          </cell>
          <cell r="K6">
            <v>26.75</v>
          </cell>
          <cell r="L6">
            <v>56.099999999999994</v>
          </cell>
          <cell r="M6">
            <v>57.379999999999995</v>
          </cell>
          <cell r="N6">
            <v>67.16</v>
          </cell>
          <cell r="O6">
            <v>66.33</v>
          </cell>
          <cell r="P6">
            <v>46.589999999999996</v>
          </cell>
          <cell r="Q6">
            <v>34.58</v>
          </cell>
          <cell r="R6">
            <v>21.619999999999997</v>
          </cell>
          <cell r="S6">
            <v>63.54</v>
          </cell>
          <cell r="T6">
            <v>29.86</v>
          </cell>
          <cell r="U6">
            <v>36.389999999999993</v>
          </cell>
          <cell r="V6">
            <v>22.459999999999997</v>
          </cell>
          <cell r="W6">
            <v>25.38</v>
          </cell>
          <cell r="X6">
            <v>49.239999999999995</v>
          </cell>
          <cell r="Y6">
            <v>57.819999999999993</v>
          </cell>
          <cell r="Z6">
            <v>86.309999999999988</v>
          </cell>
          <cell r="AA6">
            <v>55.129999999999995</v>
          </cell>
          <cell r="AB6">
            <v>81.540000000000006</v>
          </cell>
          <cell r="AC6">
            <v>41.22</v>
          </cell>
          <cell r="AD6">
            <v>40.229999999999997</v>
          </cell>
          <cell r="AE6">
            <v>23.729999999999997</v>
          </cell>
          <cell r="AF6">
            <v>35.51</v>
          </cell>
          <cell r="AG6">
            <v>27.25</v>
          </cell>
          <cell r="AH6">
            <v>19.100000000000001</v>
          </cell>
          <cell r="AI6">
            <v>42.41</v>
          </cell>
          <cell r="AJ6">
            <v>54.54</v>
          </cell>
          <cell r="AK6">
            <v>22.5</v>
          </cell>
          <cell r="AL6">
            <v>28.509999999999998</v>
          </cell>
          <cell r="AM6">
            <v>30.549999999999997</v>
          </cell>
          <cell r="AN6">
            <v>32.26</v>
          </cell>
          <cell r="AO6">
            <v>48.41</v>
          </cell>
          <cell r="AP6">
            <v>82.1</v>
          </cell>
          <cell r="AQ6">
            <v>42.05</v>
          </cell>
          <cell r="AR6">
            <v>30.77</v>
          </cell>
          <cell r="AS6">
            <v>37.309999999999995</v>
          </cell>
          <cell r="AT6">
            <v>46.4</v>
          </cell>
          <cell r="AU6">
            <v>33.549999999999997</v>
          </cell>
          <cell r="AV6">
            <v>31.49</v>
          </cell>
          <cell r="AW6">
            <v>40.909999999999997</v>
          </cell>
          <cell r="AX6">
            <v>27.7</v>
          </cell>
        </row>
        <row r="7">
          <cell r="C7">
            <v>48.569999999999993</v>
          </cell>
          <cell r="D7">
            <v>50.79</v>
          </cell>
          <cell r="E7">
            <v>33.630000000000003</v>
          </cell>
          <cell r="F7">
            <v>43.309999999999995</v>
          </cell>
          <cell r="G7">
            <v>27.11</v>
          </cell>
          <cell r="H7">
            <v>50.589999999999996</v>
          </cell>
          <cell r="I7">
            <v>23.18</v>
          </cell>
          <cell r="J7">
            <v>45.97</v>
          </cell>
          <cell r="K7">
            <v>26.869999999999997</v>
          </cell>
          <cell r="L7">
            <v>56.639999999999993</v>
          </cell>
          <cell r="M7">
            <v>57.44</v>
          </cell>
          <cell r="N7">
            <v>67.589999999999989</v>
          </cell>
          <cell r="O7">
            <v>67.05</v>
          </cell>
          <cell r="P7">
            <v>46.98</v>
          </cell>
          <cell r="Q7">
            <v>35.099999999999994</v>
          </cell>
          <cell r="R7">
            <v>22.049999999999997</v>
          </cell>
          <cell r="S7">
            <v>64.589999999999989</v>
          </cell>
          <cell r="T7">
            <v>30.159999999999997</v>
          </cell>
          <cell r="U7">
            <v>36.809999999999995</v>
          </cell>
          <cell r="V7">
            <v>22.75</v>
          </cell>
          <cell r="W7">
            <v>25.959999999999997</v>
          </cell>
          <cell r="X7">
            <v>49.709999999999994</v>
          </cell>
          <cell r="Y7">
            <v>58.72</v>
          </cell>
          <cell r="Z7">
            <v>86.559999999999988</v>
          </cell>
          <cell r="AA7">
            <v>55.629999999999995</v>
          </cell>
          <cell r="AB7">
            <v>82.149999999999991</v>
          </cell>
          <cell r="AC7">
            <v>41.3</v>
          </cell>
          <cell r="AD7">
            <v>40.83</v>
          </cell>
          <cell r="AE7">
            <v>23.759999999999998</v>
          </cell>
          <cell r="AF7">
            <v>36.049999999999997</v>
          </cell>
          <cell r="AG7">
            <v>27.77</v>
          </cell>
          <cell r="AH7">
            <v>19.22</v>
          </cell>
          <cell r="AI7">
            <v>42.639999999999993</v>
          </cell>
          <cell r="AJ7">
            <v>55.12</v>
          </cell>
          <cell r="AK7">
            <v>22.54</v>
          </cell>
          <cell r="AL7">
            <v>28.919999999999998</v>
          </cell>
          <cell r="AM7">
            <v>30.549999999999997</v>
          </cell>
          <cell r="AN7">
            <v>32.58</v>
          </cell>
          <cell r="AO7">
            <v>48.919999999999995</v>
          </cell>
          <cell r="AP7">
            <v>82.86999999999999</v>
          </cell>
          <cell r="AQ7">
            <v>42.389999999999993</v>
          </cell>
          <cell r="AR7">
            <v>30.93</v>
          </cell>
          <cell r="AS7">
            <v>37.94</v>
          </cell>
          <cell r="AT7">
            <v>46.699999999999996</v>
          </cell>
          <cell r="AU7">
            <v>33.65</v>
          </cell>
          <cell r="AV7">
            <v>31.819999999999997</v>
          </cell>
          <cell r="AW7">
            <v>41.23</v>
          </cell>
          <cell r="AX7">
            <v>27.95</v>
          </cell>
        </row>
        <row r="8">
          <cell r="C8">
            <v>49.44</v>
          </cell>
          <cell r="D8">
            <v>51.54</v>
          </cell>
          <cell r="E8">
            <v>34.069999999999993</v>
          </cell>
          <cell r="F8">
            <v>43.779999999999994</v>
          </cell>
          <cell r="G8">
            <v>27.54</v>
          </cell>
          <cell r="H8">
            <v>50.83</v>
          </cell>
          <cell r="I8">
            <v>23.29</v>
          </cell>
          <cell r="J8">
            <v>46.739999999999995</v>
          </cell>
          <cell r="K8">
            <v>26.919999999999998</v>
          </cell>
          <cell r="L8">
            <v>57.389999999999993</v>
          </cell>
          <cell r="M8">
            <v>57.91</v>
          </cell>
          <cell r="N8">
            <v>68.459999999999994</v>
          </cell>
          <cell r="O8">
            <v>67.91</v>
          </cell>
          <cell r="P8">
            <v>47.22</v>
          </cell>
          <cell r="Q8">
            <v>35.739999999999995</v>
          </cell>
          <cell r="R8">
            <v>22.299999999999997</v>
          </cell>
          <cell r="S8">
            <v>65.760000000000005</v>
          </cell>
          <cell r="T8">
            <v>30.47</v>
          </cell>
          <cell r="U8">
            <v>37.119999999999997</v>
          </cell>
          <cell r="V8">
            <v>23.11</v>
          </cell>
          <cell r="W8">
            <v>26.11</v>
          </cell>
          <cell r="X8">
            <v>50.569999999999993</v>
          </cell>
          <cell r="Y8">
            <v>59.169999999999995</v>
          </cell>
          <cell r="Z8">
            <v>88.149999999999991</v>
          </cell>
          <cell r="AA8">
            <v>56.639999999999993</v>
          </cell>
          <cell r="AB8">
            <v>83</v>
          </cell>
          <cell r="AC8">
            <v>41.87</v>
          </cell>
          <cell r="AD8">
            <v>41.199999999999996</v>
          </cell>
          <cell r="AE8">
            <v>23.709999999999997</v>
          </cell>
          <cell r="AF8">
            <v>36.599999999999994</v>
          </cell>
          <cell r="AG8">
            <v>28.009999999999998</v>
          </cell>
          <cell r="AH8">
            <v>19.479999999999997</v>
          </cell>
          <cell r="AI8">
            <v>43.349999999999994</v>
          </cell>
          <cell r="AJ8">
            <v>55.66</v>
          </cell>
          <cell r="AK8">
            <v>22.9</v>
          </cell>
          <cell r="AL8">
            <v>29.259999999999998</v>
          </cell>
          <cell r="AM8">
            <v>30.88</v>
          </cell>
          <cell r="AN8">
            <v>32.9</v>
          </cell>
          <cell r="AO8">
            <v>49.65</v>
          </cell>
          <cell r="AP8">
            <v>83.789999999999992</v>
          </cell>
          <cell r="AQ8">
            <v>42.9</v>
          </cell>
          <cell r="AR8">
            <v>31.24</v>
          </cell>
          <cell r="AS8">
            <v>38.47</v>
          </cell>
          <cell r="AT8">
            <v>47.8</v>
          </cell>
          <cell r="AU8">
            <v>34.139999999999993</v>
          </cell>
          <cell r="AV8">
            <v>32.279999999999994</v>
          </cell>
          <cell r="AW8">
            <v>41.599999999999994</v>
          </cell>
          <cell r="AX8">
            <v>28.299999999999997</v>
          </cell>
        </row>
        <row r="9">
          <cell r="C9">
            <v>50.58</v>
          </cell>
          <cell r="D9">
            <v>52.25</v>
          </cell>
          <cell r="E9">
            <v>34.669999999999995</v>
          </cell>
          <cell r="F9">
            <v>44.37</v>
          </cell>
          <cell r="G9">
            <v>28.13</v>
          </cell>
          <cell r="H9">
            <v>51.62</v>
          </cell>
          <cell r="I9">
            <v>23.549999999999997</v>
          </cell>
          <cell r="J9">
            <v>47.629999999999995</v>
          </cell>
          <cell r="K9">
            <v>27.36</v>
          </cell>
          <cell r="L9">
            <v>58.239999999999995</v>
          </cell>
          <cell r="M9">
            <v>58.86</v>
          </cell>
          <cell r="N9">
            <v>69.36999999999999</v>
          </cell>
          <cell r="O9">
            <v>69.02</v>
          </cell>
          <cell r="P9">
            <v>48.16</v>
          </cell>
          <cell r="Q9">
            <v>36.919999999999995</v>
          </cell>
          <cell r="R9">
            <v>22.709999999999997</v>
          </cell>
          <cell r="S9">
            <v>66.22999999999999</v>
          </cell>
          <cell r="T9">
            <v>30.439999999999998</v>
          </cell>
          <cell r="U9">
            <v>37.18</v>
          </cell>
          <cell r="V9">
            <v>23.599999999999998</v>
          </cell>
          <cell r="W9">
            <v>26.349999999999998</v>
          </cell>
          <cell r="X9">
            <v>51.529999999999994</v>
          </cell>
          <cell r="Y9">
            <v>60.65</v>
          </cell>
          <cell r="Z9">
            <v>88.029999999999987</v>
          </cell>
          <cell r="AA9">
            <v>58.099999999999994</v>
          </cell>
          <cell r="AB9">
            <v>84.419999999999987</v>
          </cell>
          <cell r="AC9">
            <v>42.61</v>
          </cell>
          <cell r="AD9">
            <v>41.65</v>
          </cell>
          <cell r="AE9">
            <v>23.74</v>
          </cell>
          <cell r="AF9">
            <v>37.22</v>
          </cell>
          <cell r="AG9">
            <v>28.93</v>
          </cell>
          <cell r="AH9">
            <v>19.760000000000002</v>
          </cell>
          <cell r="AI9">
            <v>43.93</v>
          </cell>
          <cell r="AJ9">
            <v>56.65</v>
          </cell>
          <cell r="AK9">
            <v>23.5</v>
          </cell>
          <cell r="AL9">
            <v>29.849999999999998</v>
          </cell>
          <cell r="AM9">
            <v>31.29</v>
          </cell>
          <cell r="AN9">
            <v>33.270000000000003</v>
          </cell>
          <cell r="AO9">
            <v>50.449999999999996</v>
          </cell>
          <cell r="AP9">
            <v>85.49</v>
          </cell>
          <cell r="AQ9">
            <v>43.61</v>
          </cell>
          <cell r="AR9">
            <v>29.77</v>
          </cell>
          <cell r="AS9">
            <v>39.590000000000003</v>
          </cell>
          <cell r="AT9">
            <v>48.849999999999994</v>
          </cell>
          <cell r="AU9">
            <v>34.880000000000003</v>
          </cell>
          <cell r="AV9">
            <v>32.819999999999993</v>
          </cell>
          <cell r="AW9">
            <v>42.19</v>
          </cell>
          <cell r="AX9">
            <v>28.799999999999997</v>
          </cell>
        </row>
        <row r="10">
          <cell r="C10">
            <v>51.089999999999996</v>
          </cell>
          <cell r="D10">
            <v>52.569999999999993</v>
          </cell>
          <cell r="E10">
            <v>35.049999999999997</v>
          </cell>
          <cell r="F10">
            <v>44.309999999999995</v>
          </cell>
          <cell r="G10">
            <v>28.27</v>
          </cell>
          <cell r="H10">
            <v>52.73</v>
          </cell>
          <cell r="I10">
            <v>24.029999999999998</v>
          </cell>
          <cell r="J10">
            <v>48.089999999999996</v>
          </cell>
          <cell r="K10">
            <v>27.599999999999998</v>
          </cell>
          <cell r="L10">
            <v>58.709999999999994</v>
          </cell>
          <cell r="M10">
            <v>60.25</v>
          </cell>
          <cell r="N10">
            <v>69.919999999999987</v>
          </cell>
          <cell r="O10">
            <v>70.819999999999993</v>
          </cell>
          <cell r="P10">
            <v>48.23</v>
          </cell>
          <cell r="Q10">
            <v>37.239999999999995</v>
          </cell>
          <cell r="R10">
            <v>22.77</v>
          </cell>
          <cell r="S10">
            <v>65.709999999999994</v>
          </cell>
          <cell r="T10">
            <v>30.419999999999998</v>
          </cell>
          <cell r="U10">
            <v>36.97</v>
          </cell>
          <cell r="V10">
            <v>23.74</v>
          </cell>
          <cell r="W10">
            <v>26.619999999999997</v>
          </cell>
          <cell r="X10">
            <v>52.08</v>
          </cell>
          <cell r="Y10">
            <v>61.339999999999996</v>
          </cell>
          <cell r="Z10">
            <v>89.259999999999991</v>
          </cell>
          <cell r="AA10">
            <v>58.41</v>
          </cell>
          <cell r="AB10">
            <v>85.1</v>
          </cell>
          <cell r="AC10">
            <v>43.059999999999995</v>
          </cell>
          <cell r="AD10">
            <v>41.879999999999995</v>
          </cell>
          <cell r="AE10">
            <v>23.729999999999997</v>
          </cell>
          <cell r="AF10">
            <v>37.659999999999997</v>
          </cell>
          <cell r="AG10">
            <v>28.86</v>
          </cell>
          <cell r="AH10">
            <v>20.049999999999997</v>
          </cell>
          <cell r="AI10">
            <v>44.139999999999993</v>
          </cell>
          <cell r="AJ10">
            <v>57.12</v>
          </cell>
          <cell r="AK10">
            <v>23.59</v>
          </cell>
          <cell r="AL10">
            <v>30.06</v>
          </cell>
          <cell r="AM10">
            <v>31.459999999999997</v>
          </cell>
          <cell r="AN10">
            <v>33.5</v>
          </cell>
          <cell r="AO10">
            <v>50.8</v>
          </cell>
          <cell r="AP10">
            <v>85.899999999999991</v>
          </cell>
          <cell r="AQ10">
            <v>43.779999999999994</v>
          </cell>
          <cell r="AR10">
            <v>30.169999999999998</v>
          </cell>
          <cell r="AS10">
            <v>40.049999999999997</v>
          </cell>
          <cell r="AT10">
            <v>48.94</v>
          </cell>
          <cell r="AU10">
            <v>35.18</v>
          </cell>
          <cell r="AV10">
            <v>33.209999999999994</v>
          </cell>
          <cell r="AW10">
            <v>42.459999999999994</v>
          </cell>
          <cell r="AX10">
            <v>29.02</v>
          </cell>
        </row>
        <row r="11">
          <cell r="C11">
            <v>51.709999999999994</v>
          </cell>
          <cell r="D11">
            <v>52.91</v>
          </cell>
          <cell r="E11">
            <v>35.19</v>
          </cell>
          <cell r="F11">
            <v>44.69</v>
          </cell>
          <cell r="G11">
            <v>28.56</v>
          </cell>
          <cell r="H11">
            <v>53.18</v>
          </cell>
          <cell r="I11">
            <v>24.11</v>
          </cell>
          <cell r="J11">
            <v>48.33</v>
          </cell>
          <cell r="K11">
            <v>27.9</v>
          </cell>
          <cell r="L11">
            <v>59.279999999999994</v>
          </cell>
          <cell r="M11">
            <v>60.069999999999993</v>
          </cell>
          <cell r="N11">
            <v>70.449999999999989</v>
          </cell>
          <cell r="O11">
            <v>70.77</v>
          </cell>
          <cell r="P11">
            <v>48.44</v>
          </cell>
          <cell r="Q11">
            <v>37.489999999999995</v>
          </cell>
          <cell r="R11">
            <v>22.849999999999998</v>
          </cell>
          <cell r="S11">
            <v>66.139999999999986</v>
          </cell>
          <cell r="T11">
            <v>31.06</v>
          </cell>
          <cell r="U11">
            <v>37.340000000000003</v>
          </cell>
          <cell r="V11">
            <v>23.909999999999997</v>
          </cell>
          <cell r="W11">
            <v>26.779999999999998</v>
          </cell>
          <cell r="X11">
            <v>52.69</v>
          </cell>
          <cell r="Y11">
            <v>61.68</v>
          </cell>
          <cell r="Z11">
            <v>91.19</v>
          </cell>
          <cell r="AA11">
            <v>58.319999999999993</v>
          </cell>
          <cell r="AB11">
            <v>85.589999999999989</v>
          </cell>
          <cell r="AC11">
            <v>43.489999999999995</v>
          </cell>
          <cell r="AD11">
            <v>42</v>
          </cell>
          <cell r="AE11">
            <v>23.729999999999997</v>
          </cell>
          <cell r="AF11">
            <v>37.75</v>
          </cell>
          <cell r="AG11">
            <v>29.159999999999997</v>
          </cell>
          <cell r="AH11">
            <v>20.2</v>
          </cell>
          <cell r="AI11">
            <v>44.709999999999994</v>
          </cell>
          <cell r="AJ11">
            <v>57.309999999999995</v>
          </cell>
          <cell r="AK11">
            <v>23.709999999999997</v>
          </cell>
          <cell r="AL11">
            <v>30.209999999999997</v>
          </cell>
          <cell r="AM11">
            <v>31.729999999999997</v>
          </cell>
          <cell r="AN11">
            <v>33.9</v>
          </cell>
          <cell r="AO11">
            <v>51.18</v>
          </cell>
          <cell r="AP11">
            <v>86.149999999999991</v>
          </cell>
          <cell r="AQ11">
            <v>43.559999999999995</v>
          </cell>
          <cell r="AR11">
            <v>29.919999999999998</v>
          </cell>
          <cell r="AS11">
            <v>40.04</v>
          </cell>
          <cell r="AT11">
            <v>49.279999999999994</v>
          </cell>
          <cell r="AU11">
            <v>35.79</v>
          </cell>
          <cell r="AV11">
            <v>33.4</v>
          </cell>
          <cell r="AW11">
            <v>42.79</v>
          </cell>
          <cell r="AX11">
            <v>29.24</v>
          </cell>
        </row>
        <row r="12">
          <cell r="C12">
            <v>51.65</v>
          </cell>
          <cell r="D12">
            <v>52.919999999999995</v>
          </cell>
          <cell r="E12">
            <v>35.409999999999997</v>
          </cell>
          <cell r="F12">
            <v>45</v>
          </cell>
          <cell r="G12">
            <v>28.619999999999997</v>
          </cell>
          <cell r="H12">
            <v>52.79</v>
          </cell>
          <cell r="I12">
            <v>24.25</v>
          </cell>
          <cell r="J12">
            <v>48.319999999999993</v>
          </cell>
          <cell r="K12">
            <v>27.959999999999997</v>
          </cell>
          <cell r="L12">
            <v>60.3</v>
          </cell>
          <cell r="M12">
            <v>60.33</v>
          </cell>
          <cell r="N12">
            <v>70.8</v>
          </cell>
          <cell r="O12">
            <v>70.77</v>
          </cell>
          <cell r="P12">
            <v>49.08</v>
          </cell>
          <cell r="Q12">
            <v>37.529999999999994</v>
          </cell>
          <cell r="R12">
            <v>22.9</v>
          </cell>
          <cell r="S12">
            <v>66.900000000000006</v>
          </cell>
          <cell r="T12">
            <v>31.259999999999998</v>
          </cell>
          <cell r="U12">
            <v>37.9</v>
          </cell>
          <cell r="V12">
            <v>23.93</v>
          </cell>
          <cell r="W12">
            <v>26.72</v>
          </cell>
          <cell r="X12">
            <v>52.489999999999995</v>
          </cell>
          <cell r="Y12">
            <v>62.19</v>
          </cell>
          <cell r="Z12">
            <v>92.029999999999987</v>
          </cell>
          <cell r="AA12">
            <v>58.5</v>
          </cell>
          <cell r="AB12">
            <v>86.259999999999991</v>
          </cell>
          <cell r="AC12">
            <v>43.769999999999996</v>
          </cell>
          <cell r="AD12">
            <v>41.989999999999995</v>
          </cell>
          <cell r="AE12">
            <v>23.74</v>
          </cell>
          <cell r="AF12">
            <v>38.04</v>
          </cell>
          <cell r="AG12">
            <v>28.95</v>
          </cell>
          <cell r="AH12">
            <v>20.369999999999997</v>
          </cell>
          <cell r="AI12">
            <v>45.019999999999996</v>
          </cell>
          <cell r="AJ12">
            <v>57.739999999999995</v>
          </cell>
          <cell r="AK12">
            <v>23.63</v>
          </cell>
          <cell r="AL12">
            <v>30.349999999999998</v>
          </cell>
          <cell r="AM12">
            <v>31.9</v>
          </cell>
          <cell r="AN12">
            <v>33.919999999999995</v>
          </cell>
          <cell r="AO12">
            <v>51.459999999999994</v>
          </cell>
          <cell r="AP12">
            <v>86.429999999999993</v>
          </cell>
          <cell r="AQ12">
            <v>43.87</v>
          </cell>
          <cell r="AR12">
            <v>30.02</v>
          </cell>
          <cell r="AS12">
            <v>39.97</v>
          </cell>
          <cell r="AT12">
            <v>49.66</v>
          </cell>
          <cell r="AU12">
            <v>36</v>
          </cell>
          <cell r="AV12">
            <v>33.309999999999995</v>
          </cell>
          <cell r="AW12">
            <v>43.319999999999993</v>
          </cell>
          <cell r="AX12">
            <v>29.45</v>
          </cell>
        </row>
        <row r="13">
          <cell r="C13">
            <v>51.93</v>
          </cell>
          <cell r="D13">
            <v>53.05</v>
          </cell>
          <cell r="E13">
            <v>35.840000000000003</v>
          </cell>
          <cell r="F13">
            <v>45.519999999999996</v>
          </cell>
          <cell r="G13">
            <v>29.11</v>
          </cell>
          <cell r="H13">
            <v>53.22</v>
          </cell>
          <cell r="I13">
            <v>24.4</v>
          </cell>
          <cell r="J13">
            <v>48.589999999999996</v>
          </cell>
          <cell r="K13">
            <v>28.22</v>
          </cell>
          <cell r="L13">
            <v>60.589999999999996</v>
          </cell>
          <cell r="M13">
            <v>60.29</v>
          </cell>
          <cell r="N13">
            <v>71.069999999999993</v>
          </cell>
          <cell r="O13">
            <v>71.22999999999999</v>
          </cell>
          <cell r="P13">
            <v>49.37</v>
          </cell>
          <cell r="Q13">
            <v>37.919999999999995</v>
          </cell>
          <cell r="R13">
            <v>23.069999999999997</v>
          </cell>
          <cell r="S13">
            <v>69.16</v>
          </cell>
          <cell r="T13">
            <v>31.349999999999998</v>
          </cell>
          <cell r="U13">
            <v>38.409999999999997</v>
          </cell>
          <cell r="V13">
            <v>23.83</v>
          </cell>
          <cell r="W13">
            <v>26.81</v>
          </cell>
          <cell r="X13">
            <v>52.959999999999994</v>
          </cell>
          <cell r="Y13">
            <v>62.36</v>
          </cell>
          <cell r="Z13">
            <v>92.839999999999989</v>
          </cell>
          <cell r="AA13">
            <v>59.519999999999996</v>
          </cell>
          <cell r="AB13">
            <v>86.63</v>
          </cell>
          <cell r="AC13">
            <v>44.209999999999994</v>
          </cell>
          <cell r="AD13">
            <v>42.309999999999995</v>
          </cell>
          <cell r="AE13">
            <v>23.77</v>
          </cell>
          <cell r="AF13">
            <v>38.309999999999995</v>
          </cell>
          <cell r="AG13">
            <v>29.189999999999998</v>
          </cell>
          <cell r="AH13">
            <v>20.58</v>
          </cell>
          <cell r="AI13">
            <v>45.389999999999993</v>
          </cell>
          <cell r="AJ13">
            <v>58</v>
          </cell>
          <cell r="AK13">
            <v>23.84</v>
          </cell>
          <cell r="AL13">
            <v>30.68</v>
          </cell>
          <cell r="AM13">
            <v>31.849999999999998</v>
          </cell>
          <cell r="AN13">
            <v>34.069999999999993</v>
          </cell>
          <cell r="AO13">
            <v>51.569999999999993</v>
          </cell>
          <cell r="AP13">
            <v>87.5</v>
          </cell>
          <cell r="AQ13">
            <v>44.04</v>
          </cell>
          <cell r="AR13">
            <v>29.659999999999997</v>
          </cell>
          <cell r="AS13">
            <v>40.270000000000003</v>
          </cell>
          <cell r="AT13">
            <v>50.48</v>
          </cell>
          <cell r="AU13">
            <v>35.989999999999995</v>
          </cell>
          <cell r="AV13">
            <v>33.51</v>
          </cell>
          <cell r="AW13">
            <v>43.51</v>
          </cell>
          <cell r="AX13">
            <v>30</v>
          </cell>
        </row>
        <row r="14">
          <cell r="C14">
            <v>51.8</v>
          </cell>
          <cell r="D14">
            <v>52.9</v>
          </cell>
          <cell r="E14">
            <v>35.549999999999997</v>
          </cell>
          <cell r="F14">
            <v>45.47</v>
          </cell>
          <cell r="G14">
            <v>28.919999999999998</v>
          </cell>
          <cell r="H14">
            <v>53.459999999999994</v>
          </cell>
          <cell r="I14">
            <v>24.529999999999998</v>
          </cell>
          <cell r="J14">
            <v>48.559999999999995</v>
          </cell>
          <cell r="K14">
            <v>28.02</v>
          </cell>
          <cell r="L14">
            <v>60.54</v>
          </cell>
          <cell r="M14">
            <v>59.87</v>
          </cell>
          <cell r="N14">
            <v>70.63</v>
          </cell>
          <cell r="O14">
            <v>71.05</v>
          </cell>
          <cell r="P14">
            <v>48.989999999999995</v>
          </cell>
          <cell r="Q14">
            <v>37.959999999999994</v>
          </cell>
          <cell r="R14">
            <v>23.09</v>
          </cell>
          <cell r="S14">
            <v>68.77</v>
          </cell>
          <cell r="T14">
            <v>30.84</v>
          </cell>
          <cell r="U14">
            <v>38.209999999999994</v>
          </cell>
          <cell r="V14">
            <v>23.99</v>
          </cell>
          <cell r="W14">
            <v>26.45</v>
          </cell>
          <cell r="X14">
            <v>53.059999999999995</v>
          </cell>
          <cell r="Y14">
            <v>62.639999999999993</v>
          </cell>
          <cell r="Z14">
            <v>91.47</v>
          </cell>
          <cell r="AA14">
            <v>58.739999999999995</v>
          </cell>
          <cell r="AB14">
            <v>86.759999999999991</v>
          </cell>
          <cell r="AC14">
            <v>44.16</v>
          </cell>
          <cell r="AD14">
            <v>42.199999999999996</v>
          </cell>
          <cell r="AE14">
            <v>23.759999999999998</v>
          </cell>
          <cell r="AF14">
            <v>37.489999999999995</v>
          </cell>
          <cell r="AG14">
            <v>28.81</v>
          </cell>
          <cell r="AH14">
            <v>20.409999999999997</v>
          </cell>
          <cell r="AI14">
            <v>45.309999999999995</v>
          </cell>
          <cell r="AJ14">
            <v>57.61</v>
          </cell>
          <cell r="AK14">
            <v>23.659999999999997</v>
          </cell>
          <cell r="AL14">
            <v>30.919999999999998</v>
          </cell>
          <cell r="AM14">
            <v>31.869999999999997</v>
          </cell>
          <cell r="AN14">
            <v>33.770000000000003</v>
          </cell>
          <cell r="AO14">
            <v>51.18</v>
          </cell>
          <cell r="AP14">
            <v>87.86999999999999</v>
          </cell>
          <cell r="AQ14">
            <v>44.139999999999993</v>
          </cell>
          <cell r="AR14">
            <v>29.889999999999997</v>
          </cell>
          <cell r="AS14">
            <v>40.25</v>
          </cell>
          <cell r="AT14">
            <v>50.449999999999996</v>
          </cell>
          <cell r="AU14">
            <v>36.139999999999993</v>
          </cell>
          <cell r="AV14">
            <v>33.599999999999994</v>
          </cell>
          <cell r="AW14">
            <v>43.55</v>
          </cell>
          <cell r="AX14">
            <v>29.75</v>
          </cell>
        </row>
        <row r="15">
          <cell r="C15">
            <v>52.199999999999996</v>
          </cell>
          <cell r="D15">
            <v>52.93</v>
          </cell>
          <cell r="E15">
            <v>35.93</v>
          </cell>
          <cell r="F15">
            <v>45.79</v>
          </cell>
          <cell r="G15">
            <v>28.479999999999997</v>
          </cell>
          <cell r="H15">
            <v>54.04</v>
          </cell>
          <cell r="I15">
            <v>24.619999999999997</v>
          </cell>
          <cell r="J15">
            <v>48.37</v>
          </cell>
          <cell r="K15">
            <v>27.889999999999997</v>
          </cell>
          <cell r="L15">
            <v>59.8</v>
          </cell>
          <cell r="M15">
            <v>59.319999999999993</v>
          </cell>
          <cell r="N15">
            <v>70.72999999999999</v>
          </cell>
          <cell r="O15">
            <v>71.11999999999999</v>
          </cell>
          <cell r="P15">
            <v>48.449999999999996</v>
          </cell>
          <cell r="Q15">
            <v>37.770000000000003</v>
          </cell>
          <cell r="R15">
            <v>23.139999999999997</v>
          </cell>
          <cell r="S15">
            <v>66.86</v>
          </cell>
          <cell r="T15">
            <v>30.25</v>
          </cell>
          <cell r="U15">
            <v>38.01</v>
          </cell>
          <cell r="V15">
            <v>24.15</v>
          </cell>
          <cell r="W15">
            <v>26.479999999999997</v>
          </cell>
          <cell r="X15">
            <v>52.72</v>
          </cell>
          <cell r="Y15">
            <v>63.069999999999993</v>
          </cell>
          <cell r="Z15">
            <v>91.55</v>
          </cell>
          <cell r="AA15">
            <v>58.069999999999993</v>
          </cell>
          <cell r="AB15">
            <v>86.82</v>
          </cell>
          <cell r="AC15">
            <v>43.66</v>
          </cell>
          <cell r="AD15">
            <v>42.239999999999995</v>
          </cell>
          <cell r="AE15">
            <v>23.75</v>
          </cell>
          <cell r="AF15">
            <v>37.51</v>
          </cell>
          <cell r="AG15">
            <v>29.24</v>
          </cell>
          <cell r="AH15">
            <v>20.279999999999998</v>
          </cell>
          <cell r="AI15">
            <v>45.08</v>
          </cell>
          <cell r="AJ15">
            <v>57.569999999999993</v>
          </cell>
          <cell r="AK15">
            <v>23.79</v>
          </cell>
          <cell r="AL15">
            <v>30.45</v>
          </cell>
          <cell r="AM15">
            <v>31.659999999999997</v>
          </cell>
          <cell r="AN15">
            <v>33.709999999999994</v>
          </cell>
          <cell r="AO15">
            <v>51.309999999999995</v>
          </cell>
          <cell r="AP15">
            <v>87.66</v>
          </cell>
          <cell r="AQ15">
            <v>43.769999999999996</v>
          </cell>
          <cell r="AR15">
            <v>30.189999999999998</v>
          </cell>
          <cell r="AS15">
            <v>40.229999999999997</v>
          </cell>
          <cell r="AT15">
            <v>50.559999999999995</v>
          </cell>
          <cell r="AU15">
            <v>36.349999999999994</v>
          </cell>
          <cell r="AV15">
            <v>33.58</v>
          </cell>
          <cell r="AW15">
            <v>43.47</v>
          </cell>
          <cell r="AX15">
            <v>29.819999999999997</v>
          </cell>
        </row>
        <row r="16">
          <cell r="C16">
            <v>52.69</v>
          </cell>
          <cell r="D16">
            <v>53.239999999999995</v>
          </cell>
          <cell r="E16">
            <v>36.419999999999995</v>
          </cell>
          <cell r="F16">
            <v>46.389999999999993</v>
          </cell>
          <cell r="G16">
            <v>29.009999999999998</v>
          </cell>
          <cell r="H16">
            <v>54.61</v>
          </cell>
          <cell r="I16">
            <v>24.58</v>
          </cell>
          <cell r="J16">
            <v>48.75</v>
          </cell>
          <cell r="K16">
            <v>28.139999999999997</v>
          </cell>
          <cell r="L16">
            <v>60.029999999999994</v>
          </cell>
          <cell r="M16">
            <v>59.599999999999994</v>
          </cell>
          <cell r="N16">
            <v>71.05</v>
          </cell>
          <cell r="O16">
            <v>71.36999999999999</v>
          </cell>
          <cell r="P16">
            <v>48.75</v>
          </cell>
          <cell r="Q16">
            <v>37.919999999999995</v>
          </cell>
          <cell r="R16">
            <v>23.22</v>
          </cell>
          <cell r="S16">
            <v>67.529999999999987</v>
          </cell>
          <cell r="T16">
            <v>30.63</v>
          </cell>
          <cell r="U16">
            <v>37.04</v>
          </cell>
          <cell r="V16">
            <v>24.43</v>
          </cell>
          <cell r="W16">
            <v>26.659999999999997</v>
          </cell>
          <cell r="X16">
            <v>53.08</v>
          </cell>
          <cell r="Y16">
            <v>63.01</v>
          </cell>
          <cell r="Z16">
            <v>91.949999999999989</v>
          </cell>
          <cell r="AA16">
            <v>58.699999999999996</v>
          </cell>
          <cell r="AB16">
            <v>87.08</v>
          </cell>
          <cell r="AC16">
            <v>44.26</v>
          </cell>
          <cell r="AD16">
            <v>42.54</v>
          </cell>
          <cell r="AE16">
            <v>23.759999999999998</v>
          </cell>
          <cell r="AF16">
            <v>37.849999999999994</v>
          </cell>
          <cell r="AG16">
            <v>31.2</v>
          </cell>
          <cell r="AH16">
            <v>20.52</v>
          </cell>
          <cell r="AI16">
            <v>45.559999999999995</v>
          </cell>
          <cell r="AJ16">
            <v>58.36</v>
          </cell>
          <cell r="AK16">
            <v>24.04</v>
          </cell>
          <cell r="AL16">
            <v>31.049999999999997</v>
          </cell>
          <cell r="AM16">
            <v>32.01</v>
          </cell>
          <cell r="AN16">
            <v>34.15</v>
          </cell>
          <cell r="AO16">
            <v>51.949999999999996</v>
          </cell>
          <cell r="AP16">
            <v>87.449999999999989</v>
          </cell>
          <cell r="AQ16">
            <v>44.069999999999993</v>
          </cell>
          <cell r="AR16">
            <v>30.54</v>
          </cell>
          <cell r="AS16">
            <v>40.709999999999994</v>
          </cell>
          <cell r="AT16">
            <v>51.059999999999995</v>
          </cell>
          <cell r="AU16">
            <v>36.65</v>
          </cell>
          <cell r="AV16">
            <v>33.880000000000003</v>
          </cell>
          <cell r="AW16">
            <v>43.669999999999995</v>
          </cell>
          <cell r="AX16">
            <v>30.069999999999997</v>
          </cell>
        </row>
        <row r="17">
          <cell r="C17">
            <v>53.16</v>
          </cell>
          <cell r="D17">
            <v>53.54</v>
          </cell>
          <cell r="E17">
            <v>36.669999999999995</v>
          </cell>
          <cell r="F17">
            <v>46.58</v>
          </cell>
          <cell r="G17">
            <v>29.15</v>
          </cell>
          <cell r="H17">
            <v>54.8</v>
          </cell>
          <cell r="I17">
            <v>25.11</v>
          </cell>
          <cell r="J17">
            <v>48.86</v>
          </cell>
          <cell r="K17">
            <v>28.52</v>
          </cell>
          <cell r="L17">
            <v>60.37</v>
          </cell>
          <cell r="M17">
            <v>59.43</v>
          </cell>
          <cell r="N17">
            <v>71.639999999999986</v>
          </cell>
          <cell r="O17">
            <v>71.75</v>
          </cell>
          <cell r="P17">
            <v>49.37</v>
          </cell>
          <cell r="Q17">
            <v>37.880000000000003</v>
          </cell>
          <cell r="R17">
            <v>23.24</v>
          </cell>
          <cell r="S17">
            <v>68.19</v>
          </cell>
          <cell r="T17">
            <v>30.619999999999997</v>
          </cell>
          <cell r="U17">
            <v>38.130000000000003</v>
          </cell>
          <cell r="V17">
            <v>24.599999999999998</v>
          </cell>
          <cell r="W17">
            <v>26.959999999999997</v>
          </cell>
          <cell r="X17">
            <v>52.8</v>
          </cell>
          <cell r="Y17">
            <v>63.55</v>
          </cell>
          <cell r="Z17">
            <v>92.83</v>
          </cell>
          <cell r="AA17">
            <v>59</v>
          </cell>
          <cell r="AB17">
            <v>87.94</v>
          </cell>
          <cell r="AC17">
            <v>44.69</v>
          </cell>
          <cell r="AD17">
            <v>42.91</v>
          </cell>
          <cell r="AE17">
            <v>23.729999999999997</v>
          </cell>
          <cell r="AF17">
            <v>38.36</v>
          </cell>
          <cell r="AG17">
            <v>31.209999999999997</v>
          </cell>
          <cell r="AH17">
            <v>20.61</v>
          </cell>
          <cell r="AI17">
            <v>46.18</v>
          </cell>
          <cell r="AJ17">
            <v>59.05</v>
          </cell>
          <cell r="AK17">
            <v>24.29</v>
          </cell>
          <cell r="AL17">
            <v>31.709999999999997</v>
          </cell>
          <cell r="AM17">
            <v>31.93</v>
          </cell>
          <cell r="AN17">
            <v>34.529999999999994</v>
          </cell>
          <cell r="AO17">
            <v>52.22</v>
          </cell>
          <cell r="AP17">
            <v>88.6</v>
          </cell>
          <cell r="AQ17">
            <v>44.339999999999996</v>
          </cell>
          <cell r="AR17">
            <v>30.24</v>
          </cell>
          <cell r="AS17">
            <v>40.94</v>
          </cell>
          <cell r="AT17">
            <v>51.709999999999994</v>
          </cell>
          <cell r="AU17">
            <v>37.22</v>
          </cell>
          <cell r="AV17">
            <v>34.119999999999997</v>
          </cell>
          <cell r="AW17">
            <v>43.989999999999995</v>
          </cell>
          <cell r="AX17">
            <v>30.36</v>
          </cell>
        </row>
        <row r="18">
          <cell r="C18">
            <v>53.339999999999996</v>
          </cell>
          <cell r="D18">
            <v>53.739999999999995</v>
          </cell>
          <cell r="E18">
            <v>36.299999999999997</v>
          </cell>
          <cell r="F18">
            <v>46.55</v>
          </cell>
          <cell r="G18">
            <v>29.15</v>
          </cell>
          <cell r="H18">
            <v>54.819999999999993</v>
          </cell>
          <cell r="I18">
            <v>25.159999999999997</v>
          </cell>
          <cell r="J18">
            <v>49.4</v>
          </cell>
          <cell r="K18">
            <v>28.459999999999997</v>
          </cell>
          <cell r="L18">
            <v>60.33</v>
          </cell>
          <cell r="M18">
            <v>59.44</v>
          </cell>
          <cell r="N18">
            <v>71.589999999999989</v>
          </cell>
          <cell r="O18">
            <v>71.510000000000005</v>
          </cell>
          <cell r="P18">
            <v>49.9</v>
          </cell>
          <cell r="Q18">
            <v>38.130000000000003</v>
          </cell>
          <cell r="R18">
            <v>23.259999999999998</v>
          </cell>
          <cell r="S18">
            <v>67.889999999999986</v>
          </cell>
          <cell r="T18">
            <v>30.799999999999997</v>
          </cell>
          <cell r="U18">
            <v>38.25</v>
          </cell>
          <cell r="V18">
            <v>24.54</v>
          </cell>
          <cell r="W18">
            <v>27.11</v>
          </cell>
          <cell r="X18">
            <v>52.87</v>
          </cell>
          <cell r="Y18">
            <v>63.339999999999996</v>
          </cell>
          <cell r="Z18">
            <v>92.389999999999986</v>
          </cell>
          <cell r="AA18">
            <v>59.26</v>
          </cell>
          <cell r="AB18">
            <v>88.289999999999992</v>
          </cell>
          <cell r="AC18">
            <v>45.05</v>
          </cell>
          <cell r="AD18">
            <v>42.779999999999994</v>
          </cell>
          <cell r="AE18">
            <v>23.689999999999998</v>
          </cell>
          <cell r="AF18">
            <v>38.33</v>
          </cell>
          <cell r="AG18">
            <v>31.209999999999997</v>
          </cell>
          <cell r="AH18">
            <v>20.669999999999998</v>
          </cell>
          <cell r="AI18">
            <v>46.309999999999995</v>
          </cell>
          <cell r="AJ18">
            <v>59</v>
          </cell>
          <cell r="AK18">
            <v>23.759999999999998</v>
          </cell>
          <cell r="AL18">
            <v>31.919999999999998</v>
          </cell>
          <cell r="AM18">
            <v>31.979999999999997</v>
          </cell>
          <cell r="AN18">
            <v>34.340000000000003</v>
          </cell>
          <cell r="AO18">
            <v>52.339999999999996</v>
          </cell>
          <cell r="AP18">
            <v>88.49</v>
          </cell>
          <cell r="AQ18">
            <v>44.349999999999994</v>
          </cell>
          <cell r="AR18">
            <v>30.349999999999998</v>
          </cell>
          <cell r="AS18">
            <v>41.01</v>
          </cell>
          <cell r="AT18">
            <v>51.459999999999994</v>
          </cell>
          <cell r="AU18">
            <v>37.229999999999997</v>
          </cell>
          <cell r="AV18">
            <v>34.029999999999994</v>
          </cell>
          <cell r="AW18">
            <v>43.839999999999996</v>
          </cell>
          <cell r="AX18">
            <v>30.34</v>
          </cell>
        </row>
        <row r="19">
          <cell r="C19">
            <v>53.62</v>
          </cell>
          <cell r="D19">
            <v>52.97</v>
          </cell>
          <cell r="E19">
            <v>35.809999999999995</v>
          </cell>
          <cell r="F19">
            <v>46.349999999999994</v>
          </cell>
          <cell r="G19">
            <v>28.779999999999998</v>
          </cell>
          <cell r="H19">
            <v>53.05</v>
          </cell>
          <cell r="I19">
            <v>24.819999999999997</v>
          </cell>
          <cell r="J19">
            <v>48.51</v>
          </cell>
          <cell r="K19">
            <v>27.99</v>
          </cell>
          <cell r="L19">
            <v>59.9</v>
          </cell>
          <cell r="M19">
            <v>59.309999999999995</v>
          </cell>
          <cell r="N19">
            <v>70.699999999999989</v>
          </cell>
          <cell r="O19">
            <v>71</v>
          </cell>
          <cell r="P19">
            <v>49.849999999999994</v>
          </cell>
          <cell r="Q19">
            <v>37.770000000000003</v>
          </cell>
          <cell r="R19">
            <v>23.18</v>
          </cell>
          <cell r="S19">
            <v>67.5</v>
          </cell>
          <cell r="T19">
            <v>30.59</v>
          </cell>
          <cell r="U19">
            <v>38.069999999999993</v>
          </cell>
          <cell r="V19">
            <v>24.189999999999998</v>
          </cell>
          <cell r="W19">
            <v>26.659999999999997</v>
          </cell>
          <cell r="X19">
            <v>52.769999999999996</v>
          </cell>
          <cell r="Y19">
            <v>62.8</v>
          </cell>
          <cell r="Z19">
            <v>91.77</v>
          </cell>
          <cell r="AA19">
            <v>58.709999999999994</v>
          </cell>
          <cell r="AB19">
            <v>86.61</v>
          </cell>
          <cell r="AC19">
            <v>44.41</v>
          </cell>
          <cell r="AD19">
            <v>42.199999999999996</v>
          </cell>
          <cell r="AE19">
            <v>23.63</v>
          </cell>
          <cell r="AF19">
            <v>37.4</v>
          </cell>
          <cell r="AG19">
            <v>30.59</v>
          </cell>
          <cell r="AH19">
            <v>20.549999999999997</v>
          </cell>
          <cell r="AI19">
            <v>45.889999999999993</v>
          </cell>
          <cell r="AJ19">
            <v>58.9</v>
          </cell>
          <cell r="AK19">
            <v>23.479999999999997</v>
          </cell>
          <cell r="AL19">
            <v>31.7</v>
          </cell>
          <cell r="AM19">
            <v>31.77</v>
          </cell>
          <cell r="AN19">
            <v>33.79</v>
          </cell>
          <cell r="AO19">
            <v>51.91</v>
          </cell>
          <cell r="AP19">
            <v>87.63</v>
          </cell>
          <cell r="AQ19">
            <v>44.839999999999996</v>
          </cell>
          <cell r="AR19">
            <v>30.61</v>
          </cell>
          <cell r="AS19">
            <v>40.840000000000003</v>
          </cell>
          <cell r="AT19">
            <v>50.849999999999994</v>
          </cell>
          <cell r="AU19">
            <v>37.020000000000003</v>
          </cell>
          <cell r="AV19">
            <v>33.590000000000003</v>
          </cell>
          <cell r="AW19">
            <v>43.48</v>
          </cell>
          <cell r="AX19">
            <v>29.95</v>
          </cell>
        </row>
        <row r="20">
          <cell r="C20">
            <v>53.68</v>
          </cell>
          <cell r="D20">
            <v>52.819999999999993</v>
          </cell>
          <cell r="E20">
            <v>36.11</v>
          </cell>
          <cell r="F20">
            <v>46.55</v>
          </cell>
          <cell r="G20">
            <v>28.799999999999997</v>
          </cell>
          <cell r="H20">
            <v>52.76</v>
          </cell>
          <cell r="I20">
            <v>24.83</v>
          </cell>
          <cell r="J20">
            <v>48.66</v>
          </cell>
          <cell r="K20">
            <v>28.47</v>
          </cell>
          <cell r="L20">
            <v>60.3</v>
          </cell>
          <cell r="M20">
            <v>59.4</v>
          </cell>
          <cell r="N20">
            <v>71.22999999999999</v>
          </cell>
          <cell r="O20">
            <v>71.489999999999995</v>
          </cell>
          <cell r="P20">
            <v>49.93</v>
          </cell>
          <cell r="Q20">
            <v>38.139999999999993</v>
          </cell>
          <cell r="R20">
            <v>23.34</v>
          </cell>
          <cell r="S20">
            <v>69.599999999999994</v>
          </cell>
          <cell r="T20">
            <v>31.459999999999997</v>
          </cell>
          <cell r="U20">
            <v>39.299999999999997</v>
          </cell>
          <cell r="V20">
            <v>24.27</v>
          </cell>
          <cell r="W20">
            <v>26.869999999999997</v>
          </cell>
          <cell r="X20">
            <v>52.849999999999994</v>
          </cell>
          <cell r="Y20">
            <v>62.919999999999995</v>
          </cell>
          <cell r="Z20">
            <v>92.97999999999999</v>
          </cell>
          <cell r="AA20">
            <v>59.36</v>
          </cell>
          <cell r="AB20">
            <v>86.47999999999999</v>
          </cell>
          <cell r="AC20">
            <v>44.569999999999993</v>
          </cell>
          <cell r="AD20">
            <v>42.4</v>
          </cell>
          <cell r="AE20">
            <v>23.639999999999997</v>
          </cell>
          <cell r="AF20">
            <v>37.47</v>
          </cell>
          <cell r="AG20">
            <v>31.049999999999997</v>
          </cell>
          <cell r="AH20">
            <v>20.75</v>
          </cell>
          <cell r="AI20">
            <v>46.3</v>
          </cell>
          <cell r="AJ20">
            <v>59.26</v>
          </cell>
          <cell r="AK20">
            <v>23.759999999999998</v>
          </cell>
          <cell r="AL20">
            <v>31.86</v>
          </cell>
          <cell r="AM20">
            <v>31.729999999999997</v>
          </cell>
          <cell r="AN20">
            <v>34.239999999999995</v>
          </cell>
          <cell r="AO20">
            <v>52.22</v>
          </cell>
          <cell r="AP20">
            <v>87.16</v>
          </cell>
          <cell r="AQ20">
            <v>45.419999999999995</v>
          </cell>
          <cell r="AR20">
            <v>30.819999999999997</v>
          </cell>
          <cell r="AS20">
            <v>41.04</v>
          </cell>
          <cell r="AT20">
            <v>51.209999999999994</v>
          </cell>
          <cell r="AU20">
            <v>36.700000000000003</v>
          </cell>
          <cell r="AV20">
            <v>33.79</v>
          </cell>
          <cell r="AW20">
            <v>43.66</v>
          </cell>
          <cell r="AX20">
            <v>30.18</v>
          </cell>
        </row>
        <row r="21">
          <cell r="C21">
            <v>53.459999999999994</v>
          </cell>
          <cell r="D21">
            <v>52.8</v>
          </cell>
          <cell r="E21">
            <v>36.11</v>
          </cell>
          <cell r="F21">
            <v>46.699999999999996</v>
          </cell>
          <cell r="G21">
            <v>28.81</v>
          </cell>
          <cell r="H21">
            <v>52.519999999999996</v>
          </cell>
          <cell r="I21">
            <v>24.669999999999998</v>
          </cell>
          <cell r="J21">
            <v>48.73</v>
          </cell>
          <cell r="K21">
            <v>28.279999999999998</v>
          </cell>
          <cell r="L21">
            <v>60.269999999999996</v>
          </cell>
          <cell r="M21">
            <v>59.36</v>
          </cell>
          <cell r="N21">
            <v>70.599999999999994</v>
          </cell>
          <cell r="O21">
            <v>71.22</v>
          </cell>
          <cell r="P21">
            <v>49.779999999999994</v>
          </cell>
          <cell r="Q21">
            <v>38.4</v>
          </cell>
          <cell r="R21">
            <v>23.419999999999998</v>
          </cell>
          <cell r="S21">
            <v>70.529999999999987</v>
          </cell>
          <cell r="T21">
            <v>31.689999999999998</v>
          </cell>
          <cell r="U21">
            <v>39.18</v>
          </cell>
          <cell r="V21">
            <v>24.229999999999997</v>
          </cell>
          <cell r="W21">
            <v>26.81</v>
          </cell>
          <cell r="X21">
            <v>52.669999999999995</v>
          </cell>
          <cell r="Y21">
            <v>62.79</v>
          </cell>
          <cell r="Z21">
            <v>92.55</v>
          </cell>
          <cell r="AA21">
            <v>59.11</v>
          </cell>
          <cell r="AB21">
            <v>84.789999999999992</v>
          </cell>
          <cell r="AC21">
            <v>44.04</v>
          </cell>
          <cell r="AD21">
            <v>42.37</v>
          </cell>
          <cell r="AE21">
            <v>23.59</v>
          </cell>
          <cell r="AF21">
            <v>37.479999999999997</v>
          </cell>
          <cell r="AG21">
            <v>31.189999999999998</v>
          </cell>
          <cell r="AH21">
            <v>20.54</v>
          </cell>
          <cell r="AI21">
            <v>46.239999999999995</v>
          </cell>
          <cell r="AJ21">
            <v>59.61</v>
          </cell>
          <cell r="AK21">
            <v>23.639999999999997</v>
          </cell>
          <cell r="AL21">
            <v>31.639999999999997</v>
          </cell>
          <cell r="AM21">
            <v>31.689999999999998</v>
          </cell>
          <cell r="AN21">
            <v>34.25</v>
          </cell>
          <cell r="AO21">
            <v>52.129999999999995</v>
          </cell>
          <cell r="AP21">
            <v>87.08</v>
          </cell>
          <cell r="AQ21">
            <v>45.4</v>
          </cell>
          <cell r="AR21">
            <v>31.139999999999997</v>
          </cell>
          <cell r="AS21">
            <v>41.069999999999993</v>
          </cell>
          <cell r="AT21">
            <v>50.93</v>
          </cell>
          <cell r="AU21">
            <v>36.51</v>
          </cell>
          <cell r="AV21">
            <v>33.65</v>
          </cell>
          <cell r="AW21">
            <v>43.309999999999995</v>
          </cell>
          <cell r="AX21">
            <v>29.869999999999997</v>
          </cell>
        </row>
        <row r="22">
          <cell r="C22">
            <v>53.099999999999994</v>
          </cell>
          <cell r="D22">
            <v>53.639999999999993</v>
          </cell>
          <cell r="E22">
            <v>35.950000000000003</v>
          </cell>
          <cell r="F22">
            <v>46.47</v>
          </cell>
          <cell r="G22">
            <v>28.819999999999997</v>
          </cell>
          <cell r="H22">
            <v>52.709999999999994</v>
          </cell>
          <cell r="I22">
            <v>24.819999999999997</v>
          </cell>
          <cell r="J22">
            <v>48.849999999999994</v>
          </cell>
          <cell r="K22">
            <v>28.2</v>
          </cell>
          <cell r="L22">
            <v>59.93</v>
          </cell>
          <cell r="M22">
            <v>59.519999999999996</v>
          </cell>
          <cell r="N22">
            <v>70.150000000000006</v>
          </cell>
          <cell r="O22">
            <v>70.790000000000006</v>
          </cell>
          <cell r="P22">
            <v>49.089999999999996</v>
          </cell>
          <cell r="Q22">
            <v>38.51</v>
          </cell>
          <cell r="R22">
            <v>23.72</v>
          </cell>
          <cell r="S22">
            <v>70.13</v>
          </cell>
          <cell r="T22">
            <v>31.65</v>
          </cell>
          <cell r="U22">
            <v>38.909999999999997</v>
          </cell>
          <cell r="V22">
            <v>24.099999999999998</v>
          </cell>
          <cell r="W22">
            <v>26.77</v>
          </cell>
          <cell r="X22">
            <v>52.519999999999996</v>
          </cell>
          <cell r="Y22">
            <v>62.809999999999995</v>
          </cell>
          <cell r="Z22">
            <v>92.429999999999993</v>
          </cell>
          <cell r="AA22">
            <v>59.309999999999995</v>
          </cell>
          <cell r="AB22">
            <v>83.949999999999989</v>
          </cell>
          <cell r="AC22">
            <v>44.23</v>
          </cell>
          <cell r="AD22">
            <v>42.05</v>
          </cell>
          <cell r="AE22">
            <v>23.61</v>
          </cell>
          <cell r="AF22">
            <v>37.58</v>
          </cell>
          <cell r="AG22">
            <v>31.509999999999998</v>
          </cell>
          <cell r="AH22">
            <v>20.420000000000002</v>
          </cell>
          <cell r="AI22">
            <v>46.319999999999993</v>
          </cell>
          <cell r="AJ22">
            <v>59.669999999999995</v>
          </cell>
          <cell r="AK22">
            <v>23.659999999999997</v>
          </cell>
          <cell r="AL22">
            <v>31.759999999999998</v>
          </cell>
          <cell r="AM22">
            <v>31.33</v>
          </cell>
          <cell r="AN22">
            <v>34.319999999999993</v>
          </cell>
          <cell r="AO22">
            <v>52.15</v>
          </cell>
          <cell r="AP22">
            <v>87.24</v>
          </cell>
          <cell r="AQ22">
            <v>45.339999999999996</v>
          </cell>
          <cell r="AR22">
            <v>30.569999999999997</v>
          </cell>
          <cell r="AS22">
            <v>40.729999999999997</v>
          </cell>
          <cell r="AT22">
            <v>50.949999999999996</v>
          </cell>
          <cell r="AU22">
            <v>36.47</v>
          </cell>
          <cell r="AV22">
            <v>33.68</v>
          </cell>
          <cell r="AW22">
            <v>43.58</v>
          </cell>
          <cell r="AX22">
            <v>29.75</v>
          </cell>
        </row>
        <row r="23">
          <cell r="C23">
            <v>53.129999999999995</v>
          </cell>
          <cell r="D23">
            <v>53.529999999999994</v>
          </cell>
          <cell r="E23">
            <v>35.72</v>
          </cell>
          <cell r="F23">
            <v>45.809999999999995</v>
          </cell>
          <cell r="G23">
            <v>28.779999999999998</v>
          </cell>
          <cell r="H23">
            <v>52.51</v>
          </cell>
          <cell r="I23">
            <v>24.709999999999997</v>
          </cell>
          <cell r="J23">
            <v>48.949999999999996</v>
          </cell>
          <cell r="K23">
            <v>28.209999999999997</v>
          </cell>
          <cell r="L23">
            <v>59.419999999999995</v>
          </cell>
          <cell r="M23">
            <v>59.36</v>
          </cell>
          <cell r="N23">
            <v>70.02</v>
          </cell>
          <cell r="O23">
            <v>70.599999999999994</v>
          </cell>
          <cell r="P23">
            <v>48.699999999999996</v>
          </cell>
          <cell r="Q23">
            <v>38.729999999999997</v>
          </cell>
          <cell r="R23">
            <v>23.93</v>
          </cell>
          <cell r="S23">
            <v>70.089999999999989</v>
          </cell>
          <cell r="T23">
            <v>31.509999999999998</v>
          </cell>
          <cell r="U23">
            <v>38.26</v>
          </cell>
          <cell r="V23">
            <v>24.189999999999998</v>
          </cell>
          <cell r="W23">
            <v>26.81</v>
          </cell>
          <cell r="X23">
            <v>52.629999999999995</v>
          </cell>
          <cell r="Y23">
            <v>62.639999999999993</v>
          </cell>
          <cell r="Z23">
            <v>93.399999999999991</v>
          </cell>
          <cell r="AA23">
            <v>59.8</v>
          </cell>
          <cell r="AB23">
            <v>84.08</v>
          </cell>
          <cell r="AC23">
            <v>44.37</v>
          </cell>
          <cell r="AD23">
            <v>41.989999999999995</v>
          </cell>
          <cell r="AE23">
            <v>23.61</v>
          </cell>
          <cell r="AF23">
            <v>37.819999999999993</v>
          </cell>
          <cell r="AG23">
            <v>31.63</v>
          </cell>
          <cell r="AH23">
            <v>20.309999999999999</v>
          </cell>
          <cell r="AI23">
            <v>45.61</v>
          </cell>
          <cell r="AJ23">
            <v>59.5</v>
          </cell>
          <cell r="AK23">
            <v>23.58</v>
          </cell>
          <cell r="AL23">
            <v>31.74</v>
          </cell>
          <cell r="AM23">
            <v>31.259999999999998</v>
          </cell>
          <cell r="AN23">
            <v>34.099999999999994</v>
          </cell>
          <cell r="AO23">
            <v>52.269999999999996</v>
          </cell>
          <cell r="AP23">
            <v>87.11</v>
          </cell>
          <cell r="AQ23">
            <v>45.139999999999993</v>
          </cell>
          <cell r="AR23">
            <v>30.409999999999997</v>
          </cell>
          <cell r="AS23">
            <v>40.65</v>
          </cell>
          <cell r="AT23">
            <v>50.989999999999995</v>
          </cell>
          <cell r="AU23">
            <v>36.36</v>
          </cell>
          <cell r="AV23">
            <v>33.639999999999993</v>
          </cell>
          <cell r="AW23">
            <v>43.419999999999995</v>
          </cell>
          <cell r="AX23">
            <v>29.799999999999997</v>
          </cell>
        </row>
        <row r="24">
          <cell r="C24">
            <v>52.4</v>
          </cell>
          <cell r="D24">
            <v>53.19</v>
          </cell>
          <cell r="E24">
            <v>35.58</v>
          </cell>
          <cell r="F24">
            <v>46.379999999999995</v>
          </cell>
          <cell r="G24">
            <v>28.439999999999998</v>
          </cell>
          <cell r="H24">
            <v>51.699999999999996</v>
          </cell>
          <cell r="I24">
            <v>24.45</v>
          </cell>
          <cell r="J24">
            <v>48.43</v>
          </cell>
          <cell r="K24">
            <v>27.979999999999997</v>
          </cell>
          <cell r="L24">
            <v>59.629999999999995</v>
          </cell>
          <cell r="M24">
            <v>58.849999999999994</v>
          </cell>
          <cell r="N24">
            <v>69.650000000000006</v>
          </cell>
          <cell r="O24">
            <v>70.5</v>
          </cell>
          <cell r="P24">
            <v>49.25</v>
          </cell>
          <cell r="Q24">
            <v>38.159999999999997</v>
          </cell>
          <cell r="R24">
            <v>24.049999999999997</v>
          </cell>
          <cell r="S24">
            <v>70.419999999999987</v>
          </cell>
          <cell r="T24">
            <v>31.18</v>
          </cell>
          <cell r="U24">
            <v>38.239999999999995</v>
          </cell>
          <cell r="V24">
            <v>24.169999999999998</v>
          </cell>
          <cell r="W24">
            <v>26.569999999999997</v>
          </cell>
          <cell r="X24">
            <v>52.08</v>
          </cell>
          <cell r="Y24">
            <v>62.089999999999996</v>
          </cell>
          <cell r="Z24">
            <v>93.789999999999992</v>
          </cell>
          <cell r="AA24">
            <v>59.089999999999996</v>
          </cell>
          <cell r="AB24">
            <v>83.759999999999991</v>
          </cell>
          <cell r="AC24">
            <v>44.169999999999995</v>
          </cell>
          <cell r="AD24">
            <v>42.3</v>
          </cell>
          <cell r="AE24">
            <v>23.619999999999997</v>
          </cell>
          <cell r="AF24">
            <v>36.919999999999995</v>
          </cell>
          <cell r="AG24">
            <v>30.93</v>
          </cell>
          <cell r="AH24">
            <v>20.119999999999997</v>
          </cell>
          <cell r="AI24">
            <v>45.139999999999993</v>
          </cell>
          <cell r="AJ24">
            <v>58.8</v>
          </cell>
          <cell r="AK24">
            <v>23.34</v>
          </cell>
          <cell r="AL24">
            <v>31.49</v>
          </cell>
          <cell r="AM24">
            <v>31.159999999999997</v>
          </cell>
          <cell r="AN24">
            <v>33.819999999999993</v>
          </cell>
          <cell r="AO24">
            <v>51.87</v>
          </cell>
          <cell r="AP24">
            <v>85.96</v>
          </cell>
          <cell r="AQ24">
            <v>45.04</v>
          </cell>
          <cell r="AR24">
            <v>30.08</v>
          </cell>
          <cell r="AS24">
            <v>40.369999999999997</v>
          </cell>
          <cell r="AT24">
            <v>50.79</v>
          </cell>
          <cell r="AU24">
            <v>35.93</v>
          </cell>
          <cell r="AV24">
            <v>33.459999999999994</v>
          </cell>
          <cell r="AW24">
            <v>43.01</v>
          </cell>
          <cell r="AX24">
            <v>29.68</v>
          </cell>
        </row>
        <row r="25">
          <cell r="C25">
            <v>53.419999999999995</v>
          </cell>
          <cell r="D25">
            <v>53.769999999999996</v>
          </cell>
          <cell r="E25">
            <v>35.809999999999995</v>
          </cell>
          <cell r="F25">
            <v>47.099999999999994</v>
          </cell>
          <cell r="G25">
            <v>28.889999999999997</v>
          </cell>
          <cell r="H25">
            <v>52.65</v>
          </cell>
          <cell r="I25">
            <v>24.779999999999998</v>
          </cell>
          <cell r="J25">
            <v>49.08</v>
          </cell>
          <cell r="K25">
            <v>28.389999999999997</v>
          </cell>
          <cell r="L25">
            <v>60.4</v>
          </cell>
          <cell r="M25">
            <v>59.86</v>
          </cell>
          <cell r="N25">
            <v>70.839999999999989</v>
          </cell>
          <cell r="O25">
            <v>71.309999999999988</v>
          </cell>
          <cell r="P25">
            <v>49.699999999999996</v>
          </cell>
          <cell r="Q25">
            <v>38.849999999999994</v>
          </cell>
          <cell r="R25">
            <v>24.159999999999997</v>
          </cell>
          <cell r="S25">
            <v>72.33</v>
          </cell>
          <cell r="T25">
            <v>32.099999999999994</v>
          </cell>
          <cell r="U25">
            <v>39.169999999999995</v>
          </cell>
          <cell r="V25">
            <v>24.529999999999998</v>
          </cell>
          <cell r="W25">
            <v>27</v>
          </cell>
          <cell r="X25">
            <v>52.93</v>
          </cell>
          <cell r="Y25">
            <v>62.919999999999995</v>
          </cell>
          <cell r="Z25">
            <v>95.72999999999999</v>
          </cell>
          <cell r="AA25">
            <v>59.779999999999994</v>
          </cell>
          <cell r="AB25">
            <v>84.8</v>
          </cell>
          <cell r="AC25">
            <v>44.919999999999995</v>
          </cell>
          <cell r="AD25">
            <v>43.209999999999994</v>
          </cell>
          <cell r="AE25">
            <v>23.65</v>
          </cell>
          <cell r="AF25">
            <v>37.319999999999993</v>
          </cell>
          <cell r="AG25">
            <v>31.639999999999997</v>
          </cell>
          <cell r="AH25">
            <v>20.479999999999997</v>
          </cell>
          <cell r="AI25">
            <v>45.519999999999996</v>
          </cell>
          <cell r="AJ25">
            <v>59.97</v>
          </cell>
          <cell r="AK25">
            <v>23.939999999999998</v>
          </cell>
          <cell r="AL25">
            <v>32.239999999999995</v>
          </cell>
          <cell r="AM25">
            <v>31.61</v>
          </cell>
          <cell r="AN25">
            <v>34.47</v>
          </cell>
          <cell r="AO25">
            <v>52.779999999999994</v>
          </cell>
          <cell r="AP25">
            <v>86.85</v>
          </cell>
          <cell r="AQ25">
            <v>45.62</v>
          </cell>
          <cell r="AR25">
            <v>29.959999999999997</v>
          </cell>
          <cell r="AS25">
            <v>41.239999999999995</v>
          </cell>
          <cell r="AT25">
            <v>51.629999999999995</v>
          </cell>
          <cell r="AU25">
            <v>36.770000000000003</v>
          </cell>
          <cell r="AV25">
            <v>33.809999999999995</v>
          </cell>
          <cell r="AW25">
            <v>43.639999999999993</v>
          </cell>
          <cell r="AX25">
            <v>30.119999999999997</v>
          </cell>
        </row>
        <row r="26">
          <cell r="C26">
            <v>53.389999999999993</v>
          </cell>
          <cell r="D26">
            <v>53.69</v>
          </cell>
          <cell r="E26">
            <v>35.97</v>
          </cell>
          <cell r="F26">
            <v>47.089999999999996</v>
          </cell>
          <cell r="G26">
            <v>28.88</v>
          </cell>
          <cell r="H26">
            <v>52.849999999999994</v>
          </cell>
          <cell r="I26">
            <v>24.58</v>
          </cell>
          <cell r="J26">
            <v>48.989999999999995</v>
          </cell>
          <cell r="K26">
            <v>28.36</v>
          </cell>
          <cell r="L26">
            <v>60.129999999999995</v>
          </cell>
          <cell r="M26">
            <v>59.79</v>
          </cell>
          <cell r="N26">
            <v>70.47999999999999</v>
          </cell>
          <cell r="O26">
            <v>70.77</v>
          </cell>
          <cell r="P26">
            <v>49.72</v>
          </cell>
          <cell r="Q26">
            <v>38.86</v>
          </cell>
          <cell r="R26">
            <v>24.04</v>
          </cell>
          <cell r="S26">
            <v>72.349999999999994</v>
          </cell>
          <cell r="T26">
            <v>32.309999999999995</v>
          </cell>
          <cell r="U26">
            <v>39.18</v>
          </cell>
          <cell r="V26">
            <v>24.529999999999998</v>
          </cell>
          <cell r="W26">
            <v>26.959999999999997</v>
          </cell>
          <cell r="X26">
            <v>52.699999999999996</v>
          </cell>
          <cell r="Y26">
            <v>62.309999999999995</v>
          </cell>
          <cell r="Z26">
            <v>95.289999999999992</v>
          </cell>
          <cell r="AA26">
            <v>60.069999999999993</v>
          </cell>
          <cell r="AB26">
            <v>84.88</v>
          </cell>
          <cell r="AC26">
            <v>44.68</v>
          </cell>
          <cell r="AD26">
            <v>43.239999999999995</v>
          </cell>
          <cell r="AE26">
            <v>23.68</v>
          </cell>
          <cell r="AF26">
            <v>37.049999999999997</v>
          </cell>
          <cell r="AG26">
            <v>31.659999999999997</v>
          </cell>
          <cell r="AH26">
            <v>20.319999999999997</v>
          </cell>
          <cell r="AI26">
            <v>45.12</v>
          </cell>
          <cell r="AJ26">
            <v>59.97</v>
          </cell>
          <cell r="AK26">
            <v>23.84</v>
          </cell>
          <cell r="AL26">
            <v>32.299999999999997</v>
          </cell>
          <cell r="AM26">
            <v>31.54</v>
          </cell>
          <cell r="AN26">
            <v>34.19</v>
          </cell>
          <cell r="AO26">
            <v>52.5</v>
          </cell>
          <cell r="AP26">
            <v>86.13</v>
          </cell>
          <cell r="AQ26">
            <v>45.51</v>
          </cell>
          <cell r="AR26">
            <v>29.669999999999998</v>
          </cell>
          <cell r="AS26">
            <v>41.23</v>
          </cell>
          <cell r="AT26">
            <v>51.5</v>
          </cell>
          <cell r="AU26">
            <v>36.4</v>
          </cell>
          <cell r="AV26">
            <v>33.709999999999994</v>
          </cell>
          <cell r="AW26">
            <v>43.43</v>
          </cell>
          <cell r="AX26">
            <v>30.06</v>
          </cell>
        </row>
        <row r="27">
          <cell r="C27">
            <v>53.669999999999995</v>
          </cell>
          <cell r="D27">
            <v>53.94</v>
          </cell>
          <cell r="E27">
            <v>36.099999999999994</v>
          </cell>
          <cell r="F27">
            <v>47.139999999999993</v>
          </cell>
          <cell r="G27">
            <v>28.799999999999997</v>
          </cell>
          <cell r="H27">
            <v>53.04</v>
          </cell>
          <cell r="I27">
            <v>24.639999999999997</v>
          </cell>
          <cell r="J27">
            <v>48.889999999999993</v>
          </cell>
          <cell r="K27">
            <v>28.479999999999997</v>
          </cell>
          <cell r="L27">
            <v>60.48</v>
          </cell>
          <cell r="M27">
            <v>59.68</v>
          </cell>
          <cell r="N27">
            <v>70.27</v>
          </cell>
          <cell r="O27">
            <v>70.88</v>
          </cell>
          <cell r="P27">
            <v>49.709999999999994</v>
          </cell>
          <cell r="Q27">
            <v>38.959999999999994</v>
          </cell>
          <cell r="R27">
            <v>24.02</v>
          </cell>
          <cell r="S27">
            <v>71.91</v>
          </cell>
          <cell r="T27">
            <v>32.04</v>
          </cell>
          <cell r="U27">
            <v>38.919999999999995</v>
          </cell>
          <cell r="V27">
            <v>24.5</v>
          </cell>
          <cell r="W27">
            <v>26.869999999999997</v>
          </cell>
          <cell r="X27">
            <v>52.569999999999993</v>
          </cell>
          <cell r="Y27">
            <v>62.41</v>
          </cell>
          <cell r="Z27">
            <v>94.61</v>
          </cell>
          <cell r="AA27">
            <v>60.3</v>
          </cell>
          <cell r="AB27">
            <v>84.96</v>
          </cell>
          <cell r="AC27">
            <v>44.83</v>
          </cell>
          <cell r="AD27">
            <v>43.25</v>
          </cell>
          <cell r="AE27">
            <v>23.689999999999998</v>
          </cell>
          <cell r="AF27">
            <v>36.5</v>
          </cell>
          <cell r="AG27">
            <v>31.7</v>
          </cell>
          <cell r="AH27">
            <v>20.38</v>
          </cell>
          <cell r="AI27">
            <v>45</v>
          </cell>
          <cell r="AJ27">
            <v>59.97</v>
          </cell>
          <cell r="AK27">
            <v>23.959999999999997</v>
          </cell>
          <cell r="AL27">
            <v>32.209999999999994</v>
          </cell>
          <cell r="AM27">
            <v>31.549999999999997</v>
          </cell>
          <cell r="AN27">
            <v>34.22</v>
          </cell>
          <cell r="AO27">
            <v>52.48</v>
          </cell>
          <cell r="AP27">
            <v>86.85</v>
          </cell>
          <cell r="AQ27">
            <v>45.559999999999995</v>
          </cell>
          <cell r="AR27">
            <v>30.509999999999998</v>
          </cell>
          <cell r="AS27">
            <v>41.25</v>
          </cell>
          <cell r="AT27">
            <v>51.339999999999996</v>
          </cell>
          <cell r="AU27">
            <v>36.380000000000003</v>
          </cell>
          <cell r="AV27">
            <v>33.700000000000003</v>
          </cell>
          <cell r="AW27">
            <v>43.269999999999996</v>
          </cell>
          <cell r="AX27">
            <v>30.09</v>
          </cell>
        </row>
        <row r="28">
          <cell r="C28">
            <v>53.51</v>
          </cell>
          <cell r="D28">
            <v>53.889999999999993</v>
          </cell>
          <cell r="E28">
            <v>36.309999999999995</v>
          </cell>
          <cell r="F28">
            <v>47.22</v>
          </cell>
          <cell r="G28">
            <v>28.849999999999998</v>
          </cell>
          <cell r="H28">
            <v>53.8</v>
          </cell>
          <cell r="I28">
            <v>24.74</v>
          </cell>
          <cell r="J28">
            <v>48.839999999999996</v>
          </cell>
          <cell r="K28">
            <v>28.459999999999997</v>
          </cell>
          <cell r="L28">
            <v>60.12</v>
          </cell>
          <cell r="M28">
            <v>60.16</v>
          </cell>
          <cell r="N28">
            <v>70.529999999999987</v>
          </cell>
          <cell r="O28">
            <v>71.150000000000006</v>
          </cell>
          <cell r="P28">
            <v>49.5</v>
          </cell>
          <cell r="Q28">
            <v>38.880000000000003</v>
          </cell>
          <cell r="R28">
            <v>23.97</v>
          </cell>
          <cell r="S28">
            <v>71.77</v>
          </cell>
          <cell r="T28">
            <v>31.83</v>
          </cell>
          <cell r="U28">
            <v>39.090000000000003</v>
          </cell>
          <cell r="V28">
            <v>24.52</v>
          </cell>
          <cell r="W28">
            <v>26.819999999999997</v>
          </cell>
          <cell r="X28">
            <v>52.25</v>
          </cell>
          <cell r="Y28">
            <v>62.389999999999993</v>
          </cell>
          <cell r="Z28">
            <v>95.36999999999999</v>
          </cell>
          <cell r="AA28">
            <v>60.3</v>
          </cell>
          <cell r="AB28">
            <v>85.429999999999993</v>
          </cell>
          <cell r="AC28">
            <v>44.62</v>
          </cell>
          <cell r="AD28">
            <v>43.089999999999996</v>
          </cell>
          <cell r="AE28">
            <v>23.7</v>
          </cell>
          <cell r="AF28">
            <v>36.270000000000003</v>
          </cell>
          <cell r="AG28">
            <v>31.63</v>
          </cell>
          <cell r="AH28">
            <v>20.569999999999997</v>
          </cell>
          <cell r="AI28">
            <v>45.519999999999996</v>
          </cell>
          <cell r="AJ28">
            <v>59.819999999999993</v>
          </cell>
          <cell r="AK28">
            <v>23.619999999999997</v>
          </cell>
          <cell r="AL28">
            <v>32.099999999999994</v>
          </cell>
          <cell r="AM28">
            <v>31.56</v>
          </cell>
          <cell r="AN28">
            <v>34.159999999999997</v>
          </cell>
          <cell r="AO28">
            <v>52.36</v>
          </cell>
          <cell r="AP28">
            <v>85.949999999999989</v>
          </cell>
          <cell r="AQ28">
            <v>45.62</v>
          </cell>
          <cell r="AR28">
            <v>30.409999999999997</v>
          </cell>
          <cell r="AS28">
            <v>41.209999999999994</v>
          </cell>
          <cell r="AT28">
            <v>51.239999999999995</v>
          </cell>
          <cell r="AU28">
            <v>36.559999999999995</v>
          </cell>
          <cell r="AV28">
            <v>33.69</v>
          </cell>
          <cell r="AW28">
            <v>43.319999999999993</v>
          </cell>
          <cell r="AX28">
            <v>29.99</v>
          </cell>
        </row>
        <row r="29">
          <cell r="C29">
            <v>53.11</v>
          </cell>
          <cell r="D29">
            <v>53.19</v>
          </cell>
          <cell r="E29">
            <v>35.950000000000003</v>
          </cell>
          <cell r="F29">
            <v>47.089999999999996</v>
          </cell>
          <cell r="G29">
            <v>28.5</v>
          </cell>
          <cell r="H29">
            <v>53.25</v>
          </cell>
          <cell r="I29">
            <v>24.459999999999997</v>
          </cell>
          <cell r="J29">
            <v>48.65</v>
          </cell>
          <cell r="K29">
            <v>28.11</v>
          </cell>
          <cell r="L29">
            <v>59.769999999999996</v>
          </cell>
          <cell r="M29">
            <v>59.48</v>
          </cell>
          <cell r="N29">
            <v>69.599999999999994</v>
          </cell>
          <cell r="O29">
            <v>70.709999999999994</v>
          </cell>
          <cell r="P29">
            <v>49.029999999999994</v>
          </cell>
          <cell r="Q29">
            <v>38.4</v>
          </cell>
          <cell r="R29">
            <v>23.7</v>
          </cell>
          <cell r="S29">
            <v>70.639999999999986</v>
          </cell>
          <cell r="T29">
            <v>31.43</v>
          </cell>
          <cell r="U29">
            <v>38.43</v>
          </cell>
          <cell r="V29">
            <v>24.139999999999997</v>
          </cell>
          <cell r="W29">
            <v>26.63</v>
          </cell>
          <cell r="X29">
            <v>51.61</v>
          </cell>
          <cell r="Y29">
            <v>61.569999999999993</v>
          </cell>
          <cell r="Z29">
            <v>94.72999999999999</v>
          </cell>
          <cell r="AA29">
            <v>59.61</v>
          </cell>
          <cell r="AB29">
            <v>84.809999999999988</v>
          </cell>
          <cell r="AC29">
            <v>43.93</v>
          </cell>
          <cell r="AD29">
            <v>42.66</v>
          </cell>
          <cell r="AE29">
            <v>23.709999999999997</v>
          </cell>
          <cell r="AF29">
            <v>35.93</v>
          </cell>
          <cell r="AG29">
            <v>31.319999999999997</v>
          </cell>
          <cell r="AH29">
            <v>20.369999999999997</v>
          </cell>
          <cell r="AI29">
            <v>45.139999999999993</v>
          </cell>
          <cell r="AJ29">
            <v>58.959999999999994</v>
          </cell>
          <cell r="AK29">
            <v>23.299999999999997</v>
          </cell>
          <cell r="AL29">
            <v>31.81</v>
          </cell>
          <cell r="AM29">
            <v>31.08</v>
          </cell>
          <cell r="AN29">
            <v>33.659999999999997</v>
          </cell>
          <cell r="AO29">
            <v>51.62</v>
          </cell>
          <cell r="AP29">
            <v>84.83</v>
          </cell>
          <cell r="AQ29">
            <v>45.26</v>
          </cell>
          <cell r="AR29">
            <v>30.58</v>
          </cell>
          <cell r="AS29">
            <v>40.630000000000003</v>
          </cell>
          <cell r="AT29">
            <v>50.389999999999993</v>
          </cell>
          <cell r="AU29">
            <v>36.099999999999994</v>
          </cell>
          <cell r="AV29">
            <v>33.299999999999997</v>
          </cell>
          <cell r="AW29">
            <v>42.819999999999993</v>
          </cell>
          <cell r="AX29">
            <v>29.729999999999997</v>
          </cell>
        </row>
        <row r="30">
          <cell r="C30">
            <v>52.919999999999995</v>
          </cell>
          <cell r="D30">
            <v>53.199999999999996</v>
          </cell>
          <cell r="E30">
            <v>35.989999999999995</v>
          </cell>
          <cell r="F30">
            <v>47.23</v>
          </cell>
          <cell r="G30">
            <v>28.56</v>
          </cell>
          <cell r="H30">
            <v>52.87</v>
          </cell>
          <cell r="I30">
            <v>24.509999999999998</v>
          </cell>
          <cell r="J30">
            <v>48.639999999999993</v>
          </cell>
          <cell r="K30">
            <v>28.119999999999997</v>
          </cell>
          <cell r="L30">
            <v>59.739999999999995</v>
          </cell>
          <cell r="M30">
            <v>59.44</v>
          </cell>
          <cell r="N30">
            <v>69.559999999999988</v>
          </cell>
          <cell r="O30">
            <v>70.489999999999995</v>
          </cell>
          <cell r="P30">
            <v>49.089999999999996</v>
          </cell>
          <cell r="Q30">
            <v>38.36</v>
          </cell>
          <cell r="R30">
            <v>23.659999999999997</v>
          </cell>
          <cell r="S30">
            <v>71.02</v>
          </cell>
          <cell r="T30">
            <v>31.47</v>
          </cell>
          <cell r="U30">
            <v>38.33</v>
          </cell>
          <cell r="V30">
            <v>24.06</v>
          </cell>
          <cell r="W30">
            <v>26.56</v>
          </cell>
          <cell r="X30">
            <v>51.68</v>
          </cell>
          <cell r="Y30">
            <v>61.309999999999995</v>
          </cell>
          <cell r="Z30">
            <v>95.169999999999987</v>
          </cell>
          <cell r="AA30">
            <v>59.319999999999993</v>
          </cell>
          <cell r="AB30">
            <v>84.96</v>
          </cell>
          <cell r="AC30">
            <v>43.889999999999993</v>
          </cell>
          <cell r="AD30">
            <v>42.26</v>
          </cell>
          <cell r="AE30">
            <v>23.65</v>
          </cell>
          <cell r="AF30">
            <v>35.919999999999995</v>
          </cell>
          <cell r="AG30">
            <v>30.93</v>
          </cell>
          <cell r="AH30">
            <v>20.389999999999997</v>
          </cell>
          <cell r="AI30">
            <v>46.37</v>
          </cell>
          <cell r="AJ30">
            <v>58.58</v>
          </cell>
          <cell r="AK30">
            <v>23.29</v>
          </cell>
          <cell r="AL30">
            <v>31.939999999999998</v>
          </cell>
          <cell r="AM30">
            <v>30.86</v>
          </cell>
          <cell r="AN30">
            <v>33.65</v>
          </cell>
          <cell r="AO30">
            <v>51.76</v>
          </cell>
          <cell r="AP30">
            <v>84.35</v>
          </cell>
          <cell r="AQ30">
            <v>45.25</v>
          </cell>
          <cell r="AR30">
            <v>30.689999999999998</v>
          </cell>
          <cell r="AS30">
            <v>40.549999999999997</v>
          </cell>
          <cell r="AT30">
            <v>50.3</v>
          </cell>
          <cell r="AU30">
            <v>36.099999999999994</v>
          </cell>
          <cell r="AV30">
            <v>33.090000000000003</v>
          </cell>
          <cell r="AW30">
            <v>42.86</v>
          </cell>
          <cell r="AX30">
            <v>29.79</v>
          </cell>
        </row>
        <row r="31">
          <cell r="C31">
            <v>53.169999999999995</v>
          </cell>
          <cell r="D31">
            <v>53.4</v>
          </cell>
          <cell r="E31">
            <v>36.059999999999995</v>
          </cell>
          <cell r="F31">
            <v>47.5</v>
          </cell>
          <cell r="G31">
            <v>28.599999999999998</v>
          </cell>
          <cell r="H31">
            <v>53.91</v>
          </cell>
          <cell r="I31">
            <v>24.639999999999997</v>
          </cell>
          <cell r="J31">
            <v>48.65</v>
          </cell>
          <cell r="K31">
            <v>28.229999999999997</v>
          </cell>
          <cell r="L31">
            <v>60.05</v>
          </cell>
          <cell r="M31">
            <v>59.72</v>
          </cell>
          <cell r="N31">
            <v>69.809999999999988</v>
          </cell>
          <cell r="O31">
            <v>71.010000000000005</v>
          </cell>
          <cell r="P31">
            <v>49.26</v>
          </cell>
          <cell r="Q31">
            <v>38.44</v>
          </cell>
          <cell r="R31">
            <v>23.709999999999997</v>
          </cell>
          <cell r="S31">
            <v>71.599999999999994</v>
          </cell>
          <cell r="T31">
            <v>31.549999999999997</v>
          </cell>
          <cell r="U31">
            <v>38.450000000000003</v>
          </cell>
          <cell r="V31">
            <v>24.159999999999997</v>
          </cell>
          <cell r="W31">
            <v>26.669999999999998</v>
          </cell>
          <cell r="X31">
            <v>51.889999999999993</v>
          </cell>
          <cell r="Y31">
            <v>61.4</v>
          </cell>
          <cell r="Z31">
            <v>94.919999999999987</v>
          </cell>
          <cell r="AA31">
            <v>59.87</v>
          </cell>
          <cell r="AB31">
            <v>85.44</v>
          </cell>
          <cell r="AC31">
            <v>44.099999999999994</v>
          </cell>
          <cell r="AD31">
            <v>42.3</v>
          </cell>
          <cell r="AE31">
            <v>23.669999999999998</v>
          </cell>
          <cell r="AF31">
            <v>36.08</v>
          </cell>
          <cell r="AG31">
            <v>30.569999999999997</v>
          </cell>
          <cell r="AH31">
            <v>20.43</v>
          </cell>
          <cell r="AI31">
            <v>46.19</v>
          </cell>
          <cell r="AJ31">
            <v>59.05</v>
          </cell>
          <cell r="AK31">
            <v>23.319999999999997</v>
          </cell>
          <cell r="AL31">
            <v>32.380000000000003</v>
          </cell>
          <cell r="AM31">
            <v>30.889999999999997</v>
          </cell>
          <cell r="AN31">
            <v>33.909999999999997</v>
          </cell>
          <cell r="AO31">
            <v>51.819999999999993</v>
          </cell>
          <cell r="AP31">
            <v>85.46</v>
          </cell>
          <cell r="AQ31">
            <v>45.55</v>
          </cell>
          <cell r="AR31">
            <v>30.529999999999998</v>
          </cell>
          <cell r="AS31">
            <v>40.840000000000003</v>
          </cell>
          <cell r="AT31">
            <v>49.73</v>
          </cell>
          <cell r="AU31">
            <v>36.200000000000003</v>
          </cell>
          <cell r="AV31">
            <v>33.369999999999997</v>
          </cell>
          <cell r="AW31">
            <v>43.099999999999994</v>
          </cell>
          <cell r="AX31">
            <v>29.86</v>
          </cell>
        </row>
        <row r="32">
          <cell r="C32" t="str">
            <v xml:space="preserve">           </v>
          </cell>
          <cell r="D32" t="str">
            <v xml:space="preserve">           </v>
          </cell>
          <cell r="E32" t="str">
            <v xml:space="preserve">           </v>
          </cell>
          <cell r="F32" t="str">
            <v xml:space="preserve">           </v>
          </cell>
          <cell r="G32" t="str">
            <v xml:space="preserve">           </v>
          </cell>
          <cell r="H32" t="str">
            <v xml:space="preserve">           </v>
          </cell>
          <cell r="I32" t="str">
            <v xml:space="preserve">           </v>
          </cell>
          <cell r="J32" t="str">
            <v xml:space="preserve">           </v>
          </cell>
          <cell r="K32" t="str">
            <v xml:space="preserve">           </v>
          </cell>
          <cell r="L32" t="str">
            <v xml:space="preserve">           </v>
          </cell>
          <cell r="M32" t="str">
            <v xml:space="preserve">           </v>
          </cell>
          <cell r="N32" t="str">
            <v xml:space="preserve">           </v>
          </cell>
          <cell r="O32" t="str">
            <v xml:space="preserve">           </v>
          </cell>
          <cell r="P32" t="str">
            <v xml:space="preserve">           </v>
          </cell>
          <cell r="Q32" t="str">
            <v xml:space="preserve">           </v>
          </cell>
          <cell r="R32" t="str">
            <v xml:space="preserve">           </v>
          </cell>
          <cell r="S32" t="str">
            <v xml:space="preserve">           </v>
          </cell>
          <cell r="T32" t="str">
            <v xml:space="preserve">           </v>
          </cell>
          <cell r="U32" t="str">
            <v xml:space="preserve">           </v>
          </cell>
          <cell r="V32" t="str">
            <v xml:space="preserve">           </v>
          </cell>
          <cell r="W32" t="str">
            <v xml:space="preserve">           </v>
          </cell>
          <cell r="X32" t="str">
            <v xml:space="preserve">           </v>
          </cell>
          <cell r="Y32" t="str">
            <v xml:space="preserve">           </v>
          </cell>
          <cell r="Z32" t="str">
            <v xml:space="preserve">           </v>
          </cell>
          <cell r="AA32" t="str">
            <v xml:space="preserve">           </v>
          </cell>
          <cell r="AB32" t="str">
            <v xml:space="preserve">           </v>
          </cell>
          <cell r="AC32" t="str">
            <v xml:space="preserve">           </v>
          </cell>
          <cell r="AD32" t="str">
            <v xml:space="preserve">           </v>
          </cell>
          <cell r="AE32" t="str">
            <v xml:space="preserve">           </v>
          </cell>
          <cell r="AF32" t="str">
            <v xml:space="preserve">           </v>
          </cell>
          <cell r="AG32" t="str">
            <v xml:space="preserve">           </v>
          </cell>
          <cell r="AH32" t="str">
            <v xml:space="preserve">           </v>
          </cell>
          <cell r="AI32" t="str">
            <v xml:space="preserve">           </v>
          </cell>
          <cell r="AJ32" t="str">
            <v xml:space="preserve">           </v>
          </cell>
          <cell r="AK32" t="str">
            <v xml:space="preserve">           </v>
          </cell>
          <cell r="AL32" t="str">
            <v xml:space="preserve">           </v>
          </cell>
          <cell r="AM32" t="str">
            <v xml:space="preserve">           </v>
          </cell>
          <cell r="AN32" t="str">
            <v xml:space="preserve">           </v>
          </cell>
          <cell r="AO32" t="str">
            <v xml:space="preserve">           </v>
          </cell>
          <cell r="AP32" t="str">
            <v xml:space="preserve">           </v>
          </cell>
          <cell r="AQ32" t="str">
            <v xml:space="preserve">           </v>
          </cell>
          <cell r="AR32" t="str">
            <v xml:space="preserve">           </v>
          </cell>
          <cell r="AS32" t="str">
            <v xml:space="preserve">           </v>
          </cell>
          <cell r="AT32" t="str">
            <v xml:space="preserve">           </v>
          </cell>
          <cell r="AU32" t="str">
            <v xml:space="preserve">           </v>
          </cell>
          <cell r="AV32" t="str">
            <v xml:space="preserve">           </v>
          </cell>
          <cell r="AW32" t="str">
            <v xml:space="preserve">           </v>
          </cell>
          <cell r="AX32" t="str">
            <v xml:space="preserve">           </v>
          </cell>
        </row>
        <row r="33">
          <cell r="C33">
            <v>51.640000000000008</v>
          </cell>
          <cell r="D33">
            <v>52.622666666666682</v>
          </cell>
          <cell r="E33">
            <v>35.339666666666673</v>
          </cell>
          <cell r="F33">
            <v>45.470333333333329</v>
          </cell>
          <cell r="G33">
            <v>28.297666666666665</v>
          </cell>
          <cell r="H33">
            <v>52.440333333333335</v>
          </cell>
          <cell r="I33">
            <v>24.229333333333336</v>
          </cell>
          <cell r="J33">
            <v>47.986000000000011</v>
          </cell>
          <cell r="K33">
            <v>27.840666666666667</v>
          </cell>
          <cell r="L33">
            <v>59.108333333333341</v>
          </cell>
          <cell r="M33">
            <v>59.196999999999996</v>
          </cell>
          <cell r="N33">
            <v>69.75266666666667</v>
          </cell>
          <cell r="O33">
            <v>69.916999999999987</v>
          </cell>
          <cell r="P33">
            <v>48.591333333333331</v>
          </cell>
          <cell r="Q33">
            <v>37.373999999999995</v>
          </cell>
          <cell r="R33">
            <v>23.079666666666665</v>
          </cell>
          <cell r="S33">
            <v>68.045999999999992</v>
          </cell>
          <cell r="T33">
            <v>31.020999999999997</v>
          </cell>
          <cell r="U33">
            <v>38.079666666666661</v>
          </cell>
          <cell r="V33">
            <v>23.823666666666661</v>
          </cell>
          <cell r="W33">
            <v>26.438333333333333</v>
          </cell>
          <cell r="X33">
            <v>51.747333333333337</v>
          </cell>
          <cell r="Y33">
            <v>61.324666666666666</v>
          </cell>
          <cell r="Z33">
            <v>91.76133333333334</v>
          </cell>
          <cell r="AA33">
            <v>58.32999999999997</v>
          </cell>
          <cell r="AB33">
            <v>84.729333333333315</v>
          </cell>
          <cell r="AC33">
            <v>43.521333333333331</v>
          </cell>
          <cell r="AD33">
            <v>42.017999999999994</v>
          </cell>
          <cell r="AE33">
            <v>23.699666666666662</v>
          </cell>
          <cell r="AF33">
            <v>37.006333333333338</v>
          </cell>
          <cell r="AG33">
            <v>29.914666666666665</v>
          </cell>
          <cell r="AH33">
            <v>20.096000000000004</v>
          </cell>
          <cell r="AI33">
            <v>44.738000000000007</v>
          </cell>
          <cell r="AJ33">
            <v>57.80566666666666</v>
          </cell>
          <cell r="AK33">
            <v>23.445333333333341</v>
          </cell>
          <cell r="AL33">
            <v>30.795333333333335</v>
          </cell>
          <cell r="AM33">
            <v>31.341999999999999</v>
          </cell>
          <cell r="AN33">
            <v>33.654333333333327</v>
          </cell>
          <cell r="AO33">
            <v>51.129666666666658</v>
          </cell>
          <cell r="AP33">
            <v>85.86366666666666</v>
          </cell>
          <cell r="AQ33">
            <v>44.149999999999991</v>
          </cell>
          <cell r="AR33">
            <v>30.375000000000007</v>
          </cell>
          <cell r="AS33">
            <v>39.913000000000004</v>
          </cell>
          <cell r="AT33">
            <v>49.746333333333347</v>
          </cell>
          <cell r="AU33">
            <v>35.686000000000007</v>
          </cell>
          <cell r="AV33">
            <v>33.105000000000004</v>
          </cell>
          <cell r="AW33">
            <v>42.777333333333324</v>
          </cell>
          <cell r="AX33">
            <v>29.351666666666663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 Download"/>
      <sheetName val="IS Download"/>
      <sheetName val="DAT ACCOUNTS"/>
      <sheetName val="T.O.C."/>
      <sheetName val="SURV ACCOUNTS"/>
      <sheetName val="SURV REPORT"/>
      <sheetName val="SURV INPUTS"/>
      <sheetName val="Update Sep Factors"/>
      <sheetName val="TRANS SEP"/>
      <sheetName val="WC INPUTS"/>
      <sheetName val="PRINTING"/>
      <sheetName val="WC"/>
      <sheetName val="NOTE"/>
      <sheetName val="RB vs CAP"/>
      <sheetName val="COMP vs 9+3"/>
      <sheetName val="COMP vs Sep"/>
      <sheetName val="COMP vs Tefis"/>
      <sheetName val="COMP Plan"/>
      <sheetName val="COMP Stretch"/>
      <sheetName val="JSC Request"/>
      <sheetName val="ROE Ratios"/>
      <sheetName val="ROR Adjustments"/>
      <sheetName val="Equity Adjustments"/>
      <sheetName val="ROE Recon"/>
      <sheetName val="ROE Recon Budget"/>
      <sheetName val="Recon Summary"/>
      <sheetName val="NI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FERC</v>
          </cell>
          <cell r="B1" t="str">
            <v>Current Balance</v>
          </cell>
          <cell r="C1" t="str">
            <v>13 Month Average</v>
          </cell>
        </row>
        <row r="2">
          <cell r="A2" t="str">
            <v>ACCT</v>
          </cell>
          <cell r="B2" t="str">
            <v>Monthly Activity</v>
          </cell>
          <cell r="C2" t="str">
            <v>-or- 12 Month Total</v>
          </cell>
        </row>
        <row r="3">
          <cell r="A3">
            <v>101</v>
          </cell>
          <cell r="B3">
            <v>5016124234.0500002</v>
          </cell>
          <cell r="C3">
            <v>4911683369.8923063</v>
          </cell>
        </row>
        <row r="4">
          <cell r="A4">
            <v>102</v>
          </cell>
          <cell r="B4">
            <v>0</v>
          </cell>
          <cell r="C4">
            <v>0</v>
          </cell>
        </row>
        <row r="5">
          <cell r="A5">
            <v>105</v>
          </cell>
          <cell r="B5">
            <v>43011000</v>
          </cell>
          <cell r="C5">
            <v>38164076.92307692</v>
          </cell>
        </row>
        <row r="6">
          <cell r="A6">
            <v>106</v>
          </cell>
          <cell r="B6">
            <v>303306000</v>
          </cell>
          <cell r="C6">
            <v>252885461.53846154</v>
          </cell>
        </row>
        <row r="7">
          <cell r="A7">
            <v>107</v>
          </cell>
          <cell r="B7">
            <v>286621000</v>
          </cell>
          <cell r="C7">
            <v>284157384.61538464</v>
          </cell>
        </row>
        <row r="8">
          <cell r="A8">
            <v>108</v>
          </cell>
          <cell r="B8">
            <v>-2028043000</v>
          </cell>
          <cell r="C8">
            <v>-1960284153.8461537</v>
          </cell>
        </row>
        <row r="9">
          <cell r="A9">
            <v>109</v>
          </cell>
          <cell r="B9">
            <v>0</v>
          </cell>
          <cell r="C9">
            <v>0</v>
          </cell>
        </row>
        <row r="10">
          <cell r="A10">
            <v>111</v>
          </cell>
          <cell r="B10">
            <v>-9982000</v>
          </cell>
          <cell r="C10">
            <v>-9173846.153846154</v>
          </cell>
        </row>
        <row r="11">
          <cell r="A11">
            <v>114</v>
          </cell>
          <cell r="B11">
            <v>4285000</v>
          </cell>
          <cell r="C11">
            <v>4406461.538461538</v>
          </cell>
        </row>
        <row r="12">
          <cell r="A12">
            <v>115</v>
          </cell>
          <cell r="B12">
            <v>0</v>
          </cell>
          <cell r="C12">
            <v>0</v>
          </cell>
        </row>
        <row r="13">
          <cell r="A13">
            <v>121</v>
          </cell>
          <cell r="B13">
            <v>7261000</v>
          </cell>
          <cell r="C13">
            <v>7132923.076923077</v>
          </cell>
        </row>
        <row r="14">
          <cell r="A14">
            <v>122</v>
          </cell>
          <cell r="B14">
            <v>-3773000</v>
          </cell>
          <cell r="C14">
            <v>-3613153.846153846</v>
          </cell>
        </row>
        <row r="15">
          <cell r="A15">
            <v>123</v>
          </cell>
          <cell r="B15">
            <v>274000</v>
          </cell>
          <cell r="C15">
            <v>274000</v>
          </cell>
        </row>
        <row r="16">
          <cell r="A16">
            <v>124</v>
          </cell>
          <cell r="B16">
            <v>0</v>
          </cell>
          <cell r="C16">
            <v>0</v>
          </cell>
        </row>
        <row r="17">
          <cell r="A17">
            <v>129</v>
          </cell>
          <cell r="B17">
            <v>0</v>
          </cell>
          <cell r="C17">
            <v>0</v>
          </cell>
        </row>
        <row r="18">
          <cell r="A18">
            <v>131</v>
          </cell>
          <cell r="B18">
            <v>0</v>
          </cell>
          <cell r="C18">
            <v>115230.76923076922</v>
          </cell>
        </row>
        <row r="19">
          <cell r="A19">
            <v>134</v>
          </cell>
          <cell r="B19">
            <v>36000</v>
          </cell>
          <cell r="C19">
            <v>36000</v>
          </cell>
        </row>
        <row r="20">
          <cell r="A20">
            <v>135</v>
          </cell>
          <cell r="B20">
            <v>85000</v>
          </cell>
          <cell r="C20">
            <v>85000</v>
          </cell>
        </row>
        <row r="21">
          <cell r="A21">
            <v>136</v>
          </cell>
          <cell r="B21">
            <v>1000000</v>
          </cell>
          <cell r="C21">
            <v>19409615.384615384</v>
          </cell>
        </row>
        <row r="22">
          <cell r="A22">
            <v>141</v>
          </cell>
          <cell r="B22">
            <v>0</v>
          </cell>
          <cell r="C22">
            <v>0</v>
          </cell>
        </row>
        <row r="23">
          <cell r="A23">
            <v>142</v>
          </cell>
          <cell r="B23">
            <v>141657000</v>
          </cell>
          <cell r="C23">
            <v>152684076.92307693</v>
          </cell>
        </row>
        <row r="24">
          <cell r="A24">
            <v>143</v>
          </cell>
          <cell r="B24">
            <v>14837000</v>
          </cell>
          <cell r="C24">
            <v>12137769.23076923</v>
          </cell>
        </row>
        <row r="25">
          <cell r="A25">
            <v>144</v>
          </cell>
          <cell r="B25">
            <v>-1148000</v>
          </cell>
          <cell r="C25">
            <v>-1107615.3846153845</v>
          </cell>
        </row>
        <row r="26">
          <cell r="A26">
            <v>146</v>
          </cell>
          <cell r="B26">
            <v>7245000</v>
          </cell>
          <cell r="C26">
            <v>8065923.076923077</v>
          </cell>
        </row>
        <row r="27">
          <cell r="A27">
            <v>151</v>
          </cell>
          <cell r="B27">
            <v>66471000</v>
          </cell>
          <cell r="C27">
            <v>71065692.307692319</v>
          </cell>
        </row>
        <row r="28">
          <cell r="A28">
            <v>152</v>
          </cell>
          <cell r="B28">
            <v>0</v>
          </cell>
          <cell r="C28">
            <v>0</v>
          </cell>
        </row>
        <row r="29">
          <cell r="A29">
            <v>153</v>
          </cell>
          <cell r="B29">
            <v>0</v>
          </cell>
          <cell r="C29">
            <v>0</v>
          </cell>
        </row>
        <row r="30">
          <cell r="A30">
            <v>154</v>
          </cell>
          <cell r="B30">
            <v>51186000</v>
          </cell>
          <cell r="C30">
            <v>50688000</v>
          </cell>
        </row>
        <row r="31">
          <cell r="A31">
            <v>158</v>
          </cell>
          <cell r="B31">
            <v>0</v>
          </cell>
          <cell r="C31">
            <v>0</v>
          </cell>
        </row>
        <row r="32">
          <cell r="A32">
            <v>163</v>
          </cell>
          <cell r="B32">
            <v>0</v>
          </cell>
          <cell r="C32">
            <v>0</v>
          </cell>
        </row>
        <row r="33">
          <cell r="A33">
            <v>165</v>
          </cell>
          <cell r="B33">
            <v>11299000</v>
          </cell>
          <cell r="C33">
            <v>15305769.23076923</v>
          </cell>
        </row>
        <row r="34">
          <cell r="A34">
            <v>171</v>
          </cell>
          <cell r="B34">
            <v>-48000</v>
          </cell>
          <cell r="C34">
            <v>-48000</v>
          </cell>
        </row>
        <row r="35">
          <cell r="A35">
            <v>173</v>
          </cell>
          <cell r="B35">
            <v>31418000</v>
          </cell>
          <cell r="C35">
            <v>32706615.384615384</v>
          </cell>
        </row>
        <row r="36">
          <cell r="A36">
            <v>176</v>
          </cell>
          <cell r="B36">
            <v>26908000</v>
          </cell>
          <cell r="C36">
            <v>36405461.538461536</v>
          </cell>
        </row>
        <row r="37">
          <cell r="A37">
            <v>181</v>
          </cell>
          <cell r="B37">
            <v>17622000</v>
          </cell>
          <cell r="C37">
            <v>18312076.92307692</v>
          </cell>
        </row>
        <row r="38">
          <cell r="A38">
            <v>182</v>
          </cell>
          <cell r="B38">
            <v>213586000</v>
          </cell>
          <cell r="C38">
            <v>302980923.07692307</v>
          </cell>
        </row>
        <row r="39">
          <cell r="A39">
            <v>183</v>
          </cell>
          <cell r="B39">
            <v>14611000</v>
          </cell>
          <cell r="C39">
            <v>10757615.384615384</v>
          </cell>
        </row>
        <row r="40">
          <cell r="A40">
            <v>184</v>
          </cell>
          <cell r="B40">
            <v>44000</v>
          </cell>
          <cell r="C40">
            <v>44000</v>
          </cell>
        </row>
        <row r="41">
          <cell r="A41">
            <v>186</v>
          </cell>
          <cell r="B41">
            <v>2058000</v>
          </cell>
          <cell r="C41">
            <v>1870230.7692307692</v>
          </cell>
        </row>
        <row r="42">
          <cell r="A42">
            <v>188</v>
          </cell>
          <cell r="B42">
            <v>0</v>
          </cell>
          <cell r="C42">
            <v>0</v>
          </cell>
        </row>
        <row r="43">
          <cell r="A43">
            <v>189</v>
          </cell>
          <cell r="B43">
            <v>0</v>
          </cell>
          <cell r="C43">
            <v>0</v>
          </cell>
        </row>
        <row r="44">
          <cell r="A44">
            <v>190</v>
          </cell>
          <cell r="B44">
            <v>213342000</v>
          </cell>
          <cell r="C44">
            <v>209259615.38461536</v>
          </cell>
        </row>
        <row r="45">
          <cell r="A45">
            <v>201</v>
          </cell>
          <cell r="B45">
            <v>-119697000</v>
          </cell>
          <cell r="C45">
            <v>-119697000</v>
          </cell>
        </row>
        <row r="46">
          <cell r="A46">
            <v>204</v>
          </cell>
          <cell r="B46">
            <v>0</v>
          </cell>
          <cell r="C46">
            <v>0</v>
          </cell>
        </row>
        <row r="47">
          <cell r="A47">
            <v>207</v>
          </cell>
          <cell r="B47">
            <v>0</v>
          </cell>
          <cell r="C47">
            <v>0</v>
          </cell>
        </row>
        <row r="48">
          <cell r="A48">
            <v>210</v>
          </cell>
          <cell r="B48">
            <v>0</v>
          </cell>
          <cell r="C48">
            <v>0</v>
          </cell>
        </row>
        <row r="49">
          <cell r="A49">
            <v>211</v>
          </cell>
          <cell r="B49">
            <v>-1235840000</v>
          </cell>
          <cell r="C49">
            <v>-1185501538.4615386</v>
          </cell>
        </row>
        <row r="50">
          <cell r="A50">
            <v>214</v>
          </cell>
          <cell r="B50">
            <v>701000</v>
          </cell>
          <cell r="C50">
            <v>701000</v>
          </cell>
        </row>
        <row r="51">
          <cell r="A51">
            <v>216</v>
          </cell>
          <cell r="B51">
            <v>-180254000</v>
          </cell>
          <cell r="C51">
            <v>-171787538.46153846</v>
          </cell>
        </row>
        <row r="52">
          <cell r="A52">
            <v>219</v>
          </cell>
          <cell r="B52">
            <v>0</v>
          </cell>
          <cell r="C52">
            <v>0</v>
          </cell>
        </row>
        <row r="53">
          <cell r="A53">
            <v>221</v>
          </cell>
          <cell r="B53">
            <v>-1588840000</v>
          </cell>
          <cell r="C53">
            <v>-1621532307.6923077</v>
          </cell>
        </row>
        <row r="54">
          <cell r="A54">
            <v>224</v>
          </cell>
          <cell r="B54">
            <v>0</v>
          </cell>
          <cell r="C54">
            <v>0</v>
          </cell>
        </row>
        <row r="55">
          <cell r="A55">
            <v>225</v>
          </cell>
          <cell r="B55">
            <v>-541000</v>
          </cell>
          <cell r="C55">
            <v>-589000</v>
          </cell>
        </row>
        <row r="56">
          <cell r="A56">
            <v>226</v>
          </cell>
          <cell r="B56">
            <v>3867000</v>
          </cell>
          <cell r="C56">
            <v>4108692.3076923075</v>
          </cell>
        </row>
        <row r="57">
          <cell r="A57">
            <v>227</v>
          </cell>
          <cell r="B57">
            <v>0</v>
          </cell>
          <cell r="C57">
            <v>0</v>
          </cell>
        </row>
        <row r="58">
          <cell r="A58">
            <v>228</v>
          </cell>
          <cell r="B58">
            <v>-249895000</v>
          </cell>
          <cell r="C58">
            <v>-248661769.23076922</v>
          </cell>
        </row>
        <row r="59">
          <cell r="A59">
            <v>229</v>
          </cell>
          <cell r="B59">
            <v>0</v>
          </cell>
          <cell r="C59">
            <v>0</v>
          </cell>
        </row>
        <row r="60">
          <cell r="A60">
            <v>230</v>
          </cell>
          <cell r="B60">
            <v>-27031000</v>
          </cell>
          <cell r="C60">
            <v>-26821000</v>
          </cell>
        </row>
        <row r="61">
          <cell r="A61">
            <v>231</v>
          </cell>
          <cell r="B61">
            <v>-68348000</v>
          </cell>
          <cell r="C61">
            <v>-12565153.846153846</v>
          </cell>
        </row>
        <row r="62">
          <cell r="A62">
            <v>232</v>
          </cell>
          <cell r="B62">
            <v>-145584000</v>
          </cell>
          <cell r="C62">
            <v>-135112923.07692307</v>
          </cell>
        </row>
        <row r="63">
          <cell r="A63">
            <v>233</v>
          </cell>
          <cell r="B63">
            <v>0</v>
          </cell>
          <cell r="C63">
            <v>0</v>
          </cell>
        </row>
        <row r="64">
          <cell r="A64">
            <v>234</v>
          </cell>
          <cell r="B64">
            <v>-7635000</v>
          </cell>
          <cell r="C64">
            <v>-10454076.923076924</v>
          </cell>
        </row>
        <row r="65">
          <cell r="A65">
            <v>235</v>
          </cell>
          <cell r="B65">
            <v>-106028000</v>
          </cell>
          <cell r="C65">
            <v>-100639846.15384616</v>
          </cell>
        </row>
        <row r="66">
          <cell r="A66">
            <v>236</v>
          </cell>
          <cell r="B66">
            <v>-19466000</v>
          </cell>
          <cell r="C66">
            <v>-46930846.15384616</v>
          </cell>
        </row>
        <row r="67">
          <cell r="A67">
            <v>237</v>
          </cell>
          <cell r="B67">
            <v>-20716000</v>
          </cell>
          <cell r="C67">
            <v>-28077307.692307692</v>
          </cell>
        </row>
        <row r="68">
          <cell r="A68">
            <v>238</v>
          </cell>
          <cell r="B68">
            <v>0</v>
          </cell>
          <cell r="C68">
            <v>-10565461.53846154</v>
          </cell>
        </row>
        <row r="69">
          <cell r="A69">
            <v>241</v>
          </cell>
          <cell r="B69">
            <v>-5655000</v>
          </cell>
          <cell r="C69">
            <v>-5846076.923076923</v>
          </cell>
        </row>
        <row r="70">
          <cell r="A70">
            <v>242</v>
          </cell>
          <cell r="B70">
            <v>-13392000</v>
          </cell>
          <cell r="C70">
            <v>-13020000</v>
          </cell>
        </row>
        <row r="71">
          <cell r="A71">
            <v>243</v>
          </cell>
          <cell r="B71">
            <v>0</v>
          </cell>
          <cell r="C71">
            <v>0</v>
          </cell>
        </row>
        <row r="72">
          <cell r="A72">
            <v>245</v>
          </cell>
          <cell r="B72">
            <v>-26674000</v>
          </cell>
          <cell r="C72">
            <v>-36243461.538461536</v>
          </cell>
        </row>
        <row r="73">
          <cell r="A73">
            <v>246</v>
          </cell>
          <cell r="B73">
            <v>0</v>
          </cell>
          <cell r="C73">
            <v>0</v>
          </cell>
        </row>
        <row r="74">
          <cell r="A74">
            <v>253</v>
          </cell>
          <cell r="B74">
            <v>-17132000</v>
          </cell>
          <cell r="C74">
            <v>-14376153.846153846</v>
          </cell>
        </row>
        <row r="75">
          <cell r="A75">
            <v>254</v>
          </cell>
          <cell r="B75">
            <v>-19222000</v>
          </cell>
          <cell r="C75">
            <v>-67384461.538461536</v>
          </cell>
        </row>
        <row r="76">
          <cell r="A76">
            <v>255</v>
          </cell>
          <cell r="B76">
            <v>-12022000</v>
          </cell>
          <cell r="C76">
            <v>-13238615.384615384</v>
          </cell>
        </row>
        <row r="77">
          <cell r="A77">
            <v>256</v>
          </cell>
          <cell r="B77">
            <v>-1171000</v>
          </cell>
          <cell r="C77">
            <v>-1171000</v>
          </cell>
        </row>
        <row r="78">
          <cell r="A78">
            <v>257</v>
          </cell>
          <cell r="B78">
            <v>0</v>
          </cell>
          <cell r="C78">
            <v>0</v>
          </cell>
        </row>
        <row r="79">
          <cell r="A79">
            <v>281</v>
          </cell>
          <cell r="B79">
            <v>-8952000</v>
          </cell>
          <cell r="C79">
            <v>-8952000</v>
          </cell>
        </row>
        <row r="80">
          <cell r="A80">
            <v>282</v>
          </cell>
          <cell r="B80">
            <v>-516147000</v>
          </cell>
          <cell r="C80">
            <v>-517095692.30769229</v>
          </cell>
        </row>
        <row r="81">
          <cell r="A81">
            <v>283</v>
          </cell>
          <cell r="B81">
            <v>-45621000</v>
          </cell>
          <cell r="C81">
            <v>-74954692.307692319</v>
          </cell>
        </row>
        <row r="82">
          <cell r="A82">
            <v>299</v>
          </cell>
          <cell r="B82">
            <v>0</v>
          </cell>
          <cell r="C82">
            <v>0</v>
          </cell>
        </row>
        <row r="83">
          <cell r="A83">
            <v>401</v>
          </cell>
          <cell r="B83">
            <v>70693000</v>
          </cell>
          <cell r="C83">
            <v>886104000</v>
          </cell>
        </row>
        <row r="84">
          <cell r="A84">
            <v>402</v>
          </cell>
          <cell r="B84">
            <v>25623000</v>
          </cell>
          <cell r="C84">
            <v>318570000</v>
          </cell>
        </row>
        <row r="85">
          <cell r="A85">
            <v>403</v>
          </cell>
          <cell r="B85">
            <v>15164000</v>
          </cell>
          <cell r="C85">
            <v>179117000</v>
          </cell>
        </row>
        <row r="86">
          <cell r="A86">
            <v>404</v>
          </cell>
          <cell r="B86">
            <v>401000</v>
          </cell>
          <cell r="C86">
            <v>4193000</v>
          </cell>
        </row>
        <row r="87">
          <cell r="A87">
            <v>406</v>
          </cell>
          <cell r="B87">
            <v>-17555.29</v>
          </cell>
          <cell r="C87">
            <v>-211000</v>
          </cell>
        </row>
        <row r="88">
          <cell r="A88">
            <v>407</v>
          </cell>
          <cell r="B88">
            <v>0</v>
          </cell>
          <cell r="C88">
            <v>0</v>
          </cell>
        </row>
        <row r="89">
          <cell r="A89">
            <v>410</v>
          </cell>
          <cell r="B89">
            <v>-1594000</v>
          </cell>
          <cell r="C89">
            <v>-36080000</v>
          </cell>
        </row>
        <row r="90">
          <cell r="A90">
            <v>425</v>
          </cell>
          <cell r="B90">
            <v>3000</v>
          </cell>
          <cell r="C90">
            <v>36000</v>
          </cell>
        </row>
        <row r="91">
          <cell r="A91">
            <v>427</v>
          </cell>
          <cell r="B91">
            <v>8115000</v>
          </cell>
          <cell r="C91">
            <v>98666000</v>
          </cell>
        </row>
        <row r="92">
          <cell r="A92">
            <v>428</v>
          </cell>
          <cell r="B92">
            <v>424000</v>
          </cell>
          <cell r="C92">
            <v>5363000</v>
          </cell>
        </row>
        <row r="93">
          <cell r="A93">
            <v>429</v>
          </cell>
          <cell r="B93">
            <v>-8000</v>
          </cell>
          <cell r="C93">
            <v>-96000</v>
          </cell>
        </row>
        <row r="94">
          <cell r="A94">
            <v>430</v>
          </cell>
          <cell r="B94">
            <v>0</v>
          </cell>
          <cell r="C94">
            <v>0</v>
          </cell>
        </row>
        <row r="95">
          <cell r="A95">
            <v>431</v>
          </cell>
          <cell r="B95">
            <v>952000</v>
          </cell>
          <cell r="C95">
            <v>11200000</v>
          </cell>
        </row>
        <row r="96">
          <cell r="A96">
            <v>432</v>
          </cell>
          <cell r="B96">
            <v>-81000</v>
          </cell>
          <cell r="C96">
            <v>-1663000</v>
          </cell>
        </row>
        <row r="97">
          <cell r="A97">
            <v>440</v>
          </cell>
          <cell r="B97">
            <v>-159111000</v>
          </cell>
          <cell r="C97">
            <v>-2100094000</v>
          </cell>
        </row>
        <row r="98">
          <cell r="A98">
            <v>442</v>
          </cell>
          <cell r="B98">
            <v>0</v>
          </cell>
          <cell r="C98">
            <v>0</v>
          </cell>
        </row>
        <row r="99">
          <cell r="A99">
            <v>444</v>
          </cell>
          <cell r="B99">
            <v>0</v>
          </cell>
          <cell r="C99">
            <v>0</v>
          </cell>
        </row>
        <row r="100">
          <cell r="A100">
            <v>445</v>
          </cell>
          <cell r="B100">
            <v>0</v>
          </cell>
          <cell r="C100">
            <v>0</v>
          </cell>
        </row>
        <row r="101">
          <cell r="A101">
            <v>447</v>
          </cell>
          <cell r="B101">
            <v>-3806000</v>
          </cell>
          <cell r="C101">
            <v>-66456000</v>
          </cell>
        </row>
        <row r="102">
          <cell r="A102">
            <v>449</v>
          </cell>
          <cell r="B102">
            <v>0</v>
          </cell>
          <cell r="C102">
            <v>0</v>
          </cell>
        </row>
        <row r="103">
          <cell r="A103">
            <v>451</v>
          </cell>
          <cell r="B103">
            <v>-928000</v>
          </cell>
          <cell r="C103">
            <v>-12592000</v>
          </cell>
        </row>
        <row r="104">
          <cell r="A104">
            <v>454</v>
          </cell>
          <cell r="B104">
            <v>-740000</v>
          </cell>
          <cell r="C104">
            <v>-10572000</v>
          </cell>
        </row>
        <row r="105">
          <cell r="A105">
            <v>455</v>
          </cell>
          <cell r="B105">
            <v>0</v>
          </cell>
          <cell r="C105">
            <v>0</v>
          </cell>
        </row>
        <row r="106">
          <cell r="A106">
            <v>456</v>
          </cell>
          <cell r="B106">
            <v>-2233000</v>
          </cell>
          <cell r="C106">
            <v>-12413000</v>
          </cell>
        </row>
        <row r="107">
          <cell r="A107">
            <v>555</v>
          </cell>
          <cell r="B107">
            <v>16830000</v>
          </cell>
          <cell r="C107">
            <v>240593000</v>
          </cell>
        </row>
        <row r="108">
          <cell r="A108">
            <v>101.1</v>
          </cell>
          <cell r="B108">
            <v>0</v>
          </cell>
          <cell r="C108">
            <v>0</v>
          </cell>
        </row>
        <row r="109">
          <cell r="A109">
            <v>10102</v>
          </cell>
          <cell r="B109">
            <v>7179234.0500000007</v>
          </cell>
          <cell r="C109">
            <v>7179216.0461538462</v>
          </cell>
        </row>
        <row r="110">
          <cell r="A110">
            <v>10120</v>
          </cell>
          <cell r="B110">
            <v>0</v>
          </cell>
          <cell r="C110">
            <v>0</v>
          </cell>
        </row>
        <row r="111">
          <cell r="A111">
            <v>10502</v>
          </cell>
          <cell r="B111">
            <v>0</v>
          </cell>
          <cell r="C111">
            <v>0</v>
          </cell>
        </row>
        <row r="112">
          <cell r="A112">
            <v>10503</v>
          </cell>
          <cell r="B112">
            <v>0</v>
          </cell>
          <cell r="C112">
            <v>0</v>
          </cell>
        </row>
        <row r="113">
          <cell r="A113">
            <v>10504</v>
          </cell>
          <cell r="B113">
            <v>0</v>
          </cell>
          <cell r="C113">
            <v>0</v>
          </cell>
        </row>
        <row r="114">
          <cell r="A114">
            <v>10505</v>
          </cell>
          <cell r="B114">
            <v>0</v>
          </cell>
          <cell r="C114">
            <v>0</v>
          </cell>
        </row>
        <row r="115">
          <cell r="A115">
            <v>10523</v>
          </cell>
          <cell r="B115">
            <v>0</v>
          </cell>
          <cell r="C115">
            <v>0</v>
          </cell>
        </row>
        <row r="116">
          <cell r="A116">
            <v>10524</v>
          </cell>
          <cell r="B116">
            <v>0</v>
          </cell>
          <cell r="C116">
            <v>0</v>
          </cell>
        </row>
        <row r="117">
          <cell r="A117">
            <v>10525</v>
          </cell>
          <cell r="B117">
            <v>0</v>
          </cell>
          <cell r="C117">
            <v>0</v>
          </cell>
        </row>
        <row r="118">
          <cell r="A118">
            <v>10530</v>
          </cell>
          <cell r="B118">
            <v>0</v>
          </cell>
          <cell r="C118">
            <v>0</v>
          </cell>
        </row>
        <row r="119">
          <cell r="A119">
            <v>10561</v>
          </cell>
          <cell r="B119">
            <v>0</v>
          </cell>
          <cell r="C119">
            <v>0</v>
          </cell>
        </row>
        <row r="120">
          <cell r="A120">
            <v>10562</v>
          </cell>
          <cell r="B120">
            <v>0</v>
          </cell>
          <cell r="C120">
            <v>0</v>
          </cell>
        </row>
        <row r="121">
          <cell r="A121">
            <v>10563</v>
          </cell>
          <cell r="B121">
            <v>0</v>
          </cell>
          <cell r="C121">
            <v>0</v>
          </cell>
        </row>
        <row r="122">
          <cell r="A122">
            <v>10805</v>
          </cell>
          <cell r="B122">
            <v>-520000</v>
          </cell>
          <cell r="C122">
            <v>-520000</v>
          </cell>
        </row>
        <row r="123">
          <cell r="A123">
            <v>10820</v>
          </cell>
          <cell r="B123">
            <v>0</v>
          </cell>
          <cell r="C123">
            <v>0</v>
          </cell>
        </row>
        <row r="124">
          <cell r="A124">
            <v>14302</v>
          </cell>
          <cell r="B124">
            <v>0</v>
          </cell>
          <cell r="C124">
            <v>983923.07692307688</v>
          </cell>
        </row>
        <row r="125">
          <cell r="A125">
            <v>14303</v>
          </cell>
          <cell r="B125">
            <v>0</v>
          </cell>
          <cell r="C125">
            <v>0</v>
          </cell>
        </row>
        <row r="126">
          <cell r="A126">
            <v>14304</v>
          </cell>
          <cell r="B126">
            <v>0</v>
          </cell>
          <cell r="C126">
            <v>0</v>
          </cell>
        </row>
        <row r="127">
          <cell r="A127">
            <v>14309</v>
          </cell>
          <cell r="B127">
            <v>0</v>
          </cell>
          <cell r="C127">
            <v>0</v>
          </cell>
        </row>
        <row r="128">
          <cell r="A128">
            <v>14310</v>
          </cell>
          <cell r="B128">
            <v>0</v>
          </cell>
          <cell r="C128">
            <v>0</v>
          </cell>
        </row>
        <row r="129">
          <cell r="A129">
            <v>14353</v>
          </cell>
          <cell r="B129">
            <v>0</v>
          </cell>
          <cell r="C129">
            <v>0</v>
          </cell>
        </row>
        <row r="130">
          <cell r="A130">
            <v>14355</v>
          </cell>
          <cell r="B130">
            <v>0</v>
          </cell>
          <cell r="C130">
            <v>0</v>
          </cell>
        </row>
        <row r="131">
          <cell r="A131">
            <v>16560</v>
          </cell>
          <cell r="B131">
            <v>0</v>
          </cell>
          <cell r="C131">
            <v>0</v>
          </cell>
        </row>
        <row r="132">
          <cell r="A132">
            <v>17601</v>
          </cell>
          <cell r="B132">
            <v>-148000</v>
          </cell>
          <cell r="C132">
            <v>148307.69230769231</v>
          </cell>
        </row>
        <row r="133">
          <cell r="A133">
            <v>17602</v>
          </cell>
          <cell r="B133">
            <v>27047000</v>
          </cell>
          <cell r="C133">
            <v>35486846.15384616</v>
          </cell>
        </row>
        <row r="134">
          <cell r="A134">
            <v>17603</v>
          </cell>
          <cell r="B134">
            <v>0</v>
          </cell>
          <cell r="C134">
            <v>0</v>
          </cell>
        </row>
        <row r="135">
          <cell r="A135">
            <v>18138</v>
          </cell>
          <cell r="B135">
            <v>0</v>
          </cell>
          <cell r="C135">
            <v>0</v>
          </cell>
        </row>
        <row r="136">
          <cell r="A136">
            <v>18139</v>
          </cell>
          <cell r="B136">
            <v>0</v>
          </cell>
          <cell r="C136">
            <v>0</v>
          </cell>
        </row>
        <row r="137">
          <cell r="A137">
            <v>18140</v>
          </cell>
          <cell r="B137">
            <v>0</v>
          </cell>
          <cell r="C137">
            <v>0</v>
          </cell>
        </row>
        <row r="138">
          <cell r="A138">
            <v>18141</v>
          </cell>
          <cell r="B138">
            <v>0</v>
          </cell>
          <cell r="C138">
            <v>0</v>
          </cell>
        </row>
        <row r="139">
          <cell r="A139">
            <v>18142</v>
          </cell>
          <cell r="B139">
            <v>0</v>
          </cell>
          <cell r="C139">
            <v>0</v>
          </cell>
        </row>
        <row r="140">
          <cell r="A140">
            <v>18143</v>
          </cell>
          <cell r="B140">
            <v>0</v>
          </cell>
          <cell r="C140">
            <v>0</v>
          </cell>
        </row>
        <row r="141">
          <cell r="A141">
            <v>18145</v>
          </cell>
          <cell r="B141">
            <v>0</v>
          </cell>
          <cell r="C141">
            <v>0</v>
          </cell>
        </row>
        <row r="142">
          <cell r="A142">
            <v>18152</v>
          </cell>
          <cell r="B142">
            <v>0</v>
          </cell>
          <cell r="C142">
            <v>0</v>
          </cell>
        </row>
        <row r="143">
          <cell r="A143">
            <v>18222</v>
          </cell>
          <cell r="B143">
            <v>0</v>
          </cell>
          <cell r="C143">
            <v>0</v>
          </cell>
        </row>
        <row r="144">
          <cell r="A144">
            <v>18230</v>
          </cell>
          <cell r="B144">
            <v>46996000</v>
          </cell>
          <cell r="C144">
            <v>48267076.92307692</v>
          </cell>
        </row>
        <row r="145">
          <cell r="A145">
            <v>18236</v>
          </cell>
          <cell r="B145">
            <v>0</v>
          </cell>
          <cell r="C145">
            <v>0</v>
          </cell>
        </row>
        <row r="146">
          <cell r="A146">
            <v>18238</v>
          </cell>
          <cell r="B146">
            <v>0</v>
          </cell>
          <cell r="C146">
            <v>0</v>
          </cell>
        </row>
        <row r="147">
          <cell r="A147">
            <v>18280</v>
          </cell>
          <cell r="B147">
            <v>0</v>
          </cell>
          <cell r="C147">
            <v>0</v>
          </cell>
        </row>
        <row r="148">
          <cell r="A148">
            <v>18283</v>
          </cell>
          <cell r="B148">
            <v>0</v>
          </cell>
          <cell r="C148">
            <v>0</v>
          </cell>
        </row>
        <row r="149">
          <cell r="A149">
            <v>18284</v>
          </cell>
          <cell r="B149">
            <v>0</v>
          </cell>
          <cell r="C149">
            <v>0</v>
          </cell>
        </row>
        <row r="150">
          <cell r="A150">
            <v>18285</v>
          </cell>
          <cell r="B150">
            <v>0</v>
          </cell>
          <cell r="C150">
            <v>0</v>
          </cell>
        </row>
        <row r="151">
          <cell r="A151">
            <v>18286</v>
          </cell>
          <cell r="B151">
            <v>0</v>
          </cell>
          <cell r="C151">
            <v>0</v>
          </cell>
        </row>
        <row r="152">
          <cell r="A152">
            <v>18287</v>
          </cell>
          <cell r="B152">
            <v>0</v>
          </cell>
          <cell r="C152">
            <v>0</v>
          </cell>
        </row>
        <row r="153">
          <cell r="A153">
            <v>18288</v>
          </cell>
          <cell r="B153">
            <v>0</v>
          </cell>
          <cell r="C153">
            <v>0</v>
          </cell>
        </row>
        <row r="154">
          <cell r="A154">
            <v>18289</v>
          </cell>
          <cell r="B154">
            <v>18263000</v>
          </cell>
          <cell r="C154">
            <v>19571769.230769232</v>
          </cell>
        </row>
        <row r="155">
          <cell r="A155">
            <v>18290</v>
          </cell>
          <cell r="B155">
            <v>0</v>
          </cell>
          <cell r="C155">
            <v>0</v>
          </cell>
        </row>
        <row r="156">
          <cell r="A156">
            <v>18291</v>
          </cell>
          <cell r="B156">
            <v>0</v>
          </cell>
          <cell r="C156">
            <v>0</v>
          </cell>
        </row>
        <row r="157">
          <cell r="A157">
            <v>18292</v>
          </cell>
          <cell r="B157">
            <v>0</v>
          </cell>
          <cell r="C157">
            <v>0</v>
          </cell>
        </row>
        <row r="158">
          <cell r="A158">
            <v>18293</v>
          </cell>
          <cell r="B158">
            <v>0</v>
          </cell>
          <cell r="C158">
            <v>0</v>
          </cell>
        </row>
        <row r="159">
          <cell r="A159">
            <v>18294</v>
          </cell>
          <cell r="B159">
            <v>0</v>
          </cell>
          <cell r="C159">
            <v>0</v>
          </cell>
        </row>
        <row r="160">
          <cell r="A160">
            <v>18295</v>
          </cell>
          <cell r="B160">
            <v>0</v>
          </cell>
          <cell r="C160">
            <v>0</v>
          </cell>
        </row>
        <row r="161">
          <cell r="A161">
            <v>18296</v>
          </cell>
          <cell r="B161">
            <v>0</v>
          </cell>
          <cell r="C161">
            <v>0</v>
          </cell>
        </row>
        <row r="162">
          <cell r="A162">
            <v>18297</v>
          </cell>
          <cell r="B162">
            <v>0</v>
          </cell>
          <cell r="C162">
            <v>0</v>
          </cell>
        </row>
        <row r="163">
          <cell r="A163">
            <v>18298</v>
          </cell>
          <cell r="B163">
            <v>0</v>
          </cell>
          <cell r="C163">
            <v>0</v>
          </cell>
        </row>
        <row r="164">
          <cell r="A164">
            <v>18299</v>
          </cell>
          <cell r="B164">
            <v>0</v>
          </cell>
          <cell r="C164">
            <v>0</v>
          </cell>
        </row>
        <row r="165">
          <cell r="A165">
            <v>18822</v>
          </cell>
          <cell r="B165">
            <v>0</v>
          </cell>
          <cell r="C165">
            <v>0</v>
          </cell>
        </row>
        <row r="166">
          <cell r="A166">
            <v>18910</v>
          </cell>
          <cell r="B166">
            <v>0</v>
          </cell>
          <cell r="C166">
            <v>0</v>
          </cell>
        </row>
        <row r="167">
          <cell r="A167">
            <v>18915</v>
          </cell>
          <cell r="B167">
            <v>0</v>
          </cell>
          <cell r="C167">
            <v>0</v>
          </cell>
        </row>
        <row r="168">
          <cell r="A168">
            <v>18916</v>
          </cell>
          <cell r="B168">
            <v>0</v>
          </cell>
          <cell r="C168">
            <v>0</v>
          </cell>
        </row>
        <row r="169">
          <cell r="A169">
            <v>18921</v>
          </cell>
          <cell r="B169">
            <v>0</v>
          </cell>
          <cell r="C169">
            <v>0</v>
          </cell>
        </row>
        <row r="170">
          <cell r="A170">
            <v>18923</v>
          </cell>
          <cell r="B170">
            <v>0</v>
          </cell>
          <cell r="C170">
            <v>0</v>
          </cell>
        </row>
        <row r="171">
          <cell r="A171">
            <v>18924</v>
          </cell>
          <cell r="B171">
            <v>0</v>
          </cell>
          <cell r="C171">
            <v>0</v>
          </cell>
        </row>
        <row r="172">
          <cell r="A172">
            <v>18925</v>
          </cell>
          <cell r="B172">
            <v>0</v>
          </cell>
          <cell r="C172">
            <v>0</v>
          </cell>
        </row>
        <row r="173">
          <cell r="A173">
            <v>18926</v>
          </cell>
          <cell r="B173">
            <v>0</v>
          </cell>
          <cell r="C173">
            <v>0</v>
          </cell>
        </row>
        <row r="174">
          <cell r="A174">
            <v>18942</v>
          </cell>
          <cell r="B174">
            <v>0</v>
          </cell>
          <cell r="C174">
            <v>0</v>
          </cell>
        </row>
        <row r="175">
          <cell r="A175">
            <v>18943</v>
          </cell>
          <cell r="B175">
            <v>0</v>
          </cell>
          <cell r="C175">
            <v>0</v>
          </cell>
        </row>
        <row r="176">
          <cell r="A176">
            <v>19021</v>
          </cell>
          <cell r="B176">
            <v>8000</v>
          </cell>
          <cell r="C176">
            <v>6307.6923076923076</v>
          </cell>
        </row>
        <row r="177">
          <cell r="A177">
            <v>19022</v>
          </cell>
          <cell r="B177">
            <v>443000</v>
          </cell>
          <cell r="C177">
            <v>436538.46153846156</v>
          </cell>
        </row>
        <row r="178">
          <cell r="A178">
            <v>19023</v>
          </cell>
          <cell r="B178">
            <v>0</v>
          </cell>
          <cell r="C178">
            <v>0</v>
          </cell>
        </row>
        <row r="179">
          <cell r="A179">
            <v>19024</v>
          </cell>
          <cell r="B179">
            <v>0</v>
          </cell>
          <cell r="C179">
            <v>0</v>
          </cell>
        </row>
        <row r="180">
          <cell r="A180">
            <v>19025</v>
          </cell>
          <cell r="B180">
            <v>7508000</v>
          </cell>
          <cell r="C180">
            <v>8201307.6923076911</v>
          </cell>
        </row>
        <row r="181">
          <cell r="A181">
            <v>20401</v>
          </cell>
          <cell r="B181">
            <v>0</v>
          </cell>
          <cell r="C181">
            <v>0</v>
          </cell>
        </row>
        <row r="182">
          <cell r="A182">
            <v>20402</v>
          </cell>
          <cell r="B182">
            <v>0</v>
          </cell>
          <cell r="C182">
            <v>0</v>
          </cell>
        </row>
        <row r="183">
          <cell r="A183">
            <v>20403</v>
          </cell>
          <cell r="B183">
            <v>0</v>
          </cell>
          <cell r="C183">
            <v>0</v>
          </cell>
        </row>
        <row r="184">
          <cell r="A184">
            <v>20404</v>
          </cell>
          <cell r="B184">
            <v>0</v>
          </cell>
          <cell r="C184">
            <v>0</v>
          </cell>
        </row>
        <row r="185">
          <cell r="A185">
            <v>20405</v>
          </cell>
          <cell r="B185">
            <v>0</v>
          </cell>
          <cell r="C185">
            <v>0</v>
          </cell>
        </row>
        <row r="186">
          <cell r="A186">
            <v>20406</v>
          </cell>
          <cell r="B186">
            <v>0</v>
          </cell>
          <cell r="C186">
            <v>0</v>
          </cell>
        </row>
        <row r="187">
          <cell r="A187">
            <v>21901</v>
          </cell>
          <cell r="B187">
            <v>0</v>
          </cell>
          <cell r="C187">
            <v>0</v>
          </cell>
        </row>
        <row r="188">
          <cell r="A188">
            <v>21902</v>
          </cell>
          <cell r="B188">
            <v>0</v>
          </cell>
          <cell r="C188">
            <v>0</v>
          </cell>
        </row>
        <row r="189">
          <cell r="A189">
            <v>22107</v>
          </cell>
          <cell r="B189">
            <v>0</v>
          </cell>
          <cell r="C189">
            <v>0</v>
          </cell>
        </row>
        <row r="190">
          <cell r="A190">
            <v>22109</v>
          </cell>
          <cell r="B190">
            <v>0</v>
          </cell>
          <cell r="C190">
            <v>0</v>
          </cell>
        </row>
        <row r="191">
          <cell r="A191">
            <v>22110</v>
          </cell>
          <cell r="B191">
            <v>0</v>
          </cell>
          <cell r="C191">
            <v>0</v>
          </cell>
        </row>
        <row r="192">
          <cell r="A192">
            <v>22111</v>
          </cell>
          <cell r="B192">
            <v>0</v>
          </cell>
          <cell r="C192">
            <v>0</v>
          </cell>
        </row>
        <row r="193">
          <cell r="A193">
            <v>22112</v>
          </cell>
          <cell r="B193">
            <v>0</v>
          </cell>
          <cell r="C193">
            <v>0</v>
          </cell>
        </row>
        <row r="194">
          <cell r="A194">
            <v>22113</v>
          </cell>
          <cell r="B194">
            <v>0</v>
          </cell>
          <cell r="C194">
            <v>0</v>
          </cell>
        </row>
        <row r="195">
          <cell r="A195">
            <v>22117</v>
          </cell>
          <cell r="B195">
            <v>0</v>
          </cell>
          <cell r="C195">
            <v>0</v>
          </cell>
        </row>
        <row r="196">
          <cell r="A196">
            <v>22121</v>
          </cell>
          <cell r="B196">
            <v>-51605000</v>
          </cell>
          <cell r="C196">
            <v>-51605000</v>
          </cell>
        </row>
        <row r="197">
          <cell r="A197">
            <v>22124</v>
          </cell>
          <cell r="B197">
            <v>0</v>
          </cell>
          <cell r="C197">
            <v>0</v>
          </cell>
        </row>
        <row r="198">
          <cell r="A198">
            <v>22125</v>
          </cell>
          <cell r="B198">
            <v>0</v>
          </cell>
          <cell r="C198">
            <v>0</v>
          </cell>
        </row>
        <row r="199">
          <cell r="A199">
            <v>22126</v>
          </cell>
          <cell r="B199">
            <v>-54200000</v>
          </cell>
          <cell r="C199">
            <v>-54200000</v>
          </cell>
        </row>
        <row r="200">
          <cell r="A200">
            <v>22128</v>
          </cell>
          <cell r="B200">
            <v>-250000000</v>
          </cell>
          <cell r="C200">
            <v>-250000000</v>
          </cell>
        </row>
        <row r="201">
          <cell r="A201">
            <v>22129</v>
          </cell>
          <cell r="B201">
            <v>0</v>
          </cell>
          <cell r="C201">
            <v>0</v>
          </cell>
        </row>
        <row r="202">
          <cell r="A202">
            <v>22130</v>
          </cell>
          <cell r="B202">
            <v>0</v>
          </cell>
          <cell r="C202">
            <v>0</v>
          </cell>
        </row>
        <row r="203">
          <cell r="A203">
            <v>22131</v>
          </cell>
          <cell r="B203">
            <v>0</v>
          </cell>
          <cell r="C203">
            <v>0</v>
          </cell>
        </row>
        <row r="204">
          <cell r="A204">
            <v>22132</v>
          </cell>
          <cell r="B204">
            <v>-20000000</v>
          </cell>
          <cell r="C204">
            <v>-20000000</v>
          </cell>
        </row>
        <row r="205">
          <cell r="A205">
            <v>22133</v>
          </cell>
          <cell r="B205">
            <v>0</v>
          </cell>
          <cell r="C205">
            <v>0</v>
          </cell>
        </row>
        <row r="206">
          <cell r="A206">
            <v>22134</v>
          </cell>
          <cell r="B206">
            <v>0</v>
          </cell>
          <cell r="C206">
            <v>0</v>
          </cell>
        </row>
        <row r="207">
          <cell r="A207">
            <v>22137</v>
          </cell>
          <cell r="B207">
            <v>-75000000</v>
          </cell>
          <cell r="C207">
            <v>-75000000</v>
          </cell>
        </row>
        <row r="208">
          <cell r="A208">
            <v>22144</v>
          </cell>
          <cell r="B208">
            <v>-115000000</v>
          </cell>
          <cell r="C208">
            <v>-70769230.769230768</v>
          </cell>
        </row>
        <row r="209">
          <cell r="A209">
            <v>22145</v>
          </cell>
          <cell r="B209">
            <v>-85950000</v>
          </cell>
          <cell r="C209">
            <v>-85950000</v>
          </cell>
        </row>
        <row r="210">
          <cell r="A210">
            <v>22146</v>
          </cell>
          <cell r="B210">
            <v>-210000000</v>
          </cell>
          <cell r="C210">
            <v>-210000000</v>
          </cell>
        </row>
        <row r="211">
          <cell r="A211">
            <v>22147</v>
          </cell>
          <cell r="B211">
            <v>-60685000</v>
          </cell>
          <cell r="C211">
            <v>-60685000</v>
          </cell>
        </row>
        <row r="212">
          <cell r="A212">
            <v>22148</v>
          </cell>
          <cell r="B212">
            <v>-86400000</v>
          </cell>
          <cell r="C212">
            <v>-86400000</v>
          </cell>
        </row>
        <row r="213">
          <cell r="A213">
            <v>22149</v>
          </cell>
          <cell r="B213">
            <v>-330000000</v>
          </cell>
          <cell r="C213">
            <v>-330000000</v>
          </cell>
        </row>
        <row r="214">
          <cell r="A214">
            <v>22150</v>
          </cell>
          <cell r="B214">
            <v>0</v>
          </cell>
          <cell r="C214">
            <v>0</v>
          </cell>
        </row>
        <row r="215">
          <cell r="A215">
            <v>22151</v>
          </cell>
          <cell r="B215">
            <v>-250000000</v>
          </cell>
          <cell r="C215">
            <v>-250000000</v>
          </cell>
        </row>
        <row r="216">
          <cell r="A216">
            <v>22157</v>
          </cell>
          <cell r="B216">
            <v>0</v>
          </cell>
          <cell r="C216">
            <v>0</v>
          </cell>
        </row>
        <row r="217">
          <cell r="A217">
            <v>22158</v>
          </cell>
          <cell r="B217">
            <v>0</v>
          </cell>
          <cell r="C217">
            <v>0</v>
          </cell>
        </row>
        <row r="218">
          <cell r="A218">
            <v>22159</v>
          </cell>
          <cell r="B218">
            <v>0</v>
          </cell>
          <cell r="C218">
            <v>0</v>
          </cell>
        </row>
        <row r="219">
          <cell r="A219">
            <v>22160</v>
          </cell>
          <cell r="B219">
            <v>0</v>
          </cell>
          <cell r="C219">
            <v>0</v>
          </cell>
        </row>
        <row r="220">
          <cell r="A220">
            <v>22161</v>
          </cell>
          <cell r="B220">
            <v>0</v>
          </cell>
          <cell r="C220">
            <v>0</v>
          </cell>
        </row>
        <row r="221">
          <cell r="A221">
            <v>22162</v>
          </cell>
          <cell r="B221">
            <v>0</v>
          </cell>
          <cell r="C221">
            <v>-76923076.923076928</v>
          </cell>
        </row>
        <row r="222">
          <cell r="A222">
            <v>22163</v>
          </cell>
          <cell r="B222">
            <v>0</v>
          </cell>
          <cell r="C222">
            <v>0</v>
          </cell>
        </row>
        <row r="223">
          <cell r="A223">
            <v>22164</v>
          </cell>
          <cell r="B223">
            <v>0</v>
          </cell>
          <cell r="C223">
            <v>0</v>
          </cell>
        </row>
        <row r="224">
          <cell r="A224">
            <v>22168</v>
          </cell>
          <cell r="B224">
            <v>0</v>
          </cell>
          <cell r="C224">
            <v>0</v>
          </cell>
        </row>
        <row r="225">
          <cell r="A225">
            <v>22601</v>
          </cell>
          <cell r="B225">
            <v>0</v>
          </cell>
          <cell r="C225">
            <v>0</v>
          </cell>
        </row>
        <row r="226">
          <cell r="A226">
            <v>22602</v>
          </cell>
          <cell r="B226">
            <v>0</v>
          </cell>
          <cell r="C226">
            <v>0</v>
          </cell>
        </row>
        <row r="227">
          <cell r="A227">
            <v>22603</v>
          </cell>
          <cell r="B227">
            <v>0</v>
          </cell>
          <cell r="C227">
            <v>0</v>
          </cell>
        </row>
        <row r="228">
          <cell r="A228">
            <v>23190</v>
          </cell>
          <cell r="B228">
            <v>0</v>
          </cell>
          <cell r="C228">
            <v>0</v>
          </cell>
        </row>
        <row r="229">
          <cell r="A229">
            <v>23500</v>
          </cell>
          <cell r="B229">
            <v>-106028000</v>
          </cell>
          <cell r="C229">
            <v>-100639846.15384616</v>
          </cell>
        </row>
        <row r="230">
          <cell r="A230">
            <v>23501</v>
          </cell>
          <cell r="B230">
            <v>0</v>
          </cell>
          <cell r="C230">
            <v>0</v>
          </cell>
        </row>
        <row r="231">
          <cell r="A231">
            <v>23744</v>
          </cell>
          <cell r="B231">
            <v>0</v>
          </cell>
          <cell r="C231">
            <v>-1568000</v>
          </cell>
        </row>
        <row r="232">
          <cell r="A232">
            <v>23751</v>
          </cell>
          <cell r="B232">
            <v>-3255000</v>
          </cell>
          <cell r="C232">
            <v>-3855923.076923077</v>
          </cell>
        </row>
        <row r="233">
          <cell r="A233">
            <v>23788</v>
          </cell>
          <cell r="B233">
            <v>0</v>
          </cell>
          <cell r="C233">
            <v>0</v>
          </cell>
        </row>
        <row r="234">
          <cell r="A234">
            <v>23795</v>
          </cell>
          <cell r="B234">
            <v>0</v>
          </cell>
          <cell r="C234">
            <v>0</v>
          </cell>
        </row>
        <row r="235">
          <cell r="A235">
            <v>23796</v>
          </cell>
          <cell r="B235">
            <v>0</v>
          </cell>
          <cell r="C235">
            <v>0</v>
          </cell>
        </row>
        <row r="236">
          <cell r="A236">
            <v>23797</v>
          </cell>
          <cell r="B236">
            <v>0</v>
          </cell>
          <cell r="C236">
            <v>0</v>
          </cell>
        </row>
        <row r="237">
          <cell r="A237">
            <v>23798</v>
          </cell>
          <cell r="B237">
            <v>0</v>
          </cell>
          <cell r="C237">
            <v>0</v>
          </cell>
        </row>
        <row r="238">
          <cell r="A238">
            <v>23799</v>
          </cell>
          <cell r="B238">
            <v>0</v>
          </cell>
          <cell r="C238">
            <v>0</v>
          </cell>
        </row>
        <row r="239">
          <cell r="A239">
            <v>23801</v>
          </cell>
          <cell r="B239">
            <v>0</v>
          </cell>
          <cell r="C239">
            <v>-10565461.53846154</v>
          </cell>
        </row>
        <row r="240">
          <cell r="A240">
            <v>24296</v>
          </cell>
          <cell r="B240">
            <v>0</v>
          </cell>
          <cell r="C240">
            <v>0</v>
          </cell>
        </row>
        <row r="241">
          <cell r="A241">
            <v>24299</v>
          </cell>
          <cell r="B241">
            <v>0</v>
          </cell>
          <cell r="C241">
            <v>0</v>
          </cell>
        </row>
        <row r="242">
          <cell r="A242">
            <v>24501</v>
          </cell>
          <cell r="B242">
            <v>-27047000</v>
          </cell>
          <cell r="C242">
            <v>-35486846.15384616</v>
          </cell>
        </row>
        <row r="243">
          <cell r="A243">
            <v>24502</v>
          </cell>
          <cell r="B243">
            <v>148000</v>
          </cell>
          <cell r="C243">
            <v>-148307.69230769231</v>
          </cell>
        </row>
        <row r="244">
          <cell r="A244">
            <v>24503</v>
          </cell>
          <cell r="B244">
            <v>0</v>
          </cell>
          <cell r="C244">
            <v>0</v>
          </cell>
        </row>
        <row r="245">
          <cell r="A245">
            <v>25325</v>
          </cell>
          <cell r="B245">
            <v>0</v>
          </cell>
          <cell r="C245">
            <v>0</v>
          </cell>
        </row>
        <row r="246">
          <cell r="A246">
            <v>25395</v>
          </cell>
          <cell r="B246">
            <v>0</v>
          </cell>
          <cell r="C246">
            <v>0</v>
          </cell>
        </row>
        <row r="247">
          <cell r="A247">
            <v>25396</v>
          </cell>
          <cell r="B247">
            <v>0</v>
          </cell>
          <cell r="C247">
            <v>0</v>
          </cell>
        </row>
        <row r="248">
          <cell r="A248">
            <v>25400</v>
          </cell>
          <cell r="B248">
            <v>-19220000</v>
          </cell>
          <cell r="C248">
            <v>-19913692.307692308</v>
          </cell>
        </row>
        <row r="249">
          <cell r="A249">
            <v>25401</v>
          </cell>
          <cell r="B249">
            <v>-38000</v>
          </cell>
          <cell r="C249">
            <v>-155461.53846153844</v>
          </cell>
        </row>
        <row r="250">
          <cell r="A250">
            <v>25495</v>
          </cell>
          <cell r="B250">
            <v>0</v>
          </cell>
          <cell r="C250">
            <v>0</v>
          </cell>
        </row>
        <row r="251">
          <cell r="A251">
            <v>25496</v>
          </cell>
          <cell r="B251">
            <v>0</v>
          </cell>
          <cell r="C251">
            <v>0</v>
          </cell>
        </row>
        <row r="252">
          <cell r="A252">
            <v>25497</v>
          </cell>
          <cell r="B252">
            <v>0</v>
          </cell>
          <cell r="C252">
            <v>0</v>
          </cell>
        </row>
        <row r="253">
          <cell r="A253">
            <v>25498</v>
          </cell>
          <cell r="B253">
            <v>0</v>
          </cell>
          <cell r="C253">
            <v>0</v>
          </cell>
        </row>
        <row r="254">
          <cell r="A254">
            <v>25499</v>
          </cell>
          <cell r="B254">
            <v>0</v>
          </cell>
          <cell r="C254">
            <v>0</v>
          </cell>
        </row>
        <row r="255">
          <cell r="A255">
            <v>25512</v>
          </cell>
          <cell r="B255">
            <v>0</v>
          </cell>
          <cell r="C255">
            <v>0</v>
          </cell>
        </row>
        <row r="256">
          <cell r="A256">
            <v>25513</v>
          </cell>
          <cell r="B256">
            <v>0</v>
          </cell>
          <cell r="C256">
            <v>0</v>
          </cell>
        </row>
        <row r="257">
          <cell r="A257">
            <v>25514</v>
          </cell>
          <cell r="B257">
            <v>0</v>
          </cell>
          <cell r="C257">
            <v>0</v>
          </cell>
        </row>
        <row r="258">
          <cell r="A258">
            <v>25515</v>
          </cell>
          <cell r="B258">
            <v>0</v>
          </cell>
          <cell r="C258">
            <v>0</v>
          </cell>
        </row>
        <row r="259">
          <cell r="A259">
            <v>25516</v>
          </cell>
          <cell r="B259">
            <v>0</v>
          </cell>
          <cell r="C259">
            <v>0</v>
          </cell>
        </row>
        <row r="260">
          <cell r="A260">
            <v>25517</v>
          </cell>
          <cell r="B260">
            <v>0</v>
          </cell>
          <cell r="C260">
            <v>0</v>
          </cell>
        </row>
        <row r="261">
          <cell r="A261">
            <v>25518</v>
          </cell>
          <cell r="B261">
            <v>0</v>
          </cell>
          <cell r="C261">
            <v>0</v>
          </cell>
        </row>
        <row r="262">
          <cell r="A262">
            <v>25519</v>
          </cell>
          <cell r="B262">
            <v>0</v>
          </cell>
          <cell r="C262">
            <v>0</v>
          </cell>
        </row>
        <row r="263">
          <cell r="A263">
            <v>25520</v>
          </cell>
          <cell r="B263">
            <v>0</v>
          </cell>
          <cell r="C263">
            <v>0</v>
          </cell>
        </row>
        <row r="264">
          <cell r="A264">
            <v>25521</v>
          </cell>
          <cell r="B264">
            <v>0</v>
          </cell>
          <cell r="C264">
            <v>0</v>
          </cell>
        </row>
        <row r="265">
          <cell r="A265">
            <v>25570</v>
          </cell>
          <cell r="B265">
            <v>-1000</v>
          </cell>
          <cell r="C265">
            <v>-1000</v>
          </cell>
        </row>
        <row r="266">
          <cell r="A266">
            <v>25571</v>
          </cell>
          <cell r="B266">
            <v>-2000</v>
          </cell>
          <cell r="C266">
            <v>-2000</v>
          </cell>
        </row>
        <row r="267">
          <cell r="A267">
            <v>25630</v>
          </cell>
          <cell r="B267">
            <v>0</v>
          </cell>
          <cell r="C267">
            <v>0</v>
          </cell>
        </row>
        <row r="268">
          <cell r="A268">
            <v>25701</v>
          </cell>
          <cell r="B268">
            <v>0</v>
          </cell>
          <cell r="C268">
            <v>0</v>
          </cell>
        </row>
        <row r="269">
          <cell r="A269">
            <v>28215</v>
          </cell>
          <cell r="B269">
            <v>0</v>
          </cell>
          <cell r="C269">
            <v>0</v>
          </cell>
        </row>
        <row r="270">
          <cell r="A270">
            <v>28225</v>
          </cell>
          <cell r="B270">
            <v>-21673000</v>
          </cell>
          <cell r="C270">
            <v>-22453692.307692308</v>
          </cell>
        </row>
        <row r="271">
          <cell r="A271">
            <v>28340</v>
          </cell>
          <cell r="B271">
            <v>-13611000</v>
          </cell>
          <cell r="C271">
            <v>-14100769.23076923</v>
          </cell>
        </row>
        <row r="272">
          <cell r="A272">
            <v>40100</v>
          </cell>
          <cell r="B272">
            <v>460000</v>
          </cell>
          <cell r="C272">
            <v>5059000</v>
          </cell>
        </row>
        <row r="273">
          <cell r="A273">
            <v>40101</v>
          </cell>
          <cell r="B273">
            <v>0</v>
          </cell>
          <cell r="C273">
            <v>0</v>
          </cell>
        </row>
        <row r="274">
          <cell r="A274">
            <v>40102</v>
          </cell>
          <cell r="B274">
            <v>0</v>
          </cell>
          <cell r="C274">
            <v>0</v>
          </cell>
        </row>
        <row r="275">
          <cell r="A275">
            <v>40201</v>
          </cell>
          <cell r="B275">
            <v>1181000</v>
          </cell>
          <cell r="C275">
            <v>13674000</v>
          </cell>
        </row>
        <row r="276">
          <cell r="A276">
            <v>40202</v>
          </cell>
          <cell r="B276">
            <v>69000</v>
          </cell>
          <cell r="C276">
            <v>669000</v>
          </cell>
        </row>
        <row r="277">
          <cell r="A277">
            <v>40203</v>
          </cell>
          <cell r="B277">
            <v>40750</v>
          </cell>
          <cell r="C277">
            <v>620000</v>
          </cell>
        </row>
        <row r="278">
          <cell r="A278">
            <v>40204</v>
          </cell>
          <cell r="B278">
            <v>1323000</v>
          </cell>
          <cell r="C278">
            <v>14474000</v>
          </cell>
        </row>
        <row r="279">
          <cell r="A279">
            <v>40205</v>
          </cell>
          <cell r="B279">
            <v>0</v>
          </cell>
          <cell r="C279">
            <v>0</v>
          </cell>
        </row>
        <row r="280">
          <cell r="A280">
            <v>40330</v>
          </cell>
          <cell r="B280">
            <v>604000</v>
          </cell>
          <cell r="C280">
            <v>6384000</v>
          </cell>
        </row>
        <row r="281">
          <cell r="A281">
            <v>40701</v>
          </cell>
          <cell r="B281">
            <v>0</v>
          </cell>
          <cell r="C281">
            <v>0</v>
          </cell>
        </row>
        <row r="282">
          <cell r="A282">
            <v>40702</v>
          </cell>
          <cell r="B282">
            <v>0</v>
          </cell>
          <cell r="C282">
            <v>0</v>
          </cell>
        </row>
        <row r="283">
          <cell r="A283">
            <v>40730</v>
          </cell>
          <cell r="B283">
            <v>13148000</v>
          </cell>
          <cell r="C283">
            <v>157776000</v>
          </cell>
        </row>
        <row r="284">
          <cell r="A284">
            <v>40731</v>
          </cell>
          <cell r="B284">
            <v>0</v>
          </cell>
          <cell r="C284">
            <v>38981000</v>
          </cell>
        </row>
        <row r="285">
          <cell r="A285">
            <v>40732</v>
          </cell>
          <cell r="B285">
            <v>80000</v>
          </cell>
          <cell r="C285">
            <v>960000</v>
          </cell>
        </row>
        <row r="286">
          <cell r="A286">
            <v>40733</v>
          </cell>
          <cell r="B286">
            <v>0</v>
          </cell>
          <cell r="C286">
            <v>4774000</v>
          </cell>
        </row>
        <row r="287">
          <cell r="A287">
            <v>40734</v>
          </cell>
          <cell r="B287">
            <v>164000</v>
          </cell>
          <cell r="C287">
            <v>1968000</v>
          </cell>
        </row>
        <row r="288">
          <cell r="A288">
            <v>40735</v>
          </cell>
          <cell r="B288">
            <v>580000</v>
          </cell>
          <cell r="C288">
            <v>3491000</v>
          </cell>
        </row>
        <row r="289">
          <cell r="A289">
            <v>40736</v>
          </cell>
          <cell r="B289">
            <v>0</v>
          </cell>
          <cell r="C289">
            <v>0</v>
          </cell>
        </row>
        <row r="290">
          <cell r="A290">
            <v>40737</v>
          </cell>
          <cell r="B290">
            <v>0</v>
          </cell>
          <cell r="C290">
            <v>69279000</v>
          </cell>
        </row>
        <row r="291">
          <cell r="A291">
            <v>40738</v>
          </cell>
          <cell r="B291">
            <v>0</v>
          </cell>
          <cell r="C291">
            <v>0</v>
          </cell>
        </row>
        <row r="292">
          <cell r="A292">
            <v>40739</v>
          </cell>
          <cell r="B292">
            <v>0</v>
          </cell>
          <cell r="C292">
            <v>1239000</v>
          </cell>
        </row>
        <row r="293">
          <cell r="A293">
            <v>40740</v>
          </cell>
          <cell r="B293">
            <v>-3940000</v>
          </cell>
          <cell r="C293">
            <v>-38237000</v>
          </cell>
        </row>
        <row r="294">
          <cell r="A294">
            <v>40741</v>
          </cell>
          <cell r="B294">
            <v>0</v>
          </cell>
          <cell r="C294">
            <v>0</v>
          </cell>
        </row>
        <row r="295">
          <cell r="A295">
            <v>40742</v>
          </cell>
          <cell r="B295">
            <v>-964000</v>
          </cell>
          <cell r="C295">
            <v>-4756000</v>
          </cell>
        </row>
        <row r="296">
          <cell r="A296">
            <v>40743</v>
          </cell>
          <cell r="B296">
            <v>-7000</v>
          </cell>
          <cell r="C296">
            <v>-217000</v>
          </cell>
        </row>
        <row r="297">
          <cell r="A297">
            <v>40744</v>
          </cell>
          <cell r="B297">
            <v>0</v>
          </cell>
          <cell r="C297">
            <v>-55000</v>
          </cell>
        </row>
        <row r="298">
          <cell r="A298">
            <v>40745</v>
          </cell>
          <cell r="B298">
            <v>0</v>
          </cell>
          <cell r="C298">
            <v>0</v>
          </cell>
        </row>
        <row r="299">
          <cell r="A299">
            <v>40746</v>
          </cell>
          <cell r="B299">
            <v>-4010000</v>
          </cell>
          <cell r="C299">
            <v>-45747000</v>
          </cell>
        </row>
        <row r="300">
          <cell r="A300">
            <v>40747</v>
          </cell>
          <cell r="B300">
            <v>-4862000</v>
          </cell>
          <cell r="C300">
            <v>-58344000</v>
          </cell>
        </row>
        <row r="301">
          <cell r="A301">
            <v>40748</v>
          </cell>
          <cell r="B301">
            <v>-87000</v>
          </cell>
          <cell r="C301">
            <v>-518000</v>
          </cell>
        </row>
        <row r="302">
          <cell r="A302">
            <v>40749</v>
          </cell>
          <cell r="B302">
            <v>-100000</v>
          </cell>
          <cell r="C302">
            <v>-1192000</v>
          </cell>
        </row>
        <row r="303">
          <cell r="A303">
            <v>40800</v>
          </cell>
          <cell r="B303">
            <v>-257000</v>
          </cell>
          <cell r="C303">
            <v>-3384000</v>
          </cell>
        </row>
        <row r="304">
          <cell r="A304">
            <v>40810</v>
          </cell>
          <cell r="B304">
            <v>128000</v>
          </cell>
          <cell r="C304">
            <v>1684000</v>
          </cell>
        </row>
        <row r="305">
          <cell r="A305">
            <v>40811</v>
          </cell>
          <cell r="B305">
            <v>0</v>
          </cell>
          <cell r="C305">
            <v>0</v>
          </cell>
        </row>
        <row r="306">
          <cell r="A306">
            <v>40812</v>
          </cell>
          <cell r="B306">
            <v>1183000</v>
          </cell>
          <cell r="C306">
            <v>13352000</v>
          </cell>
        </row>
        <row r="307">
          <cell r="A307">
            <v>40813</v>
          </cell>
          <cell r="B307">
            <v>3908000</v>
          </cell>
          <cell r="C307">
            <v>46904000</v>
          </cell>
        </row>
        <row r="308">
          <cell r="A308">
            <v>40814</v>
          </cell>
          <cell r="B308">
            <v>2953000</v>
          </cell>
          <cell r="C308">
            <v>38656000</v>
          </cell>
        </row>
        <row r="309">
          <cell r="A309">
            <v>40815</v>
          </cell>
          <cell r="B309">
            <v>3897000</v>
          </cell>
          <cell r="C309">
            <v>51544000</v>
          </cell>
        </row>
        <row r="310">
          <cell r="A310">
            <v>40910</v>
          </cell>
          <cell r="B310">
            <v>8344000</v>
          </cell>
          <cell r="C310">
            <v>139344000</v>
          </cell>
        </row>
        <row r="311">
          <cell r="A311">
            <v>40911</v>
          </cell>
          <cell r="B311">
            <v>0</v>
          </cell>
          <cell r="C311">
            <v>-1000</v>
          </cell>
        </row>
        <row r="312">
          <cell r="A312">
            <v>40920</v>
          </cell>
          <cell r="B312">
            <v>130000</v>
          </cell>
          <cell r="C312">
            <v>3377000</v>
          </cell>
        </row>
        <row r="313">
          <cell r="A313">
            <v>40921</v>
          </cell>
          <cell r="B313">
            <v>0</v>
          </cell>
          <cell r="C313">
            <v>0</v>
          </cell>
        </row>
        <row r="314">
          <cell r="A314">
            <v>41059</v>
          </cell>
          <cell r="B314">
            <v>-1000</v>
          </cell>
          <cell r="C314">
            <v>-3000</v>
          </cell>
        </row>
        <row r="315">
          <cell r="A315">
            <v>41069</v>
          </cell>
          <cell r="B315">
            <v>-2000</v>
          </cell>
          <cell r="C315">
            <v>-18000</v>
          </cell>
        </row>
        <row r="316">
          <cell r="A316">
            <v>41080</v>
          </cell>
          <cell r="B316">
            <v>0</v>
          </cell>
          <cell r="C316">
            <v>0</v>
          </cell>
        </row>
        <row r="317">
          <cell r="A317">
            <v>41081</v>
          </cell>
          <cell r="B317">
            <v>0</v>
          </cell>
          <cell r="C317">
            <v>0</v>
          </cell>
        </row>
        <row r="318">
          <cell r="A318">
            <v>41082</v>
          </cell>
          <cell r="B318">
            <v>0</v>
          </cell>
          <cell r="C318">
            <v>0</v>
          </cell>
        </row>
        <row r="319">
          <cell r="A319">
            <v>41101</v>
          </cell>
          <cell r="B319">
            <v>0</v>
          </cell>
          <cell r="C319">
            <v>0</v>
          </cell>
        </row>
        <row r="320">
          <cell r="A320">
            <v>41102</v>
          </cell>
          <cell r="B320">
            <v>0</v>
          </cell>
          <cell r="C320">
            <v>0</v>
          </cell>
        </row>
        <row r="321">
          <cell r="A321">
            <v>41103</v>
          </cell>
          <cell r="B321">
            <v>0</v>
          </cell>
          <cell r="C321">
            <v>0</v>
          </cell>
        </row>
        <row r="322">
          <cell r="A322">
            <v>41104</v>
          </cell>
          <cell r="B322">
            <v>0</v>
          </cell>
          <cell r="C322">
            <v>0</v>
          </cell>
        </row>
        <row r="323">
          <cell r="A323">
            <v>41105</v>
          </cell>
          <cell r="B323">
            <v>0</v>
          </cell>
          <cell r="C323">
            <v>0</v>
          </cell>
        </row>
        <row r="324">
          <cell r="A324">
            <v>41106</v>
          </cell>
          <cell r="B324">
            <v>0</v>
          </cell>
          <cell r="C324">
            <v>0</v>
          </cell>
        </row>
        <row r="325">
          <cell r="A325">
            <v>41107</v>
          </cell>
          <cell r="B325">
            <v>0</v>
          </cell>
          <cell r="C325">
            <v>0</v>
          </cell>
        </row>
        <row r="326">
          <cell r="A326">
            <v>41108</v>
          </cell>
          <cell r="B326">
            <v>0</v>
          </cell>
          <cell r="C326">
            <v>0</v>
          </cell>
        </row>
        <row r="327">
          <cell r="A327">
            <v>41109</v>
          </cell>
          <cell r="B327">
            <v>0</v>
          </cell>
          <cell r="C327">
            <v>0</v>
          </cell>
        </row>
        <row r="328">
          <cell r="A328">
            <v>41110</v>
          </cell>
          <cell r="B328">
            <v>-1676000</v>
          </cell>
          <cell r="C328">
            <v>-20102000</v>
          </cell>
        </row>
        <row r="329">
          <cell r="A329">
            <v>41111</v>
          </cell>
          <cell r="B329">
            <v>0</v>
          </cell>
          <cell r="C329">
            <v>0</v>
          </cell>
        </row>
        <row r="330">
          <cell r="A330">
            <v>41112</v>
          </cell>
          <cell r="B330">
            <v>0</v>
          </cell>
          <cell r="C330">
            <v>0</v>
          </cell>
        </row>
        <row r="331">
          <cell r="A331">
            <v>41113</v>
          </cell>
          <cell r="B331">
            <v>0</v>
          </cell>
          <cell r="C331">
            <v>0</v>
          </cell>
        </row>
        <row r="332">
          <cell r="A332">
            <v>41114</v>
          </cell>
          <cell r="B332">
            <v>0</v>
          </cell>
          <cell r="C332">
            <v>0</v>
          </cell>
        </row>
        <row r="333">
          <cell r="A333">
            <v>41115</v>
          </cell>
          <cell r="B333">
            <v>0</v>
          </cell>
          <cell r="C333">
            <v>0</v>
          </cell>
        </row>
        <row r="334">
          <cell r="A334">
            <v>41116</v>
          </cell>
          <cell r="B334">
            <v>0</v>
          </cell>
          <cell r="C334">
            <v>0</v>
          </cell>
        </row>
        <row r="335">
          <cell r="A335">
            <v>41117</v>
          </cell>
          <cell r="B335">
            <v>0</v>
          </cell>
          <cell r="C335">
            <v>0</v>
          </cell>
        </row>
        <row r="336">
          <cell r="A336">
            <v>41118</v>
          </cell>
          <cell r="B336">
            <v>0</v>
          </cell>
          <cell r="C336">
            <v>0</v>
          </cell>
        </row>
        <row r="337">
          <cell r="A337">
            <v>41119</v>
          </cell>
          <cell r="B337">
            <v>0</v>
          </cell>
          <cell r="C337">
            <v>0</v>
          </cell>
        </row>
        <row r="338">
          <cell r="A338">
            <v>41120</v>
          </cell>
          <cell r="B338">
            <v>0</v>
          </cell>
          <cell r="C338">
            <v>0</v>
          </cell>
        </row>
        <row r="339">
          <cell r="A339">
            <v>41121</v>
          </cell>
          <cell r="B339">
            <v>0</v>
          </cell>
          <cell r="C339">
            <v>0</v>
          </cell>
        </row>
        <row r="340">
          <cell r="A340">
            <v>41122</v>
          </cell>
          <cell r="B340">
            <v>0</v>
          </cell>
          <cell r="C340">
            <v>0</v>
          </cell>
        </row>
        <row r="341">
          <cell r="A341">
            <v>41123</v>
          </cell>
          <cell r="B341">
            <v>0</v>
          </cell>
          <cell r="C341">
            <v>0</v>
          </cell>
        </row>
        <row r="342">
          <cell r="A342">
            <v>41124</v>
          </cell>
          <cell r="B342">
            <v>0</v>
          </cell>
          <cell r="C342">
            <v>0</v>
          </cell>
        </row>
        <row r="343">
          <cell r="A343">
            <v>41125</v>
          </cell>
          <cell r="B343">
            <v>0</v>
          </cell>
          <cell r="C343">
            <v>0</v>
          </cell>
        </row>
        <row r="344">
          <cell r="A344">
            <v>41126</v>
          </cell>
          <cell r="B344">
            <v>0</v>
          </cell>
          <cell r="C344">
            <v>0</v>
          </cell>
        </row>
        <row r="345">
          <cell r="A345">
            <v>41127</v>
          </cell>
          <cell r="B345">
            <v>0</v>
          </cell>
          <cell r="C345">
            <v>0</v>
          </cell>
        </row>
        <row r="346">
          <cell r="A346">
            <v>41128</v>
          </cell>
          <cell r="B346">
            <v>0</v>
          </cell>
          <cell r="C346">
            <v>0</v>
          </cell>
        </row>
        <row r="347">
          <cell r="A347">
            <v>41129</v>
          </cell>
          <cell r="B347">
            <v>0</v>
          </cell>
          <cell r="C347">
            <v>0</v>
          </cell>
        </row>
        <row r="348">
          <cell r="A348">
            <v>41130</v>
          </cell>
          <cell r="B348">
            <v>0</v>
          </cell>
          <cell r="C348">
            <v>0</v>
          </cell>
        </row>
        <row r="349">
          <cell r="A349">
            <v>41131</v>
          </cell>
          <cell r="B349">
            <v>-201000</v>
          </cell>
          <cell r="C349">
            <v>-2433000</v>
          </cell>
        </row>
        <row r="350">
          <cell r="A350">
            <v>41132</v>
          </cell>
          <cell r="B350">
            <v>0</v>
          </cell>
          <cell r="C350">
            <v>0</v>
          </cell>
        </row>
        <row r="351">
          <cell r="A351">
            <v>41133</v>
          </cell>
          <cell r="B351">
            <v>0</v>
          </cell>
          <cell r="C351">
            <v>0</v>
          </cell>
        </row>
        <row r="352">
          <cell r="A352">
            <v>41134</v>
          </cell>
          <cell r="B352">
            <v>0</v>
          </cell>
          <cell r="C352">
            <v>0</v>
          </cell>
        </row>
        <row r="353">
          <cell r="A353">
            <v>41135</v>
          </cell>
          <cell r="B353">
            <v>0</v>
          </cell>
          <cell r="C353">
            <v>0</v>
          </cell>
        </row>
        <row r="354">
          <cell r="A354">
            <v>41136</v>
          </cell>
          <cell r="B354">
            <v>0</v>
          </cell>
          <cell r="C354">
            <v>0</v>
          </cell>
        </row>
        <row r="355">
          <cell r="A355">
            <v>41137</v>
          </cell>
          <cell r="B355">
            <v>0</v>
          </cell>
          <cell r="C355">
            <v>0</v>
          </cell>
        </row>
        <row r="356">
          <cell r="A356">
            <v>41138</v>
          </cell>
          <cell r="B356">
            <v>0</v>
          </cell>
          <cell r="C356">
            <v>0</v>
          </cell>
        </row>
        <row r="357">
          <cell r="A357">
            <v>41139</v>
          </cell>
          <cell r="B357">
            <v>0</v>
          </cell>
          <cell r="C357">
            <v>0</v>
          </cell>
        </row>
        <row r="358">
          <cell r="A358">
            <v>41140</v>
          </cell>
          <cell r="B358">
            <v>0</v>
          </cell>
          <cell r="C358">
            <v>0</v>
          </cell>
        </row>
        <row r="359">
          <cell r="A359">
            <v>41141</v>
          </cell>
          <cell r="B359">
            <v>-1000</v>
          </cell>
          <cell r="C359">
            <v>-1000</v>
          </cell>
        </row>
        <row r="360">
          <cell r="A360">
            <v>41142</v>
          </cell>
          <cell r="B360">
            <v>0</v>
          </cell>
          <cell r="C360">
            <v>0</v>
          </cell>
        </row>
        <row r="361">
          <cell r="A361">
            <v>41143</v>
          </cell>
          <cell r="B361">
            <v>0</v>
          </cell>
          <cell r="C361">
            <v>0</v>
          </cell>
        </row>
        <row r="362">
          <cell r="A362">
            <v>41144</v>
          </cell>
          <cell r="B362">
            <v>0</v>
          </cell>
          <cell r="C362">
            <v>0</v>
          </cell>
        </row>
        <row r="363">
          <cell r="A363">
            <v>41145</v>
          </cell>
          <cell r="B363">
            <v>0</v>
          </cell>
          <cell r="C363">
            <v>0</v>
          </cell>
        </row>
        <row r="364">
          <cell r="A364">
            <v>41146</v>
          </cell>
          <cell r="B364">
            <v>0</v>
          </cell>
          <cell r="C364">
            <v>0</v>
          </cell>
        </row>
        <row r="365">
          <cell r="A365">
            <v>41147</v>
          </cell>
          <cell r="B365">
            <v>0</v>
          </cell>
          <cell r="C365">
            <v>0</v>
          </cell>
        </row>
        <row r="366">
          <cell r="A366">
            <v>41148</v>
          </cell>
          <cell r="B366">
            <v>0</v>
          </cell>
          <cell r="C366">
            <v>0</v>
          </cell>
        </row>
        <row r="367">
          <cell r="A367">
            <v>41149</v>
          </cell>
          <cell r="B367">
            <v>0</v>
          </cell>
          <cell r="C367">
            <v>0</v>
          </cell>
        </row>
        <row r="368">
          <cell r="A368">
            <v>41150</v>
          </cell>
          <cell r="B368">
            <v>0</v>
          </cell>
          <cell r="C368">
            <v>0</v>
          </cell>
        </row>
        <row r="369">
          <cell r="A369">
            <v>41151</v>
          </cell>
          <cell r="B369">
            <v>0</v>
          </cell>
          <cell r="C369">
            <v>0</v>
          </cell>
        </row>
        <row r="370">
          <cell r="A370">
            <v>41152</v>
          </cell>
          <cell r="B370">
            <v>0</v>
          </cell>
          <cell r="C370">
            <v>0</v>
          </cell>
        </row>
        <row r="371">
          <cell r="A371">
            <v>41153</v>
          </cell>
          <cell r="B371">
            <v>0</v>
          </cell>
          <cell r="C371">
            <v>0</v>
          </cell>
        </row>
        <row r="372">
          <cell r="A372">
            <v>41159</v>
          </cell>
          <cell r="B372">
            <v>0</v>
          </cell>
          <cell r="C372">
            <v>0</v>
          </cell>
        </row>
        <row r="373">
          <cell r="A373">
            <v>41160</v>
          </cell>
          <cell r="B373">
            <v>-88000</v>
          </cell>
          <cell r="C373">
            <v>-1056000</v>
          </cell>
        </row>
        <row r="374">
          <cell r="A374">
            <v>41169</v>
          </cell>
          <cell r="B374">
            <v>0</v>
          </cell>
          <cell r="C374">
            <v>0</v>
          </cell>
        </row>
        <row r="375">
          <cell r="A375">
            <v>41170</v>
          </cell>
          <cell r="B375">
            <v>0</v>
          </cell>
          <cell r="C375">
            <v>0</v>
          </cell>
        </row>
        <row r="376">
          <cell r="A376">
            <v>41171</v>
          </cell>
          <cell r="B376">
            <v>0</v>
          </cell>
          <cell r="C376">
            <v>0</v>
          </cell>
        </row>
        <row r="377">
          <cell r="A377">
            <v>41172</v>
          </cell>
          <cell r="B377">
            <v>0</v>
          </cell>
          <cell r="C377">
            <v>0</v>
          </cell>
        </row>
        <row r="378">
          <cell r="A378">
            <v>41180</v>
          </cell>
          <cell r="B378">
            <v>0</v>
          </cell>
          <cell r="C378">
            <v>0</v>
          </cell>
        </row>
        <row r="379">
          <cell r="A379">
            <v>41181</v>
          </cell>
          <cell r="B379">
            <v>0</v>
          </cell>
          <cell r="C379">
            <v>0</v>
          </cell>
        </row>
        <row r="380">
          <cell r="A380">
            <v>41182</v>
          </cell>
          <cell r="B380">
            <v>0</v>
          </cell>
          <cell r="C380">
            <v>0</v>
          </cell>
        </row>
        <row r="381">
          <cell r="A381">
            <v>41183</v>
          </cell>
          <cell r="B381">
            <v>0</v>
          </cell>
          <cell r="C381">
            <v>0</v>
          </cell>
        </row>
        <row r="382">
          <cell r="A382">
            <v>41184</v>
          </cell>
          <cell r="B382">
            <v>0</v>
          </cell>
          <cell r="C382">
            <v>0</v>
          </cell>
        </row>
        <row r="383">
          <cell r="A383">
            <v>41185</v>
          </cell>
          <cell r="B383">
            <v>0</v>
          </cell>
          <cell r="C383">
            <v>0</v>
          </cell>
        </row>
        <row r="384">
          <cell r="A384">
            <v>41186</v>
          </cell>
          <cell r="B384">
            <v>0</v>
          </cell>
          <cell r="C384">
            <v>0</v>
          </cell>
        </row>
        <row r="385">
          <cell r="A385">
            <v>41188</v>
          </cell>
          <cell r="B385">
            <v>0</v>
          </cell>
          <cell r="C385">
            <v>-72268000</v>
          </cell>
        </row>
        <row r="386">
          <cell r="A386">
            <v>41189</v>
          </cell>
          <cell r="B386">
            <v>0</v>
          </cell>
          <cell r="C386">
            <v>-2914000</v>
          </cell>
        </row>
        <row r="387">
          <cell r="A387">
            <v>41819</v>
          </cell>
          <cell r="B387">
            <v>0</v>
          </cell>
          <cell r="C387">
            <v>0</v>
          </cell>
        </row>
        <row r="388">
          <cell r="A388">
            <v>41910</v>
          </cell>
          <cell r="B388">
            <v>-211000</v>
          </cell>
          <cell r="C388">
            <v>-4312000</v>
          </cell>
        </row>
        <row r="389">
          <cell r="A389">
            <v>42110</v>
          </cell>
          <cell r="B389">
            <v>-66000</v>
          </cell>
          <cell r="C389">
            <v>-933000</v>
          </cell>
        </row>
        <row r="390">
          <cell r="A390">
            <v>42111</v>
          </cell>
          <cell r="B390">
            <v>0</v>
          </cell>
          <cell r="C390">
            <v>0</v>
          </cell>
        </row>
        <row r="391">
          <cell r="A391">
            <v>42120</v>
          </cell>
          <cell r="B391">
            <v>0</v>
          </cell>
          <cell r="C391">
            <v>0</v>
          </cell>
        </row>
        <row r="392">
          <cell r="A392">
            <v>42121</v>
          </cell>
          <cell r="B392">
            <v>0</v>
          </cell>
          <cell r="C392">
            <v>0</v>
          </cell>
        </row>
        <row r="393">
          <cell r="A393">
            <v>42140</v>
          </cell>
          <cell r="B393">
            <v>-135000</v>
          </cell>
          <cell r="C393">
            <v>-6569000</v>
          </cell>
        </row>
        <row r="394">
          <cell r="A394">
            <v>42142</v>
          </cell>
          <cell r="B394">
            <v>0</v>
          </cell>
          <cell r="C394">
            <v>0</v>
          </cell>
        </row>
        <row r="395">
          <cell r="A395">
            <v>42144</v>
          </cell>
          <cell r="B395">
            <v>0</v>
          </cell>
          <cell r="C395">
            <v>0</v>
          </cell>
        </row>
        <row r="396">
          <cell r="A396">
            <v>42146</v>
          </cell>
          <cell r="B396">
            <v>0</v>
          </cell>
          <cell r="C396">
            <v>0</v>
          </cell>
        </row>
        <row r="397">
          <cell r="A397">
            <v>42148</v>
          </cell>
          <cell r="B397">
            <v>0</v>
          </cell>
          <cell r="C397">
            <v>0</v>
          </cell>
        </row>
        <row r="398">
          <cell r="A398">
            <v>42660</v>
          </cell>
          <cell r="B398">
            <v>0</v>
          </cell>
          <cell r="C398">
            <v>0</v>
          </cell>
        </row>
        <row r="399">
          <cell r="A399">
            <v>42661</v>
          </cell>
          <cell r="B399">
            <v>0</v>
          </cell>
          <cell r="C399">
            <v>0</v>
          </cell>
        </row>
        <row r="400">
          <cell r="A400">
            <v>42724</v>
          </cell>
          <cell r="B400">
            <v>6000</v>
          </cell>
          <cell r="C400">
            <v>79000</v>
          </cell>
        </row>
        <row r="401">
          <cell r="A401">
            <v>42725</v>
          </cell>
          <cell r="B401">
            <v>33000</v>
          </cell>
          <cell r="C401">
            <v>400000</v>
          </cell>
        </row>
        <row r="402">
          <cell r="A402">
            <v>42731</v>
          </cell>
          <cell r="B402">
            <v>181000</v>
          </cell>
          <cell r="C402">
            <v>2172000</v>
          </cell>
        </row>
        <row r="403">
          <cell r="A403">
            <v>42733</v>
          </cell>
          <cell r="B403">
            <v>0</v>
          </cell>
          <cell r="C403">
            <v>0</v>
          </cell>
        </row>
        <row r="404">
          <cell r="A404">
            <v>42734</v>
          </cell>
          <cell r="B404">
            <v>0</v>
          </cell>
          <cell r="C404">
            <v>0</v>
          </cell>
        </row>
        <row r="405">
          <cell r="A405">
            <v>42735</v>
          </cell>
          <cell r="B405">
            <v>0</v>
          </cell>
          <cell r="C405">
            <v>0</v>
          </cell>
        </row>
        <row r="406">
          <cell r="A406">
            <v>42736</v>
          </cell>
          <cell r="B406">
            <v>71000</v>
          </cell>
          <cell r="C406">
            <v>852000</v>
          </cell>
        </row>
        <row r="407">
          <cell r="A407">
            <v>42737</v>
          </cell>
          <cell r="B407">
            <v>19000</v>
          </cell>
          <cell r="C407">
            <v>228000</v>
          </cell>
        </row>
        <row r="408">
          <cell r="A408">
            <v>42738</v>
          </cell>
          <cell r="B408">
            <v>0</v>
          </cell>
          <cell r="C408">
            <v>0</v>
          </cell>
        </row>
        <row r="409">
          <cell r="A409">
            <v>42744</v>
          </cell>
          <cell r="B409">
            <v>728000</v>
          </cell>
          <cell r="C409">
            <v>5824000</v>
          </cell>
        </row>
        <row r="410">
          <cell r="A410">
            <v>42751</v>
          </cell>
          <cell r="B410">
            <v>1302000</v>
          </cell>
          <cell r="C410">
            <v>15624000</v>
          </cell>
        </row>
        <row r="411">
          <cell r="A411">
            <v>42833</v>
          </cell>
          <cell r="B411">
            <v>0</v>
          </cell>
          <cell r="C411">
            <v>0</v>
          </cell>
        </row>
        <row r="412">
          <cell r="A412">
            <v>42836</v>
          </cell>
          <cell r="B412">
            <v>0</v>
          </cell>
          <cell r="C412">
            <v>0</v>
          </cell>
        </row>
        <row r="413">
          <cell r="A413">
            <v>42838</v>
          </cell>
          <cell r="B413">
            <v>0</v>
          </cell>
          <cell r="C413">
            <v>0</v>
          </cell>
        </row>
        <row r="414">
          <cell r="A414">
            <v>42839</v>
          </cell>
          <cell r="B414">
            <v>0</v>
          </cell>
          <cell r="C414">
            <v>0</v>
          </cell>
        </row>
        <row r="415">
          <cell r="A415">
            <v>42841</v>
          </cell>
          <cell r="B415">
            <v>0</v>
          </cell>
          <cell r="C415">
            <v>0</v>
          </cell>
        </row>
        <row r="416">
          <cell r="A416">
            <v>42842</v>
          </cell>
          <cell r="B416">
            <v>0</v>
          </cell>
          <cell r="C416">
            <v>0</v>
          </cell>
        </row>
        <row r="417">
          <cell r="A417">
            <v>42843</v>
          </cell>
          <cell r="B417">
            <v>0</v>
          </cell>
          <cell r="C417">
            <v>0</v>
          </cell>
        </row>
        <row r="418">
          <cell r="A418">
            <v>42844</v>
          </cell>
          <cell r="B418">
            <v>0</v>
          </cell>
          <cell r="C418">
            <v>0</v>
          </cell>
        </row>
        <row r="419">
          <cell r="A419">
            <v>42846</v>
          </cell>
          <cell r="B419">
            <v>0</v>
          </cell>
          <cell r="C419">
            <v>0</v>
          </cell>
        </row>
        <row r="420">
          <cell r="A420">
            <v>42848</v>
          </cell>
          <cell r="B420">
            <v>0</v>
          </cell>
          <cell r="C420">
            <v>0</v>
          </cell>
        </row>
        <row r="421">
          <cell r="A421">
            <v>42849</v>
          </cell>
          <cell r="B421">
            <v>0</v>
          </cell>
          <cell r="C421">
            <v>0</v>
          </cell>
        </row>
        <row r="422">
          <cell r="A422">
            <v>42850</v>
          </cell>
          <cell r="B422">
            <v>0</v>
          </cell>
          <cell r="C422">
            <v>0</v>
          </cell>
        </row>
        <row r="423">
          <cell r="A423">
            <v>42851</v>
          </cell>
          <cell r="B423">
            <v>0</v>
          </cell>
          <cell r="C423">
            <v>0</v>
          </cell>
        </row>
        <row r="424">
          <cell r="A424">
            <v>42911</v>
          </cell>
          <cell r="B424">
            <v>0</v>
          </cell>
          <cell r="C424">
            <v>0</v>
          </cell>
        </row>
        <row r="425">
          <cell r="A425">
            <v>42944</v>
          </cell>
          <cell r="B425">
            <v>0</v>
          </cell>
          <cell r="C425">
            <v>0</v>
          </cell>
        </row>
        <row r="426">
          <cell r="A426">
            <v>42946</v>
          </cell>
          <cell r="B426">
            <v>0</v>
          </cell>
          <cell r="C426">
            <v>0</v>
          </cell>
        </row>
        <row r="427">
          <cell r="A427">
            <v>43101</v>
          </cell>
          <cell r="B427">
            <v>534000</v>
          </cell>
          <cell r="C427">
            <v>6101000</v>
          </cell>
        </row>
        <row r="428">
          <cell r="A428">
            <v>43102</v>
          </cell>
          <cell r="B428">
            <v>0</v>
          </cell>
          <cell r="C428">
            <v>0</v>
          </cell>
        </row>
        <row r="429">
          <cell r="A429">
            <v>43103</v>
          </cell>
          <cell r="B429">
            <v>0</v>
          </cell>
          <cell r="C429">
            <v>0</v>
          </cell>
        </row>
        <row r="430">
          <cell r="A430">
            <v>43104</v>
          </cell>
          <cell r="B430">
            <v>277000</v>
          </cell>
          <cell r="C430">
            <v>689000</v>
          </cell>
        </row>
        <row r="431">
          <cell r="A431">
            <v>43105</v>
          </cell>
          <cell r="B431">
            <v>0</v>
          </cell>
          <cell r="C431">
            <v>0</v>
          </cell>
        </row>
        <row r="432">
          <cell r="A432">
            <v>43107</v>
          </cell>
          <cell r="B432">
            <v>0</v>
          </cell>
          <cell r="C432">
            <v>0</v>
          </cell>
        </row>
        <row r="433">
          <cell r="A433">
            <v>43110</v>
          </cell>
          <cell r="B433">
            <v>0</v>
          </cell>
          <cell r="C433">
            <v>0</v>
          </cell>
        </row>
        <row r="434">
          <cell r="A434">
            <v>43130</v>
          </cell>
          <cell r="B434">
            <v>18000</v>
          </cell>
          <cell r="C434">
            <v>93000</v>
          </cell>
        </row>
        <row r="435">
          <cell r="A435">
            <v>43131</v>
          </cell>
          <cell r="B435">
            <v>0</v>
          </cell>
          <cell r="C435">
            <v>0</v>
          </cell>
        </row>
        <row r="436">
          <cell r="A436">
            <v>43133</v>
          </cell>
          <cell r="B436">
            <v>0</v>
          </cell>
          <cell r="C436">
            <v>0</v>
          </cell>
        </row>
        <row r="437">
          <cell r="A437">
            <v>43135</v>
          </cell>
          <cell r="B437">
            <v>0</v>
          </cell>
          <cell r="C437">
            <v>0</v>
          </cell>
        </row>
        <row r="438">
          <cell r="A438">
            <v>43137</v>
          </cell>
          <cell r="B438">
            <v>38000</v>
          </cell>
          <cell r="C438">
            <v>3280000</v>
          </cell>
        </row>
        <row r="439">
          <cell r="A439">
            <v>43139</v>
          </cell>
          <cell r="B439">
            <v>4000</v>
          </cell>
          <cell r="C439">
            <v>47000</v>
          </cell>
        </row>
        <row r="440">
          <cell r="A440">
            <v>43186</v>
          </cell>
          <cell r="B440">
            <v>0</v>
          </cell>
          <cell r="C440">
            <v>0</v>
          </cell>
        </row>
        <row r="441">
          <cell r="A441">
            <v>43189</v>
          </cell>
          <cell r="B441">
            <v>0</v>
          </cell>
          <cell r="C441">
            <v>0</v>
          </cell>
        </row>
        <row r="442">
          <cell r="A442">
            <v>43195</v>
          </cell>
          <cell r="B442">
            <v>0</v>
          </cell>
          <cell r="C442">
            <v>0</v>
          </cell>
        </row>
        <row r="443">
          <cell r="A443">
            <v>43196</v>
          </cell>
          <cell r="B443">
            <v>0</v>
          </cell>
          <cell r="C443">
            <v>0</v>
          </cell>
        </row>
        <row r="444">
          <cell r="A444">
            <v>43197</v>
          </cell>
          <cell r="B444">
            <v>0</v>
          </cell>
          <cell r="C444">
            <v>0</v>
          </cell>
        </row>
        <row r="445">
          <cell r="A445">
            <v>43198</v>
          </cell>
          <cell r="B445">
            <v>0</v>
          </cell>
          <cell r="C445">
            <v>0</v>
          </cell>
        </row>
        <row r="446">
          <cell r="A446">
            <v>43199</v>
          </cell>
          <cell r="B446">
            <v>16000</v>
          </cell>
          <cell r="C446">
            <v>178000</v>
          </cell>
        </row>
        <row r="447">
          <cell r="A447">
            <v>44739</v>
          </cell>
          <cell r="B447">
            <v>0</v>
          </cell>
          <cell r="C447">
            <v>0</v>
          </cell>
        </row>
        <row r="448">
          <cell r="A448">
            <v>45614</v>
          </cell>
          <cell r="B448">
            <v>-223000</v>
          </cell>
          <cell r="C448">
            <v>-2665000</v>
          </cell>
        </row>
        <row r="449">
          <cell r="A449">
            <v>45695</v>
          </cell>
          <cell r="B449">
            <v>0</v>
          </cell>
          <cell r="C449">
            <v>0</v>
          </cell>
        </row>
        <row r="450">
          <cell r="A450">
            <v>45696</v>
          </cell>
          <cell r="B450">
            <v>0</v>
          </cell>
          <cell r="C450">
            <v>0</v>
          </cell>
        </row>
        <row r="451">
          <cell r="A451">
            <v>45697</v>
          </cell>
          <cell r="B451">
            <v>0</v>
          </cell>
          <cell r="C451">
            <v>0</v>
          </cell>
        </row>
        <row r="452">
          <cell r="A452">
            <v>45698</v>
          </cell>
          <cell r="B452">
            <v>0</v>
          </cell>
          <cell r="C452">
            <v>0</v>
          </cell>
        </row>
        <row r="453">
          <cell r="A453">
            <v>45699</v>
          </cell>
          <cell r="B453">
            <v>0</v>
          </cell>
          <cell r="C453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"/>
      <sheetName val="allocators"/>
      <sheetName val="coss"/>
      <sheetName val="SCexGW"/>
      <sheetName val="hold_study"/>
      <sheetName val="LOOKUPTABLE"/>
      <sheetName val="rateincr_exhibit"/>
      <sheetName val="Exhibit_C"/>
      <sheetName val="ExhC_support"/>
      <sheetName val="MISC"/>
      <sheetName val="Sheet1"/>
      <sheetName val="print_macros"/>
    </sheetNames>
    <sheetDataSet>
      <sheetData sheetId="0">
        <row r="3">
          <cell r="B3" t="str">
            <v>NORTH</v>
          </cell>
        </row>
      </sheetData>
      <sheetData sheetId="1" refreshError="1"/>
      <sheetData sheetId="2">
        <row r="3">
          <cell r="A3" t="str">
            <v>DUKE ENERGY CAROLINAS, LLC</v>
          </cell>
        </row>
      </sheetData>
      <sheetData sheetId="3" refreshError="1"/>
      <sheetData sheetId="4" refreshError="1"/>
      <sheetData sheetId="5">
        <row r="49">
          <cell r="A49" t="str">
            <v>AG1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-3.10"/>
      <sheetName val="WPC-3.10a"/>
      <sheetName val="WPC-3.10b"/>
      <sheetName val="WPC-3.10c"/>
      <sheetName val="WPC-3.10d"/>
      <sheetName val="WPC-3.10e"/>
      <sheetName val="C-3.31"/>
      <sheetName val="C-3.4a (1)"/>
      <sheetName val="C-3.4a (2)"/>
      <sheetName val="C-3.47"/>
      <sheetName val="C-3.48"/>
      <sheetName val="C-3.50"/>
      <sheetName val="C-3.51"/>
      <sheetName val="C-3.6"/>
    </sheetNames>
    <sheetDataSet>
      <sheetData sheetId="0" refreshError="1">
        <row r="1">
          <cell r="E1" t="str">
            <v xml:space="preserve"> SCHEDULE C-3.10</v>
          </cell>
        </row>
        <row r="2">
          <cell r="D2" t="str">
            <v xml:space="preserve">                       DETAILED ADJUSTMENT</v>
          </cell>
        </row>
        <row r="4">
          <cell r="A4" t="str">
            <v xml:space="preserve"> COMPANY:  THE SOUTHERN CONNECTICUT GAS COMPANY</v>
          </cell>
          <cell r="G4" t="str">
            <v>TEST YEAR:  7/1/96-6/30/97</v>
          </cell>
        </row>
        <row r="5">
          <cell r="A5" t="str">
            <v xml:space="preserve"> DOCKET NO:  xx-xx-xx</v>
          </cell>
          <cell r="G5" t="str">
            <v>PAGE 1 OF 1</v>
          </cell>
        </row>
        <row r="6">
          <cell r="G6" t="str">
            <v xml:space="preserve">WITNESS RESPONSIBLE:  </v>
          </cell>
        </row>
        <row r="9">
          <cell r="D9" t="str">
            <v xml:space="preserve">        TITLE:  INSURANCE EXPENSE - SUMMARY</v>
          </cell>
        </row>
        <row r="11">
          <cell r="C11" t="str">
            <v>WORKPAPER</v>
          </cell>
        </row>
        <row r="12">
          <cell r="A12" t="str">
            <v>LINE NO.</v>
          </cell>
          <cell r="C12" t="str">
            <v>REFERENCE</v>
          </cell>
        </row>
        <row r="14">
          <cell r="A14" t="str">
            <v>1</v>
          </cell>
          <cell r="C14" t="str">
            <v>WPC-3.10a</v>
          </cell>
          <cell r="D14" t="str">
            <v xml:space="preserve">         INSURANCE PREMIUMS</v>
          </cell>
          <cell r="G14">
            <v>-108958.19999999995</v>
          </cell>
        </row>
        <row r="16">
          <cell r="A16" t="str">
            <v>2</v>
          </cell>
          <cell r="C16" t="str">
            <v>WPC-3.10c</v>
          </cell>
          <cell r="D16" t="str">
            <v xml:space="preserve">         PROPERTY INSURANCE</v>
          </cell>
          <cell r="G16">
            <v>653</v>
          </cell>
        </row>
        <row r="18">
          <cell r="A18" t="str">
            <v>3</v>
          </cell>
          <cell r="C18" t="str">
            <v>WPC-3.10d</v>
          </cell>
          <cell r="D18" t="str">
            <v xml:space="preserve">         VEHICLE INSURANCE</v>
          </cell>
          <cell r="G18">
            <v>-3878.7200000000012</v>
          </cell>
        </row>
        <row r="20">
          <cell r="A20" t="str">
            <v>4</v>
          </cell>
          <cell r="C20" t="str">
            <v>WPC-3.10e</v>
          </cell>
          <cell r="D20" t="str">
            <v xml:space="preserve">         SELF INSURED CLAIMS</v>
          </cell>
          <cell r="G20">
            <v>125943</v>
          </cell>
        </row>
        <row r="22">
          <cell r="D22" t="str">
            <v xml:space="preserve">         PRO FORMA INCREASE</v>
          </cell>
          <cell r="G22">
            <v>13759.080000000045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xy Group Ticker"/>
      <sheetName val="Utility Proxy Group"/>
      <sheetName val="Exhibit List"/>
      <sheetName val="2 (1).1"/>
      <sheetName val="2 (1).2"/>
      <sheetName val="2 (2)"/>
      <sheetName val="3"/>
      <sheetName val="4 (1)"/>
      <sheetName val="4 (2)"/>
      <sheetName val="4 (3)"/>
      <sheetName val="5 (1)"/>
      <sheetName val="5 (2)"/>
      <sheetName val="5 (3)"/>
      <sheetName val="5 (4)"/>
      <sheetName val="6 (1)"/>
      <sheetName val="6 (2)"/>
      <sheetName val="6 (3)"/>
      <sheetName val="6 (4,5)"/>
      <sheetName val="6 (6)"/>
      <sheetName val="7 (1)"/>
      <sheetName val="7 (2)"/>
      <sheetName val="8 (1)"/>
      <sheetName val="8 (2)"/>
      <sheetName val="8 (3)"/>
      <sheetName val="8 (4,5)"/>
      <sheetName val="8 (6)"/>
      <sheetName val="9 (1)"/>
      <sheetName val="9 (2)"/>
      <sheetName val="10"/>
      <sheetName val="11 (1)"/>
      <sheetName val="11 (2)"/>
      <sheetName val="11(3)"/>
      <sheetName val="12 (1)"/>
      <sheetName val="12 (2)"/>
      <sheetName val="13"/>
      <sheetName val="Capital Structure"/>
      <sheetName val="Non-Utility Proxy Group"/>
      <sheetName val="Stock Price (Electric)"/>
      <sheetName val="Stock Price (Non-Utility)"/>
      <sheetName val="Dividend Yield - Utility"/>
      <sheetName val="Bond Yields"/>
      <sheetName val="Yields"/>
      <sheetName val="2014 04 Market DCF"/>
      <sheetName val="Size Premium"/>
      <sheetName val="Electric Utility Data"/>
      <sheetName val="CS Data"/>
      <sheetName val="Ordinal Ratings"/>
      <sheetName val="11 (3)"/>
      <sheetName val="Non-Utility FERC"/>
      <sheetName val="Non-Utility br+sv"/>
      <sheetName val="Dividend Yield - Non-Utility"/>
      <sheetName val="2014 01 Market DCF"/>
      <sheetName val="3 (1)"/>
      <sheetName val="2 (3)"/>
      <sheetName val="3 (2)"/>
      <sheetName val="3 (3)"/>
      <sheetName val="MISO Transmission Owners"/>
      <sheetName val="2 (1)"/>
      <sheetName val="2 (4)"/>
      <sheetName val="5"/>
      <sheetName val="6 (4)"/>
      <sheetName val="7 (3,4)"/>
      <sheetName val="7 (5)"/>
      <sheetName val="9 (2,3)"/>
      <sheetName val="10 (1)"/>
      <sheetName val="10 (2)"/>
      <sheetName val="11"/>
      <sheetName val="12"/>
      <sheetName val="14"/>
      <sheetName val="2013 11 Market DCF"/>
      <sheetName val="SUMMARY"/>
      <sheetName val="2013 07 Market DCF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/>
      <sheetData sheetId="36" refreshError="1"/>
      <sheetData sheetId="37" refreshError="1"/>
      <sheetData sheetId="38"/>
      <sheetData sheetId="39">
        <row r="4">
          <cell r="B4" t="str">
            <v>ALE</v>
          </cell>
          <cell r="C4">
            <v>3.6646742157842256E-2</v>
          </cell>
          <cell r="D4">
            <v>4.0040439570958257E-2</v>
          </cell>
        </row>
        <row r="5">
          <cell r="B5" t="str">
            <v>LNT</v>
          </cell>
          <cell r="C5">
            <v>3.5728906816906984E-2</v>
          </cell>
          <cell r="D5">
            <v>3.8770478750794278E-2</v>
          </cell>
        </row>
        <row r="6">
          <cell r="B6" t="str">
            <v>AEE</v>
          </cell>
          <cell r="C6">
            <v>4.4384584728835712E-2</v>
          </cell>
          <cell r="D6">
            <v>4.8049784136385408E-2</v>
          </cell>
        </row>
        <row r="7">
          <cell r="B7" t="str">
            <v>AEP</v>
          </cell>
          <cell r="C7">
            <v>3.9744773213152264E-2</v>
          </cell>
          <cell r="D7">
            <v>4.3286751733945826E-2</v>
          </cell>
        </row>
        <row r="8">
          <cell r="B8" t="str">
            <v>AVA</v>
          </cell>
          <cell r="C8">
            <v>4.301152152582044E-2</v>
          </cell>
          <cell r="D8">
            <v>4.6692070678700126E-2</v>
          </cell>
        </row>
        <row r="9">
          <cell r="B9" t="str">
            <v>BKH</v>
          </cell>
          <cell r="C9">
            <v>3.0538231787530085E-2</v>
          </cell>
          <cell r="D9">
            <v>3.3734755818672531E-2</v>
          </cell>
        </row>
        <row r="10">
          <cell r="B10" t="str">
            <v>CNP</v>
          </cell>
          <cell r="C10">
            <v>3.3581741574811454E-2</v>
          </cell>
          <cell r="D10">
            <v>3.6691484304195186E-2</v>
          </cell>
        </row>
        <row r="11">
          <cell r="B11" t="str">
            <v>CNL</v>
          </cell>
          <cell r="C11">
            <v>2.905942894037775E-2</v>
          </cell>
          <cell r="D11">
            <v>3.1616049830907884E-2</v>
          </cell>
        </row>
        <row r="12">
          <cell r="B12" t="str">
            <v>CMS</v>
          </cell>
          <cell r="C12">
            <v>3.5402099250227928E-2</v>
          </cell>
          <cell r="D12">
            <v>3.8535576584857567E-2</v>
          </cell>
        </row>
        <row r="13">
          <cell r="B13" t="str">
            <v>ED</v>
          </cell>
          <cell r="C13">
            <v>3.9981936063161347E-2</v>
          </cell>
          <cell r="D13">
            <v>4.3040311263849607E-2</v>
          </cell>
        </row>
        <row r="14">
          <cell r="B14" t="str">
            <v>D</v>
          </cell>
          <cell r="C14">
            <v>3.7575405485314108E-2</v>
          </cell>
          <cell r="D14">
            <v>4.0204649690102602E-2</v>
          </cell>
        </row>
        <row r="15">
          <cell r="B15" t="str">
            <v>DTE</v>
          </cell>
          <cell r="C15">
            <v>3.5956012225125795E-2</v>
          </cell>
          <cell r="D15">
            <v>3.8876576524081975E-2</v>
          </cell>
        </row>
        <row r="16">
          <cell r="B16" t="str">
            <v>DUK</v>
          </cell>
          <cell r="C16">
            <v>4.2107880627592346E-2</v>
          </cell>
          <cell r="D16">
            <v>4.5727791444804017E-2</v>
          </cell>
        </row>
        <row r="17">
          <cell r="B17" t="str">
            <v>EIX</v>
          </cell>
          <cell r="C17">
            <v>2.6424250957668649E-2</v>
          </cell>
          <cell r="D17">
            <v>2.9083722781623026E-2</v>
          </cell>
        </row>
        <row r="18">
          <cell r="B18" t="str">
            <v>EE</v>
          </cell>
          <cell r="C18">
            <v>2.753495353718725E-2</v>
          </cell>
          <cell r="D18">
            <v>3.0353956732647364E-2</v>
          </cell>
        </row>
        <row r="19">
          <cell r="B19" t="str">
            <v>EDE</v>
          </cell>
          <cell r="C19">
            <v>4.3139078124666837E-2</v>
          </cell>
          <cell r="D19">
            <v>4.6410706789864142E-2</v>
          </cell>
        </row>
        <row r="20">
          <cell r="B20" t="str">
            <v>ETR</v>
          </cell>
          <cell r="C20">
            <v>4.7092083150889162E-2</v>
          </cell>
          <cell r="D20">
            <v>5.1579993079107024E-2</v>
          </cell>
        </row>
        <row r="21">
          <cell r="B21" t="str">
            <v>EXC</v>
          </cell>
          <cell r="C21">
            <v>4.4308775832324933E-2</v>
          </cell>
          <cell r="D21">
            <v>4.9135639242365671E-2</v>
          </cell>
        </row>
        <row r="22">
          <cell r="B22" t="str">
            <v>FE</v>
          </cell>
          <cell r="C22">
            <v>5.2202877465864134E-2</v>
          </cell>
          <cell r="D22">
            <v>5.8257093781649845E-2</v>
          </cell>
        </row>
        <row r="23">
          <cell r="B23" t="str">
            <v>GXP</v>
          </cell>
          <cell r="C23">
            <v>3.612069787528973E-2</v>
          </cell>
          <cell r="D23">
            <v>3.9366023882139015E-2</v>
          </cell>
        </row>
        <row r="24">
          <cell r="B24" t="str">
            <v>HE</v>
          </cell>
          <cell r="C24">
            <v>4.511774240304154E-2</v>
          </cell>
          <cell r="D24">
            <v>4.8909307747733631E-2</v>
          </cell>
        </row>
        <row r="25">
          <cell r="B25" t="str">
            <v>IDA</v>
          </cell>
          <cell r="C25">
            <v>2.9974897211421381E-2</v>
          </cell>
          <cell r="D25">
            <v>3.2491414379941512E-2</v>
          </cell>
        </row>
        <row r="26">
          <cell r="B26" t="str">
            <v>TEG</v>
          </cell>
          <cell r="C26">
            <v>4.4343676519287466E-2</v>
          </cell>
          <cell r="D26">
            <v>4.8605170654333153E-2</v>
          </cell>
        </row>
        <row r="27">
          <cell r="B27" t="str">
            <v>ITC</v>
          </cell>
          <cell r="C27">
            <v>1.6202276161589535E-2</v>
          </cell>
          <cell r="D27">
            <v>1.7530228476671381E-2</v>
          </cell>
        </row>
        <row r="28">
          <cell r="B28" t="str">
            <v>MGEE</v>
          </cell>
          <cell r="C28">
            <v>2.7345391088498098E-2</v>
          </cell>
          <cell r="D28">
            <v>2.9735158280084689E-2</v>
          </cell>
        </row>
        <row r="29">
          <cell r="B29" t="str">
            <v>NEE</v>
          </cell>
          <cell r="C29">
            <v>3.1710899066167871E-2</v>
          </cell>
          <cell r="D29">
            <v>3.4695815235760701E-2</v>
          </cell>
        </row>
        <row r="30">
          <cell r="B30" t="str">
            <v>NU</v>
          </cell>
          <cell r="C30">
            <v>3.2971521997985573E-2</v>
          </cell>
          <cell r="D30">
            <v>3.5814948148758685E-2</v>
          </cell>
        </row>
        <row r="31">
          <cell r="B31" t="str">
            <v>NWE</v>
          </cell>
          <cell r="C31">
            <v>3.5540874999086682E-2</v>
          </cell>
          <cell r="D31">
            <v>3.8537584189430832E-2</v>
          </cell>
        </row>
        <row r="32">
          <cell r="B32" t="str">
            <v>NVE</v>
          </cell>
          <cell r="C32">
            <v>3.2788479834460156E-2</v>
          </cell>
          <cell r="D32">
            <v>3.5074357159687951E-2</v>
          </cell>
        </row>
        <row r="33">
          <cell r="B33" t="str">
            <v>OGE</v>
          </cell>
          <cell r="C33">
            <v>2.3196484010381987E-2</v>
          </cell>
          <cell r="D33">
            <v>2.5424925232278101E-2</v>
          </cell>
        </row>
        <row r="34">
          <cell r="B34" t="str">
            <v>OTTR</v>
          </cell>
          <cell r="C34">
            <v>3.8220831463760555E-2</v>
          </cell>
          <cell r="D34">
            <v>4.2918761592154714E-2</v>
          </cell>
        </row>
        <row r="35">
          <cell r="B35" t="str">
            <v>POM</v>
          </cell>
          <cell r="C35">
            <v>5.0128856979659388E-2</v>
          </cell>
          <cell r="D35">
            <v>5.4429196307597606E-2</v>
          </cell>
        </row>
        <row r="36">
          <cell r="B36" t="str">
            <v>PCG</v>
          </cell>
          <cell r="C36">
            <v>3.874868131952889E-2</v>
          </cell>
          <cell r="D36">
            <v>4.2053092051444523E-2</v>
          </cell>
        </row>
        <row r="37">
          <cell r="B37" t="str">
            <v>PNW</v>
          </cell>
          <cell r="C37">
            <v>3.6417196197498232E-2</v>
          </cell>
          <cell r="D37">
            <v>3.9921590155427317E-2</v>
          </cell>
        </row>
        <row r="38">
          <cell r="B38" t="str">
            <v>PNM</v>
          </cell>
          <cell r="C38">
            <v>2.7171405721484642E-2</v>
          </cell>
          <cell r="D38">
            <v>2.9601503372401711E-2</v>
          </cell>
        </row>
        <row r="39">
          <cell r="B39" t="str">
            <v>POR</v>
          </cell>
          <cell r="C39">
            <v>3.3938497289964176E-2</v>
          </cell>
          <cell r="D39">
            <v>3.6945082656761392E-2</v>
          </cell>
        </row>
        <row r="40">
          <cell r="B40" t="str">
            <v>PPL</v>
          </cell>
          <cell r="C40">
            <v>4.5742410217243845E-2</v>
          </cell>
          <cell r="D40">
            <v>4.9509592239964734E-2</v>
          </cell>
        </row>
        <row r="41">
          <cell r="B41" t="str">
            <v>PEG</v>
          </cell>
          <cell r="C41">
            <v>4.1022720685743634E-2</v>
          </cell>
          <cell r="D41">
            <v>4.4707000062752487E-2</v>
          </cell>
        </row>
        <row r="42">
          <cell r="B42" t="str">
            <v>SCG</v>
          </cell>
          <cell r="C42">
            <v>3.8451074795373907E-2</v>
          </cell>
          <cell r="D42">
            <v>4.1611579285209074E-2</v>
          </cell>
        </row>
        <row r="43">
          <cell r="B43" t="str">
            <v>SRE</v>
          </cell>
          <cell r="C43">
            <v>2.9534914909909841E-2</v>
          </cell>
          <cell r="D43">
            <v>3.1751992597051366E-2</v>
          </cell>
        </row>
        <row r="44">
          <cell r="B44" t="str">
            <v>SO</v>
          </cell>
          <cell r="C44">
            <v>4.3145924239302587E-2</v>
          </cell>
          <cell r="D44">
            <v>4.6116049670189597E-2</v>
          </cell>
        </row>
        <row r="45">
          <cell r="B45" t="str">
            <v>TE</v>
          </cell>
          <cell r="C45">
            <v>4.8157760447676758E-2</v>
          </cell>
          <cell r="D45">
            <v>5.2142981317422156E-2</v>
          </cell>
        </row>
        <row r="46">
          <cell r="B46" t="str">
            <v>UIL</v>
          </cell>
          <cell r="C46">
            <v>4.2053476689414483E-2</v>
          </cell>
          <cell r="D46">
            <v>4.5841207630679802E-2</v>
          </cell>
        </row>
        <row r="47">
          <cell r="B47" t="str">
            <v>UNS</v>
          </cell>
          <cell r="C47">
            <v>3.4451966420751913E-2</v>
          </cell>
          <cell r="D47">
            <v>3.8293380985366075E-2</v>
          </cell>
        </row>
        <row r="48">
          <cell r="B48" t="str">
            <v>VVC</v>
          </cell>
          <cell r="C48">
            <v>3.8680187979083944E-2</v>
          </cell>
          <cell r="D48">
            <v>4.2758576953581616E-2</v>
          </cell>
        </row>
        <row r="49">
          <cell r="B49" t="str">
            <v>WR</v>
          </cell>
          <cell r="C49">
            <v>4.0069053973529473E-2</v>
          </cell>
          <cell r="D49">
            <v>4.368080182223049E-2</v>
          </cell>
        </row>
        <row r="50">
          <cell r="B50" t="str">
            <v>WEC</v>
          </cell>
          <cell r="C50">
            <v>3.1773151933527595E-2</v>
          </cell>
          <cell r="D50">
            <v>3.4341014255349391E-2</v>
          </cell>
        </row>
        <row r="51">
          <cell r="B51" t="str">
            <v>XEL</v>
          </cell>
          <cell r="C51">
            <v>3.5953869704432852E-2</v>
          </cell>
          <cell r="D51">
            <v>3.9181944008549449E-2</v>
          </cell>
        </row>
      </sheetData>
      <sheetData sheetId="40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DATES"/>
      <sheetName val=" VEHICLE DEPREC"/>
      <sheetName val="Download"/>
      <sheetName val="Reformat Cons"/>
      <sheetName val="New Template Consolidation"/>
      <sheetName val="DOWNLOAD05"/>
      <sheetName val="Consolidated BS"/>
      <sheetName val="Consolidated IS"/>
      <sheetName val="PEC Income Stmt"/>
      <sheetName val="IS Worksheet"/>
      <sheetName val="PEC Budg IS WKT"/>
      <sheetName val="BS Worksheet"/>
      <sheetName val="&quot;other&quot; RECON"/>
      <sheetName val="181 query"/>
      <sheetName val="CF-RANDY"/>
      <sheetName val="New CF Pres"/>
      <sheetName val="Page 3"/>
      <sheetName val="CONSOL. CF"/>
      <sheetName val="CF Template"/>
      <sheetName val="NEW CF"/>
      <sheetName val="REG. A. L."/>
      <sheetName val="Reg A.L. ST-LT"/>
      <sheetName val="Estimate"/>
      <sheetName val="Page 1"/>
      <sheetName val="Page 2"/>
      <sheetName val="Page 4"/>
      <sheetName val="Page 5"/>
      <sheetName val="Page 6"/>
      <sheetName val="Page 7"/>
      <sheetName val="Page 8"/>
      <sheetName val="Page 9"/>
      <sheetName val="Page 10"/>
      <sheetName val="Detail of Int Expense"/>
      <sheetName val="BUDGET"/>
      <sheetName val="ESOP GOALS"/>
      <sheetName val="2005 cash flow goal"/>
      <sheetName val="Page RE"/>
      <sheetName val="download03"/>
      <sheetName val="PEC Budget IS"/>
      <sheetName val="CJ 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tock Returns"/>
      <sheetName val="Bond Returns"/>
      <sheetName val="ALL DATA"/>
      <sheetName val="Stocks and Bonds Yr SD"/>
      <sheetName val="Stocks and Bonds MO SD"/>
      <sheetName val="LT Treasury Yield Chart"/>
      <sheetName val="Real Int Rates"/>
      <sheetName val="Risk Premium Chart"/>
    </sheetNames>
    <sheetDataSet>
      <sheetData sheetId="0"/>
      <sheetData sheetId="1"/>
      <sheetData sheetId="2" refreshError="1">
        <row r="8">
          <cell r="A8">
            <v>1926</v>
          </cell>
          <cell r="O8">
            <v>7.7695239461601284E-2</v>
          </cell>
        </row>
        <row r="9">
          <cell r="A9">
            <v>1927</v>
          </cell>
        </row>
        <row r="10">
          <cell r="A10">
            <v>1928</v>
          </cell>
        </row>
        <row r="11">
          <cell r="A11">
            <v>1929</v>
          </cell>
        </row>
        <row r="12">
          <cell r="A12">
            <v>1930</v>
          </cell>
        </row>
        <row r="13">
          <cell r="A13">
            <v>1931</v>
          </cell>
        </row>
        <row r="14">
          <cell r="A14">
            <v>1932</v>
          </cell>
        </row>
        <row r="15">
          <cell r="A15">
            <v>1933</v>
          </cell>
        </row>
        <row r="16">
          <cell r="A16">
            <v>1934</v>
          </cell>
        </row>
        <row r="17">
          <cell r="A17">
            <v>1935</v>
          </cell>
        </row>
        <row r="18">
          <cell r="A18">
            <v>1936</v>
          </cell>
        </row>
        <row r="19">
          <cell r="A19">
            <v>1937</v>
          </cell>
        </row>
        <row r="20">
          <cell r="A20">
            <v>1938</v>
          </cell>
        </row>
        <row r="21">
          <cell r="A21">
            <v>1939</v>
          </cell>
        </row>
        <row r="22">
          <cell r="A22">
            <v>1940</v>
          </cell>
        </row>
        <row r="23">
          <cell r="A23">
            <v>1941</v>
          </cell>
        </row>
        <row r="24">
          <cell r="A24">
            <v>1942</v>
          </cell>
        </row>
        <row r="25">
          <cell r="A25">
            <v>1943</v>
          </cell>
        </row>
        <row r="26">
          <cell r="A26">
            <v>1944</v>
          </cell>
        </row>
        <row r="27">
          <cell r="A27">
            <v>1945</v>
          </cell>
        </row>
        <row r="28">
          <cell r="A28">
            <v>1946</v>
          </cell>
        </row>
        <row r="29">
          <cell r="A29">
            <v>1947</v>
          </cell>
        </row>
        <row r="30">
          <cell r="A30">
            <v>1948</v>
          </cell>
        </row>
        <row r="31">
          <cell r="A31">
            <v>1949</v>
          </cell>
        </row>
        <row r="32">
          <cell r="A32">
            <v>1950</v>
          </cell>
        </row>
        <row r="33">
          <cell r="A33">
            <v>1951</v>
          </cell>
        </row>
        <row r="34">
          <cell r="A34">
            <v>1952</v>
          </cell>
        </row>
        <row r="35">
          <cell r="A35">
            <v>1953</v>
          </cell>
        </row>
        <row r="36">
          <cell r="A36">
            <v>1954</v>
          </cell>
        </row>
        <row r="37">
          <cell r="A37">
            <v>1955</v>
          </cell>
        </row>
        <row r="38">
          <cell r="A38">
            <v>1956</v>
          </cell>
        </row>
        <row r="39">
          <cell r="A39">
            <v>1957</v>
          </cell>
        </row>
        <row r="40">
          <cell r="A40">
            <v>1958</v>
          </cell>
        </row>
        <row r="41">
          <cell r="A41">
            <v>1959</v>
          </cell>
        </row>
        <row r="42">
          <cell r="A42">
            <v>1960</v>
          </cell>
        </row>
        <row r="43">
          <cell r="A43">
            <v>1961</v>
          </cell>
        </row>
        <row r="44">
          <cell r="A44">
            <v>1962</v>
          </cell>
        </row>
        <row r="45">
          <cell r="A45">
            <v>1963</v>
          </cell>
        </row>
        <row r="46">
          <cell r="A46">
            <v>1964</v>
          </cell>
        </row>
        <row r="47">
          <cell r="A47">
            <v>1965</v>
          </cell>
        </row>
        <row r="48">
          <cell r="A48">
            <v>1966</v>
          </cell>
        </row>
        <row r="49">
          <cell r="A49">
            <v>1967</v>
          </cell>
        </row>
        <row r="50">
          <cell r="A50">
            <v>1968</v>
          </cell>
        </row>
        <row r="51">
          <cell r="A51">
            <v>1969</v>
          </cell>
        </row>
        <row r="52">
          <cell r="A52">
            <v>1970</v>
          </cell>
        </row>
        <row r="53">
          <cell r="A53">
            <v>1971</v>
          </cell>
        </row>
        <row r="54">
          <cell r="A54">
            <v>1972</v>
          </cell>
        </row>
        <row r="55">
          <cell r="A55">
            <v>1973</v>
          </cell>
        </row>
        <row r="56">
          <cell r="A56">
            <v>1974</v>
          </cell>
        </row>
        <row r="57">
          <cell r="A57">
            <v>1975</v>
          </cell>
        </row>
        <row r="58">
          <cell r="A58">
            <v>1976</v>
          </cell>
        </row>
        <row r="59">
          <cell r="A59">
            <v>1977</v>
          </cell>
        </row>
        <row r="60">
          <cell r="A60">
            <v>1978</v>
          </cell>
        </row>
        <row r="61">
          <cell r="A61">
            <v>1979</v>
          </cell>
        </row>
        <row r="62">
          <cell r="A62">
            <v>1980</v>
          </cell>
        </row>
        <row r="63">
          <cell r="A63">
            <v>1981</v>
          </cell>
        </row>
        <row r="64">
          <cell r="A64">
            <v>1982</v>
          </cell>
        </row>
        <row r="65">
          <cell r="A65">
            <v>1983</v>
          </cell>
        </row>
        <row r="66">
          <cell r="A66">
            <v>1984</v>
          </cell>
        </row>
        <row r="67">
          <cell r="A67">
            <v>1985</v>
          </cell>
        </row>
        <row r="68">
          <cell r="A68">
            <v>1986</v>
          </cell>
        </row>
        <row r="69">
          <cell r="A69">
            <v>1987</v>
          </cell>
        </row>
        <row r="70">
          <cell r="A70">
            <v>1988</v>
          </cell>
        </row>
        <row r="71">
          <cell r="A71">
            <v>1989</v>
          </cell>
        </row>
        <row r="72">
          <cell r="A72">
            <v>1990</v>
          </cell>
        </row>
        <row r="73">
          <cell r="A73">
            <v>1991</v>
          </cell>
        </row>
        <row r="74">
          <cell r="A74">
            <v>1992</v>
          </cell>
        </row>
        <row r="75">
          <cell r="A75">
            <v>1993</v>
          </cell>
        </row>
        <row r="76">
          <cell r="A76">
            <v>1994</v>
          </cell>
        </row>
        <row r="77">
          <cell r="A77">
            <v>1995</v>
          </cell>
        </row>
        <row r="78">
          <cell r="A78">
            <v>1996</v>
          </cell>
        </row>
        <row r="79">
          <cell r="A79">
            <v>1997</v>
          </cell>
        </row>
        <row r="80">
          <cell r="A80">
            <v>1998</v>
          </cell>
        </row>
        <row r="81">
          <cell r="A81">
            <v>1999</v>
          </cell>
        </row>
        <row r="82">
          <cell r="A82">
            <v>2000</v>
          </cell>
        </row>
        <row r="83">
          <cell r="A83" t="str">
            <v>avg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Summary"/>
      <sheetName val="Revenue Comparison"/>
      <sheetName val="Earnings Comparison"/>
      <sheetName val="Check Earnings"/>
      <sheetName val="MIRR Comparisons"/>
      <sheetName val="MIRR Calculations"/>
      <sheetName val="MIRR SAW as Filed"/>
      <sheetName val="MIRR SAW wo IS &amp; SG"/>
      <sheetName val="(A) MIRR SAW - 36 Mos LM"/>
      <sheetName val="(A) wo IS &amp; SG - 36 Mos LM"/>
      <sheetName val="(B) MIRR PS - 5% &amp; 10%"/>
      <sheetName val="(B) MIRR PS - 5% &amp; 10% wo ISSG"/>
      <sheetName val="(C) MIRR PS - 8% &amp; 13%"/>
      <sheetName val="(C) MIRR PS - 8% &amp; 13% wo ISSG"/>
      <sheetName val="(D) MIRR PEC - 8% &amp; 13%"/>
      <sheetName val="(D) MIRR PEC - 8% &amp; 13% wo ISSG"/>
      <sheetName val="(E) MIRR PEC - 10% &amp; 15%"/>
      <sheetName val="(E) MIRR PEC - 10 &amp; 15% wo ISSG"/>
      <sheetName val="(F) MIRR Mod SAW - 60% &amp; 75%"/>
      <sheetName val="(F) MIRR MSAW - 60%&amp;75% wo ISSG"/>
      <sheetName val="(G) MIRR Mod SAW - 65% &amp; 80%"/>
      <sheetName val="(G) MIRR MSAW - 65%&amp;80% wo ISSG"/>
      <sheetName val="Input Data"/>
      <sheetName val="Inputs"/>
      <sheetName val="Avoided Costs by Vintage"/>
      <sheetName val="Stevie Ex 4"/>
      <sheetName val="Program Lives"/>
      <sheetName val="Cost of Capital"/>
      <sheetName val="PowerShare"/>
      <sheetName val="AC by Pgm by Vint"/>
      <sheetName val="Forecast Summary"/>
      <sheetName val="Fall 2008 Forecast"/>
      <sheetName val="Old Discount Rate"/>
      <sheetName val="36 Months Lost Margins"/>
      <sheetName val="Lost Margins - 3 Years"/>
      <sheetName val="As Filed Data"/>
      <sheetName val="SAW as Filed"/>
      <sheetName val="Ted's Exhibit"/>
      <sheetName val="PS 25Yr Level for Revenue"/>
      <sheetName val="As Filed Rider"/>
      <sheetName val="As Filed SAW"/>
      <sheetName val="(A) SAW with 36 Mos LM"/>
      <sheetName val="(B) &amp; (C) PS Model"/>
      <sheetName val="(B) PS Method"/>
      <sheetName val="(B) PS Method wo IS &amp; SG"/>
      <sheetName val="(C) PS Method"/>
      <sheetName val="25Yr PS Revenue"/>
      <sheetName val="25Yr PS Lost Margin Level"/>
      <sheetName val="25Yr PS Incentive Level"/>
      <sheetName val="25Yr Revenue Adj"/>
      <sheetName val="25Yr Incentive Adj"/>
      <sheetName val="As Filed PS"/>
      <sheetName val="(C) PS Method wo IS &amp; SG"/>
      <sheetName val="PS Method"/>
      <sheetName val="PS Sensitivity"/>
      <sheetName val="PS PowerShare"/>
      <sheetName val="PS PowerShare wo IS &amp; SG"/>
      <sheetName val="(D) &amp; (E) PEC Model"/>
      <sheetName val="(D) PEC Method"/>
      <sheetName val="(D) PEC Method wo IS &amp; SG"/>
      <sheetName val="(E) PEC Method"/>
      <sheetName val="(E) PEC Method wo IS &amp; SG"/>
      <sheetName val="(F) &amp; (G) Modified SAW"/>
      <sheetName val="Mod SAW without IS Scaled"/>
      <sheetName val="(F) Mod SAW"/>
      <sheetName val="Sum Mod SAW without IS &amp; SG"/>
      <sheetName val="Sum Mod SAW"/>
      <sheetName val="(F) Mod SAW wo IS &amp; SG"/>
      <sheetName val="(G) Mod SAW"/>
      <sheetName val="(G) Mod SAW wo IS &amp; SG"/>
      <sheetName val="Analysis"/>
      <sheetName val="Prove MIRR"/>
      <sheetName val="Sheet2 (4)"/>
      <sheetName val="Sheet2 (3)"/>
      <sheetName val="Sheet2 (2)"/>
      <sheetName val="Sheet2"/>
      <sheetName val="Sheet1"/>
      <sheetName val="Proof"/>
      <sheetName val="Vintage 1"/>
      <sheetName val="Sheet6"/>
      <sheetName val="A"/>
      <sheetName val="B"/>
      <sheetName val="C"/>
      <sheetName val="x"/>
      <sheetName val="Stevie Ex 4 wLM Sw"/>
      <sheetName val="data"/>
      <sheetName val="Lost Margins - 4 Years"/>
      <sheetName val="25Yr PS SAW Revenue"/>
      <sheetName val="Stevie Ex 4 (IS Removed)"/>
      <sheetName val="Save A Watt (IS removed)"/>
      <sheetName val="Save A Watt (as filed)"/>
      <sheetName val="Sales Forecast"/>
      <sheetName val="Spring 2007 Forecast"/>
      <sheetName val="New DR Calc"/>
      <sheetName val="Check DR Rev Calc"/>
      <sheetName val="North Carolina"/>
      <sheetName val="As Filed SAW for Mod Term"/>
      <sheetName val="Scaled Data"/>
      <sheetName val="Lost Margins - 3 Years Scaled"/>
      <sheetName val="Avoided Costs by Vintage Scaled"/>
      <sheetName val="Lost Margins - 3 Years - Carol"/>
      <sheetName val="Mod SAW Cap"/>
      <sheetName val="Prog Meth Sum"/>
      <sheetName val="PS Meth Sensitivity"/>
      <sheetName val="PS Meth Mod"/>
      <sheetName val="Progress Method"/>
      <sheetName val="PS 25Yr for 4 Years"/>
      <sheetName val="PS 25Yr Unlevel"/>
      <sheetName val="4Yr PS Revenue"/>
      <sheetName val="PS 4Yr Level for Revenue"/>
      <sheetName val="PS 4Yr Unlevel"/>
      <sheetName val="DSM in Current Rates"/>
      <sheetName val="PS High Level"/>
      <sheetName val="Indiana Proposal"/>
      <sheetName val="Calcs"/>
      <sheetName val="Sum 2 Rnd Old"/>
      <sheetName val="Sum 2 Old"/>
      <sheetName val="25Yr PS Incentive Unlevel"/>
      <sheetName val="Graph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3">
          <cell r="B23">
            <v>7.4999999999999997E-2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51">
          <cell r="E51">
            <v>2810350</v>
          </cell>
        </row>
      </sheetData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>
        <row r="4">
          <cell r="C4" t="str">
            <v>C:\Documents and Settings\RMujumd\My Documents\SAW Model\Carolinas\NC\NC v18 (05 09 08) (85%)\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ld Link File"/>
      <sheetName val="DATABASE"/>
      <sheetName val="Sheet1"/>
      <sheetName val="Prior Period"/>
      <sheetName val="#REF"/>
      <sheetName val="CIAC Detail by Month"/>
      <sheetName val="METERS_&amp;_TRANSFORMERS"/>
      <sheetName val="JAN"/>
      <sheetName val="YTD"/>
      <sheetName val="APRIL"/>
      <sheetName val="FEDERAL"/>
      <sheetName val="purch software &lt;25k"/>
      <sheetName val="summary 98_1"/>
      <sheetName val="14802"/>
      <sheetName val="purch software expensed"/>
      <sheetName val="Headings"/>
      <sheetName val="Update Dates"/>
      <sheetName val="PARTNERSHIP RECAP"/>
      <sheetName val="Electric - FY1997"/>
      <sheetName val="Non-Statutory Deferred Taxes"/>
      <sheetName val="ADFIT Activity   {A}"/>
      <sheetName val="Adj. 2"/>
      <sheetName val="YE DEFN"/>
      <sheetName val="100144-Am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M Summary (Sc 12 - p. 1)"/>
      <sheetName val="CAPM Backup (Sc 12 - p. 2)"/>
      <sheetName val="CAPM VL Appr Pot. (Sc 12 - WP)"/>
      <sheetName val="Sheet1"/>
      <sheetName val="Sheet2"/>
      <sheetName val="Sheet3"/>
    </sheetNames>
    <sheetDataSet>
      <sheetData sheetId="0"/>
      <sheetData sheetId="1">
        <row r="18">
          <cell r="B18" t="str">
            <v>Traditional Capital Asset Pricing Model (4)</v>
          </cell>
        </row>
        <row r="19">
          <cell r="B19" t="str">
            <v>Traditional Capital Asset Pricing Model (4)</v>
          </cell>
        </row>
        <row r="20">
          <cell r="A20" t="str">
            <v>MIEC Witness Janous' Water Proxy Group</v>
          </cell>
        </row>
        <row r="21">
          <cell r="A21" t="str">
            <v>MIEC Witness Janous' Water Proxy Group</v>
          </cell>
          <cell r="C21">
            <v>1.05</v>
          </cell>
          <cell r="E21">
            <v>7.46</v>
          </cell>
          <cell r="F21" t="str">
            <v>%</v>
          </cell>
          <cell r="I21">
            <v>12.56</v>
          </cell>
          <cell r="J21" t="str">
            <v>%</v>
          </cell>
        </row>
        <row r="22">
          <cell r="A22" t="str">
            <v>American States Water Co.</v>
          </cell>
          <cell r="C22">
            <v>1.05</v>
          </cell>
          <cell r="E22">
            <v>7.46</v>
          </cell>
          <cell r="F22" t="str">
            <v>%</v>
          </cell>
          <cell r="I22">
            <v>12.24</v>
          </cell>
          <cell r="J22" t="str">
            <v>%</v>
          </cell>
        </row>
        <row r="23">
          <cell r="A23" t="str">
            <v>Aqua America, Inc.</v>
          </cell>
          <cell r="C23">
            <v>0.95</v>
          </cell>
          <cell r="E23">
            <v>6.75</v>
          </cell>
          <cell r="I23">
            <v>11.53</v>
          </cell>
        </row>
        <row r="24">
          <cell r="A24" t="str">
            <v>California Water Service Group</v>
          </cell>
          <cell r="C24">
            <v>1.1499999999999999</v>
          </cell>
          <cell r="E24">
            <v>8.17</v>
          </cell>
          <cell r="I24">
            <v>12.95</v>
          </cell>
        </row>
        <row r="25">
          <cell r="A25" t="str">
            <v xml:space="preserve">Connecticut Water Serive Corp. </v>
          </cell>
          <cell r="C25">
            <v>0.85</v>
          </cell>
          <cell r="E25">
            <v>6.04</v>
          </cell>
          <cell r="I25">
            <v>10.82</v>
          </cell>
        </row>
        <row r="26">
          <cell r="A26" t="str">
            <v>Middlesex Water Company</v>
          </cell>
          <cell r="C26">
            <v>0.9</v>
          </cell>
          <cell r="E26">
            <v>6.39</v>
          </cell>
          <cell r="I26">
            <v>11.17</v>
          </cell>
        </row>
        <row r="27">
          <cell r="A27" t="str">
            <v xml:space="preserve">SJW Corp.           </v>
          </cell>
          <cell r="C27">
            <v>1.1499999999999999</v>
          </cell>
          <cell r="E27">
            <v>8.17</v>
          </cell>
          <cell r="I27">
            <v>12.95</v>
          </cell>
        </row>
        <row r="28">
          <cell r="A28" t="str">
            <v xml:space="preserve">Southwest Water Company     </v>
          </cell>
          <cell r="C28">
            <v>1.05</v>
          </cell>
          <cell r="E28">
            <v>7.46</v>
          </cell>
          <cell r="I28">
            <v>12.24</v>
          </cell>
        </row>
        <row r="29">
          <cell r="A29" t="str">
            <v>York Water Company</v>
          </cell>
          <cell r="C29">
            <v>0.5</v>
          </cell>
          <cell r="E29">
            <v>3.55</v>
          </cell>
          <cell r="I29">
            <v>8.33</v>
          </cell>
        </row>
        <row r="30">
          <cell r="A30" t="str">
            <v>Average</v>
          </cell>
          <cell r="C30">
            <v>0.95</v>
          </cell>
          <cell r="E30">
            <v>6.75</v>
          </cell>
          <cell r="F30" t="str">
            <v>%</v>
          </cell>
          <cell r="I30">
            <v>11.85</v>
          </cell>
          <cell r="J30" t="str">
            <v>%</v>
          </cell>
        </row>
        <row r="31">
          <cell r="A31" t="str">
            <v>Average</v>
          </cell>
          <cell r="C31">
            <v>0.95</v>
          </cell>
          <cell r="E31">
            <v>6.75</v>
          </cell>
          <cell r="F31" t="str">
            <v>%</v>
          </cell>
          <cell r="I31">
            <v>11.53</v>
          </cell>
          <cell r="J31" t="str">
            <v>%</v>
          </cell>
        </row>
        <row r="33">
          <cell r="A33" t="str">
            <v>MIEC Witness Janous' Gas Distribution Proxy Group</v>
          </cell>
        </row>
        <row r="34">
          <cell r="A34" t="str">
            <v>MIEC Witness Janous' Gas Distribution Proxy Group</v>
          </cell>
          <cell r="C34">
            <v>0.85</v>
          </cell>
          <cell r="E34">
            <v>6.04</v>
          </cell>
          <cell r="F34" t="str">
            <v>%</v>
          </cell>
          <cell r="I34">
            <v>11.14</v>
          </cell>
          <cell r="J34" t="str">
            <v>%</v>
          </cell>
        </row>
        <row r="35">
          <cell r="A35" t="str">
            <v>AGL Resources, Inc.</v>
          </cell>
          <cell r="C35">
            <v>0.85</v>
          </cell>
          <cell r="E35">
            <v>6.04</v>
          </cell>
          <cell r="F35" t="str">
            <v>%</v>
          </cell>
          <cell r="I35">
            <v>10.82</v>
          </cell>
          <cell r="J35" t="str">
            <v>%</v>
          </cell>
        </row>
        <row r="36">
          <cell r="A36" t="str">
            <v>Atmos Energy Corp.</v>
          </cell>
          <cell r="C36">
            <v>0.85</v>
          </cell>
          <cell r="E36">
            <v>6.04</v>
          </cell>
          <cell r="I36">
            <v>10.82</v>
          </cell>
        </row>
        <row r="37">
          <cell r="A37" t="str">
            <v>Laclede Group, Inc.</v>
          </cell>
          <cell r="C37">
            <v>0.9</v>
          </cell>
          <cell r="E37">
            <v>6.39</v>
          </cell>
          <cell r="I37">
            <v>11.17</v>
          </cell>
        </row>
        <row r="38">
          <cell r="A38" t="str">
            <v>New Jersey Resources Corp.</v>
          </cell>
          <cell r="C38">
            <v>0.85</v>
          </cell>
          <cell r="E38">
            <v>6.04</v>
          </cell>
          <cell r="I38">
            <v>10.82</v>
          </cell>
        </row>
        <row r="39">
          <cell r="A39" t="str">
            <v>NICOR Inc.</v>
          </cell>
          <cell r="C39">
            <v>0.95</v>
          </cell>
          <cell r="E39">
            <v>6.75</v>
          </cell>
          <cell r="I39">
            <v>11.53</v>
          </cell>
        </row>
        <row r="40">
          <cell r="A40" t="str">
            <v>Northwest Natural Gas Company</v>
          </cell>
          <cell r="C40">
            <v>0.8</v>
          </cell>
          <cell r="E40">
            <v>5.68</v>
          </cell>
          <cell r="I40">
            <v>10.46</v>
          </cell>
        </row>
        <row r="41">
          <cell r="A41" t="str">
            <v>Piedmont Natural Gas Co., Inc.</v>
          </cell>
          <cell r="C41">
            <v>0.85</v>
          </cell>
          <cell r="E41">
            <v>6.04</v>
          </cell>
          <cell r="I41">
            <v>10.82</v>
          </cell>
        </row>
        <row r="42">
          <cell r="A42" t="str">
            <v>South Jersey Industries, Inc.</v>
          </cell>
          <cell r="C42">
            <v>0.85</v>
          </cell>
          <cell r="E42">
            <v>6.04</v>
          </cell>
          <cell r="I42">
            <v>10.82</v>
          </cell>
        </row>
        <row r="43">
          <cell r="A43" t="str">
            <v>Southwest Gas Corporation</v>
          </cell>
          <cell r="C43">
            <v>0.9</v>
          </cell>
          <cell r="E43">
            <v>6.39</v>
          </cell>
          <cell r="I43">
            <v>11.17</v>
          </cell>
        </row>
        <row r="44">
          <cell r="A44" t="str">
            <v xml:space="preserve">WGL Holdings, Inc.   </v>
          </cell>
          <cell r="C44">
            <v>0.9</v>
          </cell>
          <cell r="E44">
            <v>6.39</v>
          </cell>
          <cell r="I44">
            <v>11.17</v>
          </cell>
        </row>
        <row r="45">
          <cell r="A45" t="str">
            <v>Average</v>
          </cell>
          <cell r="C45">
            <v>0.87</v>
          </cell>
          <cell r="E45">
            <v>6.18</v>
          </cell>
          <cell r="F45" t="str">
            <v>%</v>
          </cell>
          <cell r="I45">
            <v>11.28</v>
          </cell>
          <cell r="J45" t="str">
            <v>%</v>
          </cell>
        </row>
        <row r="46">
          <cell r="A46" t="str">
            <v>Average</v>
          </cell>
          <cell r="C46">
            <v>0.87</v>
          </cell>
          <cell r="E46">
            <v>6.18</v>
          </cell>
          <cell r="F46" t="str">
            <v>%</v>
          </cell>
          <cell r="I46">
            <v>10.96</v>
          </cell>
          <cell r="J46" t="str">
            <v>%</v>
          </cell>
        </row>
        <row r="49">
          <cell r="B49" t="str">
            <v>Empirical Capital Asset Pricing Model (5)</v>
          </cell>
        </row>
        <row r="50">
          <cell r="A50" t="str">
            <v>MIEC Witness Janous' Water Proxy Group</v>
          </cell>
          <cell r="B50" t="str">
            <v>Empirical Capital Asset Pricing Model (5)</v>
          </cell>
        </row>
        <row r="51">
          <cell r="A51" t="str">
            <v>MIEC Witness Janous' Water Proxy Group</v>
          </cell>
        </row>
        <row r="53">
          <cell r="A53" t="str">
            <v>American States Water Co.</v>
          </cell>
          <cell r="C53">
            <v>1.05</v>
          </cell>
          <cell r="E53">
            <v>7.37</v>
          </cell>
          <cell r="F53" t="str">
            <v>%</v>
          </cell>
          <cell r="I53">
            <v>12.47</v>
          </cell>
          <cell r="J53" t="str">
            <v>%</v>
          </cell>
        </row>
        <row r="54">
          <cell r="A54" t="str">
            <v>American States Water Co.</v>
          </cell>
          <cell r="C54">
            <v>1.05</v>
          </cell>
          <cell r="E54">
            <v>7.37</v>
          </cell>
          <cell r="F54" t="str">
            <v>%</v>
          </cell>
          <cell r="I54">
            <v>12.15</v>
          </cell>
          <cell r="J54" t="str">
            <v>%</v>
          </cell>
        </row>
        <row r="55">
          <cell r="A55" t="str">
            <v>Aqua America, Inc.</v>
          </cell>
          <cell r="C55">
            <v>0.95</v>
          </cell>
          <cell r="E55">
            <v>6.83</v>
          </cell>
          <cell r="I55">
            <v>11.61</v>
          </cell>
        </row>
        <row r="56">
          <cell r="A56" t="str">
            <v>California Water Service Group</v>
          </cell>
          <cell r="C56">
            <v>1.1499999999999999</v>
          </cell>
          <cell r="E56">
            <v>7.9</v>
          </cell>
          <cell r="I56">
            <v>12.68</v>
          </cell>
        </row>
        <row r="57">
          <cell r="A57" t="str">
            <v xml:space="preserve">Connecticut Water Serive Corp. </v>
          </cell>
          <cell r="C57">
            <v>0.85</v>
          </cell>
          <cell r="E57">
            <v>6.3</v>
          </cell>
          <cell r="I57">
            <v>11.08</v>
          </cell>
        </row>
        <row r="58">
          <cell r="A58" t="str">
            <v>Middlesex Water Company</v>
          </cell>
          <cell r="C58">
            <v>0.9</v>
          </cell>
          <cell r="E58">
            <v>6.57</v>
          </cell>
          <cell r="I58">
            <v>11.35</v>
          </cell>
        </row>
        <row r="59">
          <cell r="A59" t="str">
            <v xml:space="preserve">SJW Corp.           </v>
          </cell>
          <cell r="C59">
            <v>1.1499999999999999</v>
          </cell>
          <cell r="E59">
            <v>7.9</v>
          </cell>
          <cell r="I59">
            <v>12.68</v>
          </cell>
        </row>
        <row r="60">
          <cell r="A60" t="str">
            <v xml:space="preserve">Southwest Water Company     </v>
          </cell>
          <cell r="C60">
            <v>1.05</v>
          </cell>
          <cell r="E60">
            <v>7.37</v>
          </cell>
          <cell r="I60">
            <v>12.15</v>
          </cell>
        </row>
        <row r="61">
          <cell r="A61" t="str">
            <v>York Water Company</v>
          </cell>
          <cell r="C61">
            <v>0.5</v>
          </cell>
          <cell r="E61">
            <v>4.4400000000000004</v>
          </cell>
          <cell r="I61">
            <v>9.2200000000000006</v>
          </cell>
        </row>
        <row r="62">
          <cell r="A62" t="str">
            <v>Average</v>
          </cell>
          <cell r="C62">
            <v>0.95</v>
          </cell>
          <cell r="E62">
            <v>6.84</v>
          </cell>
          <cell r="F62" t="str">
            <v>%</v>
          </cell>
          <cell r="I62">
            <v>11.94</v>
          </cell>
          <cell r="J62" t="str">
            <v>%</v>
          </cell>
        </row>
        <row r="63">
          <cell r="A63" t="str">
            <v>Average</v>
          </cell>
          <cell r="C63">
            <v>0.95</v>
          </cell>
          <cell r="E63">
            <v>6.84</v>
          </cell>
          <cell r="F63" t="str">
            <v>%</v>
          </cell>
          <cell r="I63">
            <v>11.62</v>
          </cell>
          <cell r="J63" t="str">
            <v>%</v>
          </cell>
        </row>
        <row r="66">
          <cell r="A66" t="str">
            <v>MIEC Witness Janous' Gas Distribution Proxy Group</v>
          </cell>
        </row>
        <row r="67">
          <cell r="A67" t="str">
            <v>MIEC Witness Janous' Gas Distribution Proxy Group</v>
          </cell>
          <cell r="C67">
            <v>0.85</v>
          </cell>
          <cell r="E67">
            <v>6.3</v>
          </cell>
          <cell r="F67" t="str">
            <v>%</v>
          </cell>
          <cell r="I67">
            <v>11.4</v>
          </cell>
        </row>
        <row r="68">
          <cell r="A68" t="str">
            <v>AGL Resources, Inc.</v>
          </cell>
          <cell r="C68">
            <v>0.85</v>
          </cell>
          <cell r="E68">
            <v>6.3</v>
          </cell>
          <cell r="F68" t="str">
            <v>%</v>
          </cell>
          <cell r="I68">
            <v>11.08</v>
          </cell>
        </row>
        <row r="69">
          <cell r="A69" t="str">
            <v>Atmos Energy Corp.</v>
          </cell>
          <cell r="C69">
            <v>0.85</v>
          </cell>
          <cell r="E69">
            <v>6.3</v>
          </cell>
          <cell r="I69">
            <v>11.08</v>
          </cell>
        </row>
        <row r="70">
          <cell r="A70" t="str">
            <v>Laclede Group, Inc.</v>
          </cell>
          <cell r="C70">
            <v>0.9</v>
          </cell>
          <cell r="E70">
            <v>6.57</v>
          </cell>
          <cell r="I70">
            <v>11.35</v>
          </cell>
        </row>
        <row r="71">
          <cell r="A71" t="str">
            <v>New Jersey Resources Corp.</v>
          </cell>
          <cell r="C71">
            <v>0.85</v>
          </cell>
          <cell r="E71">
            <v>6.3</v>
          </cell>
          <cell r="I71">
            <v>11.08</v>
          </cell>
        </row>
        <row r="72">
          <cell r="A72" t="str">
            <v>NICOR Inc.</v>
          </cell>
          <cell r="C72">
            <v>0.95</v>
          </cell>
          <cell r="E72">
            <v>6.83</v>
          </cell>
          <cell r="I72">
            <v>11.61</v>
          </cell>
        </row>
        <row r="73">
          <cell r="A73" t="str">
            <v>Northwest Natural Gas Company</v>
          </cell>
          <cell r="C73">
            <v>0.8</v>
          </cell>
          <cell r="E73">
            <v>6.04</v>
          </cell>
          <cell r="I73">
            <v>10.82</v>
          </cell>
        </row>
        <row r="74">
          <cell r="A74" t="str">
            <v>Piedmont Natural Gas Co., Inc.</v>
          </cell>
          <cell r="C74">
            <v>0.85</v>
          </cell>
          <cell r="E74">
            <v>6.3</v>
          </cell>
          <cell r="I74">
            <v>11.08</v>
          </cell>
        </row>
        <row r="75">
          <cell r="A75" t="str">
            <v>South Jersey Industries, Inc.</v>
          </cell>
          <cell r="C75">
            <v>0.85</v>
          </cell>
          <cell r="E75">
            <v>6.3</v>
          </cell>
          <cell r="I75">
            <v>11.08</v>
          </cell>
        </row>
        <row r="76">
          <cell r="A76" t="str">
            <v>Southwest Gas Corporation</v>
          </cell>
          <cell r="C76">
            <v>0.9</v>
          </cell>
          <cell r="E76">
            <v>6.57</v>
          </cell>
          <cell r="I76">
            <v>11.35</v>
          </cell>
        </row>
        <row r="77">
          <cell r="A77" t="str">
            <v xml:space="preserve">WGL Holdings, Inc.   </v>
          </cell>
          <cell r="C77">
            <v>0.9</v>
          </cell>
          <cell r="E77">
            <v>6.57</v>
          </cell>
          <cell r="I77">
            <v>11.35</v>
          </cell>
        </row>
        <row r="78">
          <cell r="A78" t="str">
            <v>Average</v>
          </cell>
          <cell r="C78">
            <v>0.87</v>
          </cell>
          <cell r="E78">
            <v>6.41</v>
          </cell>
          <cell r="F78" t="str">
            <v>%</v>
          </cell>
          <cell r="I78">
            <v>11.51</v>
          </cell>
          <cell r="J78" t="str">
            <v>%</v>
          </cell>
        </row>
        <row r="79">
          <cell r="A79" t="str">
            <v>Average</v>
          </cell>
          <cell r="C79">
            <v>0.87</v>
          </cell>
          <cell r="E79">
            <v>6.41</v>
          </cell>
          <cell r="F79" t="str">
            <v>%</v>
          </cell>
          <cell r="I79">
            <v>11.19</v>
          </cell>
          <cell r="J79" t="str">
            <v>%</v>
          </cell>
        </row>
      </sheetData>
      <sheetData sheetId="2">
        <row r="1">
          <cell r="A1">
            <v>39708</v>
          </cell>
        </row>
        <row r="3">
          <cell r="B3" t="str">
            <v>Date of</v>
          </cell>
          <cell r="D3" t="str">
            <v>Est. Median</v>
          </cell>
          <cell r="F3" t="str">
            <v>Est. Median</v>
          </cell>
          <cell r="J3" t="str">
            <v>Est. Median</v>
          </cell>
        </row>
        <row r="4">
          <cell r="B4" t="str">
            <v>Value Line</v>
          </cell>
          <cell r="D4" t="str">
            <v>Appreciation</v>
          </cell>
          <cell r="F4" t="str">
            <v>Annual</v>
          </cell>
          <cell r="H4" t="str">
            <v>Est. Median</v>
          </cell>
          <cell r="J4" t="str">
            <v>Annual</v>
          </cell>
        </row>
        <row r="5">
          <cell r="B5" t="str">
            <v>Summary</v>
          </cell>
          <cell r="D5" t="str">
            <v>Potential</v>
          </cell>
          <cell r="F5" t="str">
            <v>Appreciation</v>
          </cell>
          <cell r="H5" t="str">
            <v>Dividend</v>
          </cell>
          <cell r="J5" t="str">
            <v>Total</v>
          </cell>
        </row>
        <row r="6">
          <cell r="B6" t="str">
            <v>&amp; Index</v>
          </cell>
          <cell r="D6" t="str">
            <v>3-5 Yrs. Hence</v>
          </cell>
          <cell r="F6" t="str">
            <v>Potential</v>
          </cell>
          <cell r="H6" t="str">
            <v>Yield</v>
          </cell>
          <cell r="J6" t="str">
            <v>Return</v>
          </cell>
        </row>
        <row r="8">
          <cell r="A8" t="str">
            <v>Spot</v>
          </cell>
          <cell r="B8">
            <v>39710</v>
          </cell>
          <cell r="D8">
            <v>0.8</v>
          </cell>
          <cell r="F8">
            <v>0.1583</v>
          </cell>
          <cell r="H8">
            <v>2.3E-2</v>
          </cell>
          <cell r="J8">
            <v>0.18129999999999999</v>
          </cell>
        </row>
        <row r="9">
          <cell r="A9">
            <v>1</v>
          </cell>
          <cell r="B9">
            <v>39689</v>
          </cell>
          <cell r="D9">
            <v>0.75</v>
          </cell>
          <cell r="F9">
            <v>0.1502</v>
          </cell>
          <cell r="H9">
            <v>2.3E-2</v>
          </cell>
          <cell r="J9">
            <v>0.17319999999999999</v>
          </cell>
        </row>
        <row r="10">
          <cell r="A10">
            <v>2</v>
          </cell>
          <cell r="B10">
            <v>39654</v>
          </cell>
          <cell r="D10">
            <v>0.95</v>
          </cell>
          <cell r="F10">
            <v>0.1817</v>
          </cell>
          <cell r="H10">
            <v>2.5000000000000001E-2</v>
          </cell>
          <cell r="J10">
            <v>0.20669999999999999</v>
          </cell>
        </row>
        <row r="11">
          <cell r="A11">
            <v>3</v>
          </cell>
          <cell r="B11">
            <v>39626</v>
          </cell>
          <cell r="D11">
            <v>0.7</v>
          </cell>
          <cell r="F11">
            <v>0.1419</v>
          </cell>
          <cell r="H11">
            <v>2.1999999999999999E-2</v>
          </cell>
          <cell r="J11">
            <v>0.16389999999999999</v>
          </cell>
        </row>
        <row r="16">
          <cell r="B16" t="str">
            <v>3-Mo. Avg.</v>
          </cell>
          <cell r="D16">
            <v>0.8</v>
          </cell>
          <cell r="F16">
            <v>0.1583</v>
          </cell>
          <cell r="H16">
            <v>2.3300000000000001E-2</v>
          </cell>
          <cell r="J16">
            <v>0.18159999999999998</v>
          </cell>
        </row>
        <row r="18">
          <cell r="B18" t="str">
            <v>Spot</v>
          </cell>
          <cell r="D18">
            <v>0.8</v>
          </cell>
          <cell r="F18">
            <v>0.1583</v>
          </cell>
          <cell r="H18">
            <v>2.3E-2</v>
          </cell>
          <cell r="J18">
            <v>0.18129999999999999</v>
          </cell>
        </row>
        <row r="20">
          <cell r="B20" t="str">
            <v>Average</v>
          </cell>
          <cell r="D20">
            <v>0.8</v>
          </cell>
          <cell r="F20">
            <v>0.1583</v>
          </cell>
          <cell r="H20">
            <v>2.3199999999999998E-2</v>
          </cell>
          <cell r="J20">
            <v>0.18149999999999999</v>
          </cell>
        </row>
        <row r="26">
          <cell r="B26" t="str">
            <v>Blue Chip Financial Forecasts</v>
          </cell>
        </row>
        <row r="27">
          <cell r="B27" t="str">
            <v>Consensus Forecast Yield for 30-year Treasury Bonds</v>
          </cell>
        </row>
        <row r="29">
          <cell r="B29" t="str">
            <v>Third Quarter 2008</v>
          </cell>
          <cell r="F29">
            <v>4.5999999999999996</v>
          </cell>
          <cell r="G29" t="str">
            <v>%</v>
          </cell>
          <cell r="H29">
            <v>13.049999999999999</v>
          </cell>
          <cell r="I29" t="str">
            <v>%</v>
          </cell>
        </row>
        <row r="30">
          <cell r="B30" t="str">
            <v>Fourth Quarter 2008</v>
          </cell>
          <cell r="F30">
            <v>4.5999999999999996</v>
          </cell>
        </row>
        <row r="31">
          <cell r="B31" t="str">
            <v>First Quarter 2009</v>
          </cell>
          <cell r="F31">
            <v>4.7</v>
          </cell>
        </row>
        <row r="32">
          <cell r="B32" t="str">
            <v>Second Quarter 2009</v>
          </cell>
          <cell r="F32">
            <v>4.8</v>
          </cell>
          <cell r="H32" t="str">
            <v>Projected</v>
          </cell>
        </row>
        <row r="33">
          <cell r="B33" t="str">
            <v>Third Quarter 2009</v>
          </cell>
          <cell r="F33">
            <v>4.9000000000000004</v>
          </cell>
          <cell r="H33" t="str">
            <v>Market</v>
          </cell>
          <cell r="I33" t="str">
            <v>%</v>
          </cell>
        </row>
        <row r="34">
          <cell r="B34" t="str">
            <v>Fourth Quarter 2009</v>
          </cell>
          <cell r="F34">
            <v>5.0999999999999996</v>
          </cell>
          <cell r="H34" t="str">
            <v>Risk Premium</v>
          </cell>
        </row>
        <row r="35">
          <cell r="B35" t="str">
            <v xml:space="preserve">   Return 1926 - 2007</v>
          </cell>
          <cell r="H35">
            <v>5.2</v>
          </cell>
        </row>
        <row r="36">
          <cell r="F36">
            <v>4.78</v>
          </cell>
          <cell r="G36" t="str">
            <v>%</v>
          </cell>
          <cell r="H36">
            <v>13.369999999999997</v>
          </cell>
          <cell r="I36" t="str">
            <v>%</v>
          </cell>
        </row>
        <row r="37">
          <cell r="B37" t="str">
            <v>Historical Market Risk Premium</v>
          </cell>
          <cell r="H37">
            <v>7.1000000000000005</v>
          </cell>
          <cell r="I37" t="str">
            <v>%</v>
          </cell>
        </row>
        <row r="39">
          <cell r="B39" t="str">
            <v>SBBI Common Stocks Total Return -</v>
          </cell>
        </row>
        <row r="40">
          <cell r="B40" t="str">
            <v xml:space="preserve">   1926 - 2007</v>
          </cell>
          <cell r="H40">
            <v>12.3</v>
          </cell>
          <cell r="I40" t="str">
            <v>%</v>
          </cell>
        </row>
        <row r="41">
          <cell r="B41" t="str">
            <v>SBBI Long-Term Gov't Bonds Income</v>
          </cell>
        </row>
        <row r="42">
          <cell r="B42" t="str">
            <v xml:space="preserve">   Return 1926 - 2007</v>
          </cell>
          <cell r="H42">
            <v>5.2</v>
          </cell>
        </row>
        <row r="44">
          <cell r="B44" t="str">
            <v>Historical Market Risk Premium</v>
          </cell>
          <cell r="C44" t="str">
            <v>Value Line Investment Survey</v>
          </cell>
          <cell r="H44">
            <v>7.1000000000000005</v>
          </cell>
          <cell r="I44" t="str">
            <v>%</v>
          </cell>
        </row>
        <row r="45">
          <cell r="C45" t="str">
            <v>Blue Chip Financial Forecasts, September 1, 2008</v>
          </cell>
        </row>
        <row r="46">
          <cell r="B46" t="str">
            <v>Average of Hist'l &amp; Proj'd Market</v>
          </cell>
          <cell r="C46" t="str">
            <v>Stocks, Bonds, Bills, and Inflation - Market Results for 1926-2007 Morningstar, Inc., 2008 Chicago, IL.</v>
          </cell>
        </row>
        <row r="47">
          <cell r="B47" t="str">
            <v xml:space="preserve">   Risk Premium</v>
          </cell>
          <cell r="H47">
            <v>10.24</v>
          </cell>
          <cell r="I47" t="str">
            <v>%</v>
          </cell>
        </row>
        <row r="51">
          <cell r="B51" t="str">
            <v xml:space="preserve">Source of Information:  </v>
          </cell>
          <cell r="C51" t="str">
            <v>Value Line Investment Survey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3767E-EE27-43B0-BBF1-801F133908CF}">
  <sheetPr>
    <pageSetUpPr fitToPage="1"/>
  </sheetPr>
  <dimension ref="A1:X84"/>
  <sheetViews>
    <sheetView tabSelected="1" topLeftCell="I7" workbookViewId="0">
      <selection activeCell="M33" sqref="M33"/>
    </sheetView>
  </sheetViews>
  <sheetFormatPr defaultColWidth="8.88671875" defaultRowHeight="13.2"/>
  <cols>
    <col min="1" max="1" width="8.88671875" style="3"/>
    <col min="2" max="2" width="15.44140625" style="3" customWidth="1"/>
    <col min="3" max="3" width="12.21875" style="3" customWidth="1"/>
    <col min="4" max="4" width="16.44140625" style="3" customWidth="1"/>
    <col min="5" max="5" width="18.44140625" style="3" customWidth="1"/>
    <col min="6" max="6" width="15.44140625" style="3" customWidth="1"/>
    <col min="7" max="7" width="8.88671875" style="3"/>
    <col min="8" max="8" width="12.33203125" style="3" customWidth="1"/>
    <col min="9" max="9" width="19.88671875" style="27" bestFit="1" customWidth="1"/>
    <col min="10" max="10" width="8.88671875" style="3"/>
    <col min="11" max="11" width="16.77734375" style="3" customWidth="1"/>
    <col min="12" max="16384" width="8.88671875" style="3"/>
  </cols>
  <sheetData>
    <row r="1" spans="1:20" ht="15.6">
      <c r="A1" s="1"/>
      <c r="B1" s="1"/>
      <c r="C1" s="1"/>
      <c r="D1" s="1"/>
      <c r="E1" s="1"/>
      <c r="F1" s="1"/>
      <c r="G1" s="1"/>
      <c r="H1" s="2" t="s">
        <v>0</v>
      </c>
    </row>
    <row r="2" spans="1:20" ht="15.6">
      <c r="A2" s="1"/>
      <c r="B2" s="1"/>
      <c r="C2" s="1"/>
      <c r="D2" s="1"/>
      <c r="E2" s="1"/>
      <c r="F2" s="1"/>
      <c r="G2" s="1"/>
      <c r="H2" s="4" t="s">
        <v>1</v>
      </c>
    </row>
    <row r="3" spans="1:20" ht="15.6">
      <c r="A3" s="1"/>
      <c r="B3" s="1"/>
      <c r="C3" s="1"/>
      <c r="D3" s="1"/>
      <c r="E3" s="1"/>
      <c r="F3" s="1"/>
      <c r="G3" s="1"/>
      <c r="H3" s="5" t="s">
        <v>2</v>
      </c>
    </row>
    <row r="4" spans="1:20" ht="15.6">
      <c r="A4" s="1"/>
      <c r="B4" s="1"/>
      <c r="C4" s="1"/>
      <c r="D4" s="1"/>
      <c r="E4" s="1"/>
      <c r="F4" s="1"/>
      <c r="G4" s="1"/>
      <c r="H4" s="6" t="s">
        <v>3</v>
      </c>
    </row>
    <row r="5" spans="1:20" ht="15.6">
      <c r="A5" s="1"/>
      <c r="B5" s="1"/>
      <c r="C5" s="1"/>
      <c r="D5" s="1"/>
      <c r="E5" s="1"/>
      <c r="F5" s="1"/>
      <c r="G5" s="1"/>
      <c r="H5" s="6"/>
    </row>
    <row r="6" spans="1:20" ht="15.6">
      <c r="A6" s="1"/>
      <c r="B6" s="7" t="s">
        <v>4</v>
      </c>
      <c r="C6" s="8"/>
      <c r="D6" s="8"/>
      <c r="E6" s="8"/>
      <c r="F6" s="7" t="s">
        <v>4</v>
      </c>
      <c r="G6" s="9"/>
      <c r="H6" s="1"/>
    </row>
    <row r="7" spans="1:20" ht="42" thickBot="1">
      <c r="A7" s="1"/>
      <c r="B7" s="10" t="s">
        <v>5</v>
      </c>
      <c r="C7" s="8"/>
      <c r="D7" s="8"/>
      <c r="E7" s="8"/>
      <c r="F7" s="10" t="s">
        <v>5</v>
      </c>
      <c r="G7" s="9"/>
      <c r="H7" s="1"/>
      <c r="I7" s="28"/>
      <c r="J7" s="23"/>
      <c r="K7" s="23"/>
      <c r="L7" s="23"/>
      <c r="M7" s="23"/>
      <c r="N7" s="23"/>
      <c r="O7" s="23"/>
      <c r="P7" s="23"/>
      <c r="Q7" s="23"/>
      <c r="R7" s="23"/>
      <c r="S7" s="23"/>
    </row>
    <row r="8" spans="1:20" ht="16.2" thickBot="1">
      <c r="A8" s="1"/>
      <c r="B8" s="11"/>
      <c r="C8" s="12" t="s">
        <v>6</v>
      </c>
      <c r="D8" s="12" t="s">
        <v>7</v>
      </c>
      <c r="E8" s="13" t="s">
        <v>8</v>
      </c>
      <c r="F8" s="11"/>
      <c r="G8" s="14"/>
      <c r="H8" s="1"/>
      <c r="I8" s="28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spans="1:20" ht="15.6">
      <c r="A9" s="1"/>
      <c r="B9" s="15">
        <v>1960</v>
      </c>
      <c r="C9" s="37">
        <v>542.38199999999995</v>
      </c>
      <c r="D9" s="40">
        <v>3.1030739999999999</v>
      </c>
      <c r="E9" s="41">
        <v>1.9815509999999998</v>
      </c>
      <c r="F9" s="15">
        <v>1960</v>
      </c>
      <c r="G9" s="16"/>
      <c r="H9" s="1"/>
      <c r="I9" s="28"/>
      <c r="J9" s="23"/>
      <c r="K9" s="23"/>
      <c r="L9" s="23"/>
      <c r="M9" s="23"/>
      <c r="N9" s="23"/>
      <c r="O9" s="23"/>
      <c r="P9" s="23"/>
      <c r="Q9" s="23"/>
      <c r="R9" s="23"/>
      <c r="S9" s="23"/>
    </row>
    <row r="10" spans="1:20" ht="15.6">
      <c r="A10" s="1">
        <v>1</v>
      </c>
      <c r="B10" s="17">
        <v>1961</v>
      </c>
      <c r="C10" s="38">
        <v>562.20899999999995</v>
      </c>
      <c r="D10" s="31">
        <v>3.3700049999999999</v>
      </c>
      <c r="E10" s="42">
        <v>2.0391750000000002</v>
      </c>
      <c r="F10" s="17">
        <v>1961</v>
      </c>
      <c r="G10" s="21">
        <f>(C10-C9)/C9</f>
        <v>3.6555416662057368E-2</v>
      </c>
      <c r="H10" s="21">
        <f>(D10-D9)/D9</f>
        <v>8.6021474189787298E-2</v>
      </c>
      <c r="I10" s="28">
        <f>H10/G10</f>
        <v>2.3531799674184302</v>
      </c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20" ht="15.6">
      <c r="A11" s="1">
        <f>A10+1</f>
        <v>2</v>
      </c>
      <c r="B11" s="17">
        <v>1962</v>
      </c>
      <c r="C11" s="38">
        <v>603.92200000000003</v>
      </c>
      <c r="D11" s="31">
        <v>3.6661100000000002</v>
      </c>
      <c r="E11" s="42">
        <v>2.1454000000000004</v>
      </c>
      <c r="F11" s="17">
        <v>1962</v>
      </c>
      <c r="G11" s="21">
        <f t="shared" ref="G11:G66" si="0">(C11-C10)/C10</f>
        <v>7.4194827902079263E-2</v>
      </c>
      <c r="H11" s="21">
        <f t="shared" ref="H11:H66" si="1">(D11-D10)/D10</f>
        <v>8.7864854799918776E-2</v>
      </c>
      <c r="I11" s="28">
        <f t="shared" ref="I11:I66" si="2">H11/G11</f>
        <v>1.1842450112005236</v>
      </c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20" ht="15.6">
      <c r="A12" s="1">
        <f t="shared" ref="A12:A57" si="3">A11+1</f>
        <v>3</v>
      </c>
      <c r="B12" s="17">
        <v>1963</v>
      </c>
      <c r="C12" s="38">
        <v>637.45000000000005</v>
      </c>
      <c r="D12" s="31">
        <v>4.1336019999999998</v>
      </c>
      <c r="E12" s="42">
        <v>2.3481260000000002</v>
      </c>
      <c r="F12" s="17">
        <v>1963</v>
      </c>
      <c r="G12" s="21">
        <f t="shared" si="0"/>
        <v>5.5517103202069172E-2</v>
      </c>
      <c r="H12" s="21">
        <f t="shared" si="1"/>
        <v>0.12751717760787307</v>
      </c>
      <c r="I12" s="28">
        <f t="shared" si="2"/>
        <v>2.2968989780273765</v>
      </c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3">
        <v>4.21</v>
      </c>
    </row>
    <row r="13" spans="1:20" ht="15.6">
      <c r="A13" s="1">
        <f t="shared" si="3"/>
        <v>4</v>
      </c>
      <c r="B13" s="17">
        <v>1964</v>
      </c>
      <c r="C13" s="38">
        <v>684.46</v>
      </c>
      <c r="D13" s="31">
        <v>4.76295</v>
      </c>
      <c r="E13" s="42">
        <v>2.5848749999999998</v>
      </c>
      <c r="F13" s="17">
        <v>1964</v>
      </c>
      <c r="G13" s="21">
        <f t="shared" si="0"/>
        <v>7.3746960545925153E-2</v>
      </c>
      <c r="H13" s="21">
        <f t="shared" si="1"/>
        <v>0.15225171654165068</v>
      </c>
      <c r="I13" s="28">
        <f t="shared" si="2"/>
        <v>2.064515139533615</v>
      </c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3">
        <v>4.3899999999999997</v>
      </c>
    </row>
    <row r="14" spans="1:20" ht="15.6">
      <c r="A14" s="1">
        <f t="shared" si="3"/>
        <v>5</v>
      </c>
      <c r="B14" s="17">
        <v>1965</v>
      </c>
      <c r="C14" s="38">
        <v>742.28899999999999</v>
      </c>
      <c r="D14" s="31">
        <v>5.2962389999999999</v>
      </c>
      <c r="E14" s="42">
        <v>2.8283580000000001</v>
      </c>
      <c r="F14" s="17">
        <v>1965</v>
      </c>
      <c r="G14" s="21">
        <f t="shared" si="0"/>
        <v>8.4488501884697351E-2</v>
      </c>
      <c r="H14" s="21">
        <f t="shared" si="1"/>
        <v>0.11196611343810031</v>
      </c>
      <c r="I14" s="28">
        <f t="shared" si="2"/>
        <v>1.3252230888281349</v>
      </c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3">
        <v>4.3600000000000003</v>
      </c>
    </row>
    <row r="15" spans="1:20" ht="15.6">
      <c r="A15" s="1">
        <f t="shared" si="3"/>
        <v>6</v>
      </c>
      <c r="B15" s="17">
        <v>1966</v>
      </c>
      <c r="C15" s="38">
        <v>813.41399999999999</v>
      </c>
      <c r="D15" s="31">
        <v>5.4142419999999998</v>
      </c>
      <c r="E15" s="42">
        <v>2.8838469999999998</v>
      </c>
      <c r="F15" s="17">
        <v>1966</v>
      </c>
      <c r="G15" s="21">
        <f t="shared" si="0"/>
        <v>9.5818475014448554E-2</v>
      </c>
      <c r="H15" s="21">
        <f t="shared" si="1"/>
        <v>2.2280527748086872E-2</v>
      </c>
      <c r="I15" s="28">
        <f t="shared" si="2"/>
        <v>0.23252851545307071</v>
      </c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3">
        <v>4.38</v>
      </c>
    </row>
    <row r="16" spans="1:20" ht="15.6">
      <c r="A16" s="1">
        <f t="shared" si="3"/>
        <v>7</v>
      </c>
      <c r="B16" s="17">
        <v>1967</v>
      </c>
      <c r="C16" s="38">
        <v>859.95899999999995</v>
      </c>
      <c r="D16" s="31">
        <v>5.4602019999999998</v>
      </c>
      <c r="E16" s="42">
        <v>2.9809230000000002</v>
      </c>
      <c r="F16" s="17">
        <v>1967</v>
      </c>
      <c r="G16" s="21">
        <f t="shared" si="0"/>
        <v>5.7221783741120712E-2</v>
      </c>
      <c r="H16" s="21">
        <f t="shared" si="1"/>
        <v>8.4887228904803307E-3</v>
      </c>
      <c r="I16" s="28">
        <f t="shared" si="2"/>
        <v>0.14834775037570466</v>
      </c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3">
        <f>AVERAGE(T12:T15)</f>
        <v>4.335</v>
      </c>
    </row>
    <row r="17" spans="1:24" ht="15.6">
      <c r="A17" s="1">
        <f t="shared" si="3"/>
        <v>8</v>
      </c>
      <c r="B17" s="17">
        <v>1968</v>
      </c>
      <c r="C17" s="38">
        <v>940.65099999999995</v>
      </c>
      <c r="D17" s="31">
        <v>5.7226860000000004</v>
      </c>
      <c r="E17" s="42">
        <v>3.0430980000000001</v>
      </c>
      <c r="F17" s="17">
        <v>1968</v>
      </c>
      <c r="G17" s="21">
        <f t="shared" si="0"/>
        <v>9.3832380380925146E-2</v>
      </c>
      <c r="H17" s="21">
        <f t="shared" si="1"/>
        <v>4.8072214178156894E-2</v>
      </c>
      <c r="I17" s="28">
        <f t="shared" si="2"/>
        <v>0.51232009657008903</v>
      </c>
      <c r="J17" s="23"/>
      <c r="K17" s="23"/>
      <c r="L17" s="23"/>
      <c r="M17" s="23"/>
      <c r="N17" s="23"/>
      <c r="O17" s="23"/>
      <c r="P17" s="23"/>
      <c r="Q17" s="23"/>
      <c r="R17" s="23"/>
      <c r="S17" s="23"/>
    </row>
    <row r="18" spans="1:24" ht="16.2" thickBot="1">
      <c r="A18" s="1">
        <f t="shared" si="3"/>
        <v>9</v>
      </c>
      <c r="B18" s="17">
        <v>1969</v>
      </c>
      <c r="C18" s="38">
        <v>1017.615</v>
      </c>
      <c r="D18" s="31">
        <v>6.1035779999999997</v>
      </c>
      <c r="E18" s="42">
        <v>3.2405120000000003</v>
      </c>
      <c r="F18" s="17">
        <v>1969</v>
      </c>
      <c r="G18" s="21">
        <f t="shared" si="0"/>
        <v>8.1819931090276909E-2</v>
      </c>
      <c r="H18" s="21">
        <f t="shared" si="1"/>
        <v>6.655825603571458E-2</v>
      </c>
      <c r="I18" s="28">
        <f t="shared" si="2"/>
        <v>0.81347240395835585</v>
      </c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5">
        <v>0.10100000000000001</v>
      </c>
      <c r="U18" s="25">
        <v>0.10199999999999999</v>
      </c>
      <c r="V18" s="25">
        <v>8.9200000000000002E-2</v>
      </c>
      <c r="W18" s="25">
        <v>0.105</v>
      </c>
      <c r="X18" s="26">
        <f>AVERAGE(T18:W18)</f>
        <v>9.9299999999999999E-2</v>
      </c>
    </row>
    <row r="19" spans="1:24" ht="15.6">
      <c r="A19" s="1">
        <f t="shared" si="3"/>
        <v>10</v>
      </c>
      <c r="B19" s="17">
        <v>1970</v>
      </c>
      <c r="C19" s="38">
        <v>1073.3030000000001</v>
      </c>
      <c r="D19" s="31">
        <v>5.5105700000000004</v>
      </c>
      <c r="E19" s="42">
        <v>3.1883900000000001</v>
      </c>
      <c r="F19" s="17">
        <v>1970</v>
      </c>
      <c r="G19" s="21">
        <f t="shared" si="0"/>
        <v>5.4724036104027651E-2</v>
      </c>
      <c r="H19" s="21">
        <f t="shared" si="1"/>
        <v>-9.715743781762097E-2</v>
      </c>
      <c r="I19" s="28">
        <f t="shared" si="2"/>
        <v>-1.7754070191922531</v>
      </c>
      <c r="J19" s="23"/>
      <c r="K19" s="23"/>
      <c r="L19" s="23"/>
      <c r="M19" s="23"/>
      <c r="N19" s="23"/>
      <c r="O19" s="23"/>
      <c r="P19" s="23"/>
      <c r="Q19" s="23"/>
      <c r="R19" s="23"/>
      <c r="S19" s="23"/>
    </row>
    <row r="20" spans="1:24" ht="15.6">
      <c r="A20" s="1">
        <f t="shared" si="3"/>
        <v>11</v>
      </c>
      <c r="B20" s="17">
        <v>1971</v>
      </c>
      <c r="C20" s="38">
        <v>1164.8499999999999</v>
      </c>
      <c r="D20" s="31">
        <v>5.5741139999999998</v>
      </c>
      <c r="E20" s="42">
        <v>3.16479</v>
      </c>
      <c r="F20" s="17">
        <v>1971</v>
      </c>
      <c r="G20" s="21">
        <f t="shared" si="0"/>
        <v>8.5294646525724604E-2</v>
      </c>
      <c r="H20" s="21">
        <f t="shared" si="1"/>
        <v>1.1531293495954026E-2</v>
      </c>
      <c r="I20" s="28">
        <f t="shared" si="2"/>
        <v>0.13519363718186256</v>
      </c>
      <c r="J20" s="23"/>
      <c r="K20" s="23"/>
      <c r="L20" s="23"/>
      <c r="M20" s="23"/>
      <c r="N20" s="23"/>
      <c r="O20" s="23"/>
      <c r="P20" s="23"/>
      <c r="Q20" s="23"/>
      <c r="R20" s="23"/>
      <c r="S20" s="23"/>
    </row>
    <row r="21" spans="1:24" ht="15.6">
      <c r="A21" s="1">
        <f t="shared" si="3"/>
        <v>12</v>
      </c>
      <c r="B21" s="17">
        <v>1972</v>
      </c>
      <c r="C21" s="38">
        <v>1279.1099999999999</v>
      </c>
      <c r="D21" s="31">
        <v>6.1740149999999998</v>
      </c>
      <c r="E21" s="42">
        <v>3.1873499999999999</v>
      </c>
      <c r="F21" s="17">
        <v>1972</v>
      </c>
      <c r="G21" s="21">
        <f t="shared" si="0"/>
        <v>9.8089882817530158E-2</v>
      </c>
      <c r="H21" s="21">
        <f t="shared" si="1"/>
        <v>0.10762266433732788</v>
      </c>
      <c r="I21" s="28">
        <f t="shared" si="2"/>
        <v>1.097184146274605</v>
      </c>
      <c r="J21" s="23"/>
      <c r="K21" s="23"/>
      <c r="L21" s="23"/>
      <c r="M21" s="23"/>
      <c r="N21" s="23"/>
      <c r="O21" s="23"/>
      <c r="P21" s="23"/>
      <c r="Q21" s="23"/>
      <c r="R21" s="23"/>
      <c r="S21" s="23"/>
    </row>
    <row r="22" spans="1:24" ht="15.6">
      <c r="A22" s="1">
        <f t="shared" si="3"/>
        <v>13</v>
      </c>
      <c r="B22" s="17">
        <v>1973</v>
      </c>
      <c r="C22" s="38">
        <v>1425.376</v>
      </c>
      <c r="D22" s="31">
        <v>7.9600799999999996</v>
      </c>
      <c r="E22" s="42">
        <v>3.6093499999999996</v>
      </c>
      <c r="F22" s="17">
        <v>1973</v>
      </c>
      <c r="G22" s="21">
        <f t="shared" si="0"/>
        <v>0.11434982136016456</v>
      </c>
      <c r="H22" s="21">
        <f t="shared" si="1"/>
        <v>0.28928744099261178</v>
      </c>
      <c r="I22" s="28">
        <f t="shared" si="2"/>
        <v>2.5298460246951406</v>
      </c>
      <c r="J22" s="23"/>
      <c r="K22" s="23"/>
      <c r="L22" s="23"/>
      <c r="M22" s="23"/>
      <c r="N22" s="23"/>
      <c r="O22" s="23"/>
      <c r="P22" s="23"/>
      <c r="Q22" s="23"/>
      <c r="R22" s="23"/>
      <c r="S22" s="23"/>
    </row>
    <row r="23" spans="1:24" ht="15.6">
      <c r="A23" s="1">
        <f t="shared" si="3"/>
        <v>14</v>
      </c>
      <c r="B23" s="17">
        <v>1974</v>
      </c>
      <c r="C23" s="38">
        <v>1545.2429999999999</v>
      </c>
      <c r="D23" s="31">
        <v>9.3515840000000008</v>
      </c>
      <c r="E23" s="42">
        <v>3.7228080000000001</v>
      </c>
      <c r="F23" s="17">
        <v>1974</v>
      </c>
      <c r="G23" s="21">
        <f t="shared" si="0"/>
        <v>8.4095003704285715E-2</v>
      </c>
      <c r="H23" s="21">
        <f t="shared" si="1"/>
        <v>0.17481030341403619</v>
      </c>
      <c r="I23" s="28">
        <f t="shared" si="2"/>
        <v>2.0787240111046854</v>
      </c>
      <c r="J23" s="23"/>
      <c r="K23" s="23"/>
      <c r="L23" s="23"/>
      <c r="M23" s="23"/>
      <c r="N23" s="23"/>
      <c r="O23" s="23"/>
      <c r="P23" s="23"/>
      <c r="Q23" s="23"/>
      <c r="R23" s="23"/>
      <c r="S23" s="23"/>
    </row>
    <row r="24" spans="1:24" ht="15.6">
      <c r="A24" s="1">
        <f t="shared" si="3"/>
        <v>15</v>
      </c>
      <c r="B24" s="17">
        <v>1975</v>
      </c>
      <c r="C24" s="38">
        <v>1684.904</v>
      </c>
      <c r="D24" s="31">
        <v>7.7112449999999999</v>
      </c>
      <c r="E24" s="42">
        <v>3.7338659999999999</v>
      </c>
      <c r="F24" s="17">
        <v>1975</v>
      </c>
      <c r="G24" s="21">
        <f t="shared" si="0"/>
        <v>9.0381253951643897E-2</v>
      </c>
      <c r="H24" s="21">
        <f t="shared" si="1"/>
        <v>-0.17540761009044037</v>
      </c>
      <c r="I24" s="28">
        <f t="shared" si="2"/>
        <v>-1.9407521186228238</v>
      </c>
      <c r="J24" s="23"/>
      <c r="K24" s="23"/>
      <c r="L24" s="23"/>
      <c r="M24" s="23"/>
      <c r="N24" s="23"/>
      <c r="O24" s="23"/>
      <c r="P24" s="23"/>
      <c r="Q24" s="23"/>
      <c r="R24" s="23"/>
      <c r="S24" s="23"/>
    </row>
    <row r="25" spans="1:24" ht="15.6">
      <c r="A25" s="1">
        <f t="shared" si="3"/>
        <v>16</v>
      </c>
      <c r="B25" s="17">
        <v>1976</v>
      </c>
      <c r="C25" s="38">
        <v>1873.412</v>
      </c>
      <c r="D25" s="31">
        <v>9.7466220000000003</v>
      </c>
      <c r="E25" s="42">
        <v>4.2231779999999999</v>
      </c>
      <c r="F25" s="17">
        <v>1976</v>
      </c>
      <c r="G25" s="21">
        <f t="shared" si="0"/>
        <v>0.11188055818016934</v>
      </c>
      <c r="H25" s="21">
        <f t="shared" si="1"/>
        <v>0.26394920664561955</v>
      </c>
      <c r="I25" s="28">
        <f t="shared" si="2"/>
        <v>2.3592053073292956</v>
      </c>
      <c r="J25" s="23"/>
      <c r="K25" s="23"/>
      <c r="L25" s="23"/>
      <c r="M25" s="23"/>
      <c r="N25" s="23"/>
      <c r="O25" s="23"/>
      <c r="P25" s="23"/>
      <c r="Q25" s="23"/>
      <c r="R25" s="23"/>
      <c r="S25" s="23"/>
    </row>
    <row r="26" spans="1:24" ht="16.2" thickBot="1">
      <c r="A26" s="1">
        <f t="shared" si="3"/>
        <v>17</v>
      </c>
      <c r="B26" s="17">
        <v>1977</v>
      </c>
      <c r="C26" s="38">
        <v>2081.826</v>
      </c>
      <c r="D26" s="31">
        <v>10.86993</v>
      </c>
      <c r="E26" s="42">
        <v>4.85961</v>
      </c>
      <c r="F26" s="17">
        <v>1977</v>
      </c>
      <c r="G26" s="21">
        <f t="shared" si="0"/>
        <v>0.11124835327199782</v>
      </c>
      <c r="H26" s="21">
        <f t="shared" si="1"/>
        <v>0.11525100696425897</v>
      </c>
      <c r="I26" s="28">
        <f t="shared" si="2"/>
        <v>1.035979442162841</v>
      </c>
      <c r="J26" s="23"/>
      <c r="K26" s="23"/>
      <c r="L26" s="23"/>
      <c r="M26" s="23"/>
      <c r="N26" s="23"/>
      <c r="O26" s="23"/>
      <c r="P26" s="23"/>
      <c r="Q26" s="23"/>
      <c r="R26" s="23"/>
      <c r="S26" s="23"/>
    </row>
    <row r="27" spans="1:24" ht="15.6">
      <c r="A27" s="1">
        <f t="shared" si="3"/>
        <v>18</v>
      </c>
      <c r="B27" s="17">
        <v>1978</v>
      </c>
      <c r="C27" s="38">
        <v>2351.5990000000002</v>
      </c>
      <c r="D27" s="31">
        <v>11.638921</v>
      </c>
      <c r="E27" s="42">
        <v>5.1803290000000004</v>
      </c>
      <c r="F27" s="17">
        <v>1978</v>
      </c>
      <c r="G27" s="21">
        <f t="shared" si="0"/>
        <v>0.12958479719246477</v>
      </c>
      <c r="H27" s="21">
        <f t="shared" si="1"/>
        <v>7.074479780458566E-2</v>
      </c>
      <c r="I27" s="28">
        <f t="shared" si="2"/>
        <v>0.5459343945996421</v>
      </c>
      <c r="J27" s="23"/>
      <c r="K27" s="24" t="s">
        <v>11</v>
      </c>
      <c r="L27" s="24" t="s">
        <v>12</v>
      </c>
      <c r="M27" s="23"/>
      <c r="N27" s="23"/>
      <c r="O27" s="23"/>
      <c r="P27" s="23"/>
      <c r="Q27" s="23"/>
      <c r="R27" s="23"/>
      <c r="S27" s="23"/>
    </row>
    <row r="28" spans="1:24" ht="15.6">
      <c r="A28" s="1">
        <f t="shared" si="3"/>
        <v>19</v>
      </c>
      <c r="B28" s="17">
        <v>1979</v>
      </c>
      <c r="C28" s="38">
        <v>2627.3330000000001</v>
      </c>
      <c r="D28" s="31">
        <v>14.550312</v>
      </c>
      <c r="E28" s="42">
        <v>5.9690820000000002</v>
      </c>
      <c r="F28" s="17">
        <v>1979</v>
      </c>
      <c r="G28" s="21">
        <f t="shared" si="0"/>
        <v>0.1172538345185552</v>
      </c>
      <c r="H28" s="21">
        <f t="shared" si="1"/>
        <v>0.25014268934379741</v>
      </c>
      <c r="I28" s="28">
        <f t="shared" si="2"/>
        <v>2.1333433603334551</v>
      </c>
    </row>
    <row r="29" spans="1:24" ht="15.6">
      <c r="A29" s="1">
        <f t="shared" si="3"/>
        <v>20</v>
      </c>
      <c r="B29" s="17">
        <v>1980</v>
      </c>
      <c r="C29" s="38">
        <v>2857.3069999999998</v>
      </c>
      <c r="D29" s="31">
        <v>14.987904</v>
      </c>
      <c r="E29" s="42">
        <v>6.4350239999999994</v>
      </c>
      <c r="F29" s="17">
        <v>1980</v>
      </c>
      <c r="G29" s="21">
        <f t="shared" si="0"/>
        <v>8.7531348329275241E-2</v>
      </c>
      <c r="H29" s="21">
        <f t="shared" si="1"/>
        <v>3.0074406651898627E-2</v>
      </c>
      <c r="I29" s="28">
        <f t="shared" si="2"/>
        <v>0.34358440976785581</v>
      </c>
    </row>
    <row r="30" spans="1:24" ht="15.6">
      <c r="A30" s="1">
        <f t="shared" si="3"/>
        <v>21</v>
      </c>
      <c r="B30" s="17">
        <v>1981</v>
      </c>
      <c r="C30" s="38">
        <v>3207.0410000000002</v>
      </c>
      <c r="D30" s="31">
        <v>15.183945</v>
      </c>
      <c r="E30" s="42">
        <v>6.8260350000000001</v>
      </c>
      <c r="F30" s="17">
        <v>1981</v>
      </c>
      <c r="G30" s="21">
        <f t="shared" si="0"/>
        <v>0.12239986812757621</v>
      </c>
      <c r="H30" s="21">
        <f t="shared" si="1"/>
        <v>1.3079947669800876E-2</v>
      </c>
      <c r="I30" s="28">
        <f t="shared" si="2"/>
        <v>0.10686243269615105</v>
      </c>
    </row>
    <row r="31" spans="1:24" ht="15.6">
      <c r="A31" s="1">
        <f t="shared" si="3"/>
        <v>22</v>
      </c>
      <c r="B31" s="17">
        <v>1982</v>
      </c>
      <c r="C31" s="38">
        <v>3343.7890000000002</v>
      </c>
      <c r="D31" s="31">
        <v>13.824911999999999</v>
      </c>
      <c r="E31" s="42">
        <v>6.9335519999999988</v>
      </c>
      <c r="F31" s="17">
        <v>1982</v>
      </c>
      <c r="G31" s="21">
        <f t="shared" si="0"/>
        <v>4.2639928831592747E-2</v>
      </c>
      <c r="H31" s="21">
        <f t="shared" si="1"/>
        <v>-8.9504605028535092E-2</v>
      </c>
      <c r="I31" s="28">
        <f t="shared" si="2"/>
        <v>-2.0990796063951072</v>
      </c>
    </row>
    <row r="32" spans="1:24" ht="15.6">
      <c r="A32" s="1">
        <f t="shared" si="3"/>
        <v>23</v>
      </c>
      <c r="B32" s="17">
        <v>1983</v>
      </c>
      <c r="C32" s="38">
        <v>3634.038</v>
      </c>
      <c r="D32" s="31">
        <v>13.293358</v>
      </c>
      <c r="E32" s="42">
        <v>7.1249760000000011</v>
      </c>
      <c r="F32" s="17">
        <v>1983</v>
      </c>
      <c r="G32" s="21">
        <f t="shared" si="0"/>
        <v>8.6802426827769272E-2</v>
      </c>
      <c r="H32" s="21">
        <f t="shared" si="1"/>
        <v>-3.8448996999040565E-2</v>
      </c>
      <c r="I32" s="28">
        <f t="shared" si="2"/>
        <v>-0.44294841059374862</v>
      </c>
    </row>
    <row r="33" spans="1:9" ht="15.6">
      <c r="A33" s="1">
        <f t="shared" si="3"/>
        <v>24</v>
      </c>
      <c r="B33" s="17">
        <v>1984</v>
      </c>
      <c r="C33" s="38">
        <v>4037.6129999999998</v>
      </c>
      <c r="D33" s="31">
        <v>16.841068</v>
      </c>
      <c r="E33" s="42">
        <v>7.8268320000000005</v>
      </c>
      <c r="F33" s="17">
        <v>1984</v>
      </c>
      <c r="G33" s="21">
        <f t="shared" si="0"/>
        <v>0.11105414968142871</v>
      </c>
      <c r="H33" s="21">
        <f t="shared" si="1"/>
        <v>0.26687839144932385</v>
      </c>
      <c r="I33" s="28">
        <f t="shared" si="2"/>
        <v>2.4031374983725908</v>
      </c>
    </row>
    <row r="34" spans="1:9" ht="15.6">
      <c r="A34" s="1">
        <f t="shared" si="3"/>
        <v>25</v>
      </c>
      <c r="B34" s="17">
        <v>1985</v>
      </c>
      <c r="C34" s="38">
        <v>4338.9790000000003</v>
      </c>
      <c r="D34" s="31">
        <v>15.676976</v>
      </c>
      <c r="E34" s="42">
        <v>8.1976639999999996</v>
      </c>
      <c r="F34" s="17">
        <v>1985</v>
      </c>
      <c r="G34" s="21">
        <f t="shared" si="0"/>
        <v>7.4639644760406812E-2</v>
      </c>
      <c r="H34" s="21">
        <f t="shared" si="1"/>
        <v>-6.9122219564697454E-2</v>
      </c>
      <c r="I34" s="28">
        <f t="shared" si="2"/>
        <v>-0.92607916056647521</v>
      </c>
    </row>
    <row r="35" spans="1:9" ht="15.6">
      <c r="A35" s="1">
        <f t="shared" si="3"/>
        <v>26</v>
      </c>
      <c r="B35" s="17">
        <v>1986</v>
      </c>
      <c r="C35" s="38">
        <v>4579.6310000000003</v>
      </c>
      <c r="D35" s="31">
        <v>14.433332</v>
      </c>
      <c r="E35" s="42">
        <v>8.1853459999999991</v>
      </c>
      <c r="F35" s="17">
        <v>1986</v>
      </c>
      <c r="G35" s="21">
        <f t="shared" si="0"/>
        <v>5.5462817404739691E-2</v>
      </c>
      <c r="H35" s="21">
        <f t="shared" si="1"/>
        <v>-7.9329329840142626E-2</v>
      </c>
      <c r="I35" s="28">
        <f t="shared" si="2"/>
        <v>-1.4303155438577373</v>
      </c>
    </row>
    <row r="36" spans="1:9" ht="15.6">
      <c r="A36" s="1">
        <f t="shared" si="3"/>
        <v>27</v>
      </c>
      <c r="B36" s="17">
        <v>1987</v>
      </c>
      <c r="C36" s="38">
        <v>4855.2150000000001</v>
      </c>
      <c r="D36" s="31">
        <v>16.035492000000001</v>
      </c>
      <c r="E36" s="42">
        <v>9.1666680000000014</v>
      </c>
      <c r="F36" s="17">
        <v>1987</v>
      </c>
      <c r="G36" s="21">
        <f t="shared" si="0"/>
        <v>6.0176027282547395E-2</v>
      </c>
      <c r="H36" s="21">
        <f t="shared" si="1"/>
        <v>0.11100416729830655</v>
      </c>
      <c r="I36" s="28">
        <f t="shared" si="2"/>
        <v>1.8446576205023197</v>
      </c>
    </row>
    <row r="37" spans="1:9" ht="15.6">
      <c r="A37" s="1">
        <f t="shared" si="3"/>
        <v>28</v>
      </c>
      <c r="B37" s="17">
        <v>1988</v>
      </c>
      <c r="C37" s="38">
        <v>5236.4380000000001</v>
      </c>
      <c r="D37" s="31">
        <v>24.12</v>
      </c>
      <c r="E37" s="42">
        <v>10.220096000000002</v>
      </c>
      <c r="F37" s="17">
        <v>1988</v>
      </c>
      <c r="G37" s="21">
        <f t="shared" si="0"/>
        <v>7.8518253053675269E-2</v>
      </c>
      <c r="H37" s="21">
        <f t="shared" si="1"/>
        <v>0.50416338956110596</v>
      </c>
      <c r="I37" s="28">
        <f t="shared" si="2"/>
        <v>6.4209705381047977</v>
      </c>
    </row>
    <row r="38" spans="1:9" ht="15.6">
      <c r="A38" s="1">
        <f t="shared" si="3"/>
        <v>29</v>
      </c>
      <c r="B38" s="17">
        <v>1989</v>
      </c>
      <c r="C38" s="38">
        <v>5641.58</v>
      </c>
      <c r="D38" s="31">
        <v>24.32</v>
      </c>
      <c r="E38" s="42">
        <v>11.73288</v>
      </c>
      <c r="F38" s="17">
        <v>1989</v>
      </c>
      <c r="G38" s="21">
        <f t="shared" si="0"/>
        <v>7.7369769297373492E-2</v>
      </c>
      <c r="H38" s="21">
        <f t="shared" si="1"/>
        <v>8.2918739635157255E-3</v>
      </c>
      <c r="I38" s="28">
        <f t="shared" si="2"/>
        <v>0.10717201355022282</v>
      </c>
    </row>
    <row r="39" spans="1:9" ht="15.6">
      <c r="A39" s="1">
        <f t="shared" si="3"/>
        <v>30</v>
      </c>
      <c r="B39" s="17">
        <v>1990</v>
      </c>
      <c r="C39" s="38">
        <v>5963.1440000000002</v>
      </c>
      <c r="D39" s="31">
        <v>22.65</v>
      </c>
      <c r="E39" s="42">
        <v>12.350228000000001</v>
      </c>
      <c r="F39" s="17">
        <v>1990</v>
      </c>
      <c r="G39" s="21">
        <f t="shared" si="0"/>
        <v>5.699892583283412E-2</v>
      </c>
      <c r="H39" s="21">
        <f t="shared" si="1"/>
        <v>-6.8667763157894801E-2</v>
      </c>
      <c r="I39" s="28">
        <f t="shared" si="2"/>
        <v>-1.2047203022611852</v>
      </c>
    </row>
    <row r="40" spans="1:9" ht="15.6">
      <c r="A40" s="1">
        <f t="shared" si="3"/>
        <v>31</v>
      </c>
      <c r="B40" s="17">
        <v>1991</v>
      </c>
      <c r="C40" s="38">
        <v>6158.1289999999999</v>
      </c>
      <c r="D40" s="31">
        <v>19.3</v>
      </c>
      <c r="E40" s="42">
        <v>12.971499</v>
      </c>
      <c r="F40" s="17">
        <v>1991</v>
      </c>
      <c r="G40" s="21">
        <f t="shared" si="0"/>
        <v>3.2698355095902375E-2</v>
      </c>
      <c r="H40" s="21">
        <f t="shared" si="1"/>
        <v>-0.14790286975717432</v>
      </c>
      <c r="I40" s="28">
        <f t="shared" si="2"/>
        <v>-4.5232510725198196</v>
      </c>
    </row>
    <row r="41" spans="1:9" ht="15.6">
      <c r="A41" s="1">
        <f t="shared" si="3"/>
        <v>32</v>
      </c>
      <c r="B41" s="17">
        <v>1992</v>
      </c>
      <c r="C41" s="38">
        <v>6520.3270000000002</v>
      </c>
      <c r="D41" s="31">
        <v>20.87</v>
      </c>
      <c r="E41" s="42">
        <v>12.635590000000001</v>
      </c>
      <c r="F41" s="17">
        <v>1992</v>
      </c>
      <c r="G41" s="21">
        <f t="shared" si="0"/>
        <v>5.8816241101802239E-2</v>
      </c>
      <c r="H41" s="21">
        <f t="shared" si="1"/>
        <v>8.1347150259067372E-2</v>
      </c>
      <c r="I41" s="28">
        <f t="shared" si="2"/>
        <v>1.3830729188944164</v>
      </c>
    </row>
    <row r="42" spans="1:9" ht="15.6">
      <c r="A42" s="1">
        <f t="shared" si="3"/>
        <v>33</v>
      </c>
      <c r="B42" s="17">
        <v>1993</v>
      </c>
      <c r="C42" s="38">
        <v>6858.5590000000002</v>
      </c>
      <c r="D42" s="31">
        <v>26.9</v>
      </c>
      <c r="E42" s="42">
        <v>12.687439999999999</v>
      </c>
      <c r="F42" s="17">
        <v>1993</v>
      </c>
      <c r="G42" s="21">
        <f t="shared" si="0"/>
        <v>5.1873471989978409E-2</v>
      </c>
      <c r="H42" s="21">
        <f t="shared" si="1"/>
        <v>0.28893148059415413</v>
      </c>
      <c r="I42" s="28">
        <f t="shared" si="2"/>
        <v>5.5699275469737914</v>
      </c>
    </row>
    <row r="43" spans="1:9" ht="15.6">
      <c r="A43" s="1">
        <f t="shared" si="3"/>
        <v>34</v>
      </c>
      <c r="B43" s="17">
        <v>1994</v>
      </c>
      <c r="C43" s="38">
        <v>7287.2359999999999</v>
      </c>
      <c r="D43" s="31">
        <v>31.75</v>
      </c>
      <c r="E43" s="42">
        <v>13.364756999999999</v>
      </c>
      <c r="F43" s="17">
        <v>1994</v>
      </c>
      <c r="G43" s="21">
        <f t="shared" si="0"/>
        <v>6.2502487767474135E-2</v>
      </c>
      <c r="H43" s="21">
        <f t="shared" si="1"/>
        <v>0.18029739776951678</v>
      </c>
      <c r="I43" s="28">
        <f t="shared" si="2"/>
        <v>2.8846435431541706</v>
      </c>
    </row>
    <row r="44" spans="1:9" ht="15.6">
      <c r="A44" s="1">
        <f t="shared" si="3"/>
        <v>35</v>
      </c>
      <c r="B44" s="17">
        <v>1995</v>
      </c>
      <c r="C44" s="38">
        <v>7639.7489999999998</v>
      </c>
      <c r="D44" s="31">
        <v>37.700000000000003</v>
      </c>
      <c r="E44" s="42">
        <v>14.166389999999998</v>
      </c>
      <c r="F44" s="17">
        <v>1995</v>
      </c>
      <c r="G44" s="21">
        <f t="shared" si="0"/>
        <v>4.8374033721427429E-2</v>
      </c>
      <c r="H44" s="21">
        <f t="shared" si="1"/>
        <v>0.1874015748031497</v>
      </c>
      <c r="I44" s="28">
        <f t="shared" si="2"/>
        <v>3.8740117452752258</v>
      </c>
    </row>
    <row r="45" spans="1:9" ht="15.6">
      <c r="A45" s="1">
        <f t="shared" si="3"/>
        <v>36</v>
      </c>
      <c r="B45" s="17">
        <v>1996</v>
      </c>
      <c r="C45" s="38">
        <v>8073.1220000000003</v>
      </c>
      <c r="D45" s="31">
        <v>40.630000000000003</v>
      </c>
      <c r="E45" s="42">
        <v>14.888873999999999</v>
      </c>
      <c r="F45" s="17">
        <v>1996</v>
      </c>
      <c r="G45" s="21">
        <f t="shared" si="0"/>
        <v>5.6726078304405098E-2</v>
      </c>
      <c r="H45" s="21">
        <f t="shared" si="1"/>
        <v>7.7718832891246675E-2</v>
      </c>
      <c r="I45" s="28">
        <f t="shared" si="2"/>
        <v>1.3700723761334188</v>
      </c>
    </row>
    <row r="46" spans="1:9" ht="15.6">
      <c r="A46" s="1">
        <f t="shared" si="3"/>
        <v>37</v>
      </c>
      <c r="B46" s="17">
        <v>1997</v>
      </c>
      <c r="C46" s="38">
        <v>8577.5519999999997</v>
      </c>
      <c r="D46" s="31">
        <v>44.09</v>
      </c>
      <c r="E46" s="42">
        <v>15.522000000000002</v>
      </c>
      <c r="F46" s="17">
        <v>1997</v>
      </c>
      <c r="G46" s="21">
        <f t="shared" si="0"/>
        <v>6.2482643022117014E-2</v>
      </c>
      <c r="H46" s="21">
        <f t="shared" si="1"/>
        <v>8.5158749692345576E-2</v>
      </c>
      <c r="I46" s="28">
        <f t="shared" si="2"/>
        <v>1.3629184934158738</v>
      </c>
    </row>
    <row r="47" spans="1:9" ht="15.6">
      <c r="A47" s="1">
        <f t="shared" si="3"/>
        <v>38</v>
      </c>
      <c r="B47" s="17">
        <v>1998</v>
      </c>
      <c r="C47" s="38">
        <v>9062.8169999999991</v>
      </c>
      <c r="D47" s="31">
        <v>44.27</v>
      </c>
      <c r="E47" s="42">
        <v>16.2</v>
      </c>
      <c r="F47" s="17">
        <v>1998</v>
      </c>
      <c r="G47" s="21">
        <f t="shared" si="0"/>
        <v>5.6573833653238058E-2</v>
      </c>
      <c r="H47" s="21">
        <f t="shared" si="1"/>
        <v>4.0825584032660404E-3</v>
      </c>
      <c r="I47" s="28">
        <f t="shared" si="2"/>
        <v>7.2163368462698677E-2</v>
      </c>
    </row>
    <row r="48" spans="1:9" ht="15.6">
      <c r="A48" s="1">
        <f t="shared" si="3"/>
        <v>39</v>
      </c>
      <c r="B48" s="17">
        <v>1999</v>
      </c>
      <c r="C48" s="38">
        <v>9631.1720000000005</v>
      </c>
      <c r="D48" s="31">
        <v>51.68</v>
      </c>
      <c r="E48" s="42">
        <v>16.711843601089175</v>
      </c>
      <c r="F48" s="17">
        <v>1999</v>
      </c>
      <c r="G48" s="21">
        <f t="shared" si="0"/>
        <v>6.2712840830836752E-2</v>
      </c>
      <c r="H48" s="21">
        <f t="shared" si="1"/>
        <v>0.16738197424892695</v>
      </c>
      <c r="I48" s="28">
        <f t="shared" si="2"/>
        <v>2.6690223570070355</v>
      </c>
    </row>
    <row r="49" spans="1:9" ht="15.6">
      <c r="A49" s="1">
        <f t="shared" si="3"/>
        <v>40</v>
      </c>
      <c r="B49" s="17">
        <v>2000</v>
      </c>
      <c r="C49" s="38">
        <v>10250.951999999999</v>
      </c>
      <c r="D49" s="31">
        <v>56.13</v>
      </c>
      <c r="E49" s="42">
        <v>16.26845015151515</v>
      </c>
      <c r="F49" s="17">
        <v>2000</v>
      </c>
      <c r="G49" s="21">
        <f t="shared" si="0"/>
        <v>6.4351462106584614E-2</v>
      </c>
      <c r="H49" s="21">
        <f t="shared" si="1"/>
        <v>8.6106811145510886E-2</v>
      </c>
      <c r="I49" s="28">
        <f t="shared" si="2"/>
        <v>1.3380707807833974</v>
      </c>
    </row>
    <row r="50" spans="1:9" ht="15.6">
      <c r="A50" s="1">
        <f t="shared" si="3"/>
        <v>41</v>
      </c>
      <c r="B50" s="17">
        <v>2001</v>
      </c>
      <c r="C50" s="38">
        <v>10581.929</v>
      </c>
      <c r="D50" s="31">
        <v>38.85</v>
      </c>
      <c r="E50" s="42">
        <v>15.741</v>
      </c>
      <c r="F50" s="17">
        <v>2001</v>
      </c>
      <c r="G50" s="21">
        <f t="shared" si="0"/>
        <v>3.228744022994165E-2</v>
      </c>
      <c r="H50" s="21">
        <f t="shared" si="1"/>
        <v>-0.30785676109032606</v>
      </c>
      <c r="I50" s="28">
        <f t="shared" si="2"/>
        <v>-9.5348766857285927</v>
      </c>
    </row>
    <row r="51" spans="1:9" ht="15.6">
      <c r="A51" s="1">
        <f t="shared" si="3"/>
        <v>42</v>
      </c>
      <c r="B51" s="17">
        <v>2002</v>
      </c>
      <c r="C51" s="38">
        <v>10929.108</v>
      </c>
      <c r="D51" s="32">
        <v>46.04</v>
      </c>
      <c r="E51" s="43">
        <v>16.079999999999998</v>
      </c>
      <c r="F51" s="17">
        <v>2002</v>
      </c>
      <c r="G51" s="21">
        <f t="shared" si="0"/>
        <v>3.2808668438429334E-2</v>
      </c>
      <c r="H51" s="21">
        <f t="shared" si="1"/>
        <v>0.185070785070785</v>
      </c>
      <c r="I51" s="28">
        <f t="shared" si="2"/>
        <v>5.6409111944942127</v>
      </c>
    </row>
    <row r="52" spans="1:9" ht="15.6">
      <c r="A52" s="1">
        <f t="shared" si="3"/>
        <v>43</v>
      </c>
      <c r="B52" s="17">
        <v>2003</v>
      </c>
      <c r="C52" s="38">
        <v>11456.45</v>
      </c>
      <c r="D52" s="32">
        <v>54.69</v>
      </c>
      <c r="E52" s="43">
        <v>17.88</v>
      </c>
      <c r="F52" s="17">
        <v>2003</v>
      </c>
      <c r="G52" s="21">
        <f t="shared" si="0"/>
        <v>4.8251147303146842E-2</v>
      </c>
      <c r="H52" s="21">
        <f t="shared" si="1"/>
        <v>0.18788010425716764</v>
      </c>
      <c r="I52" s="28">
        <f t="shared" si="2"/>
        <v>3.8937955832796223</v>
      </c>
    </row>
    <row r="53" spans="1:9" ht="15.6">
      <c r="A53" s="1">
        <f t="shared" si="3"/>
        <v>44</v>
      </c>
      <c r="B53" s="17">
        <v>2004</v>
      </c>
      <c r="C53" s="38">
        <v>12217.196</v>
      </c>
      <c r="D53" s="32">
        <v>67.680000000000007</v>
      </c>
      <c r="E53" s="43">
        <v>19.407</v>
      </c>
      <c r="F53" s="17">
        <v>2004</v>
      </c>
      <c r="G53" s="21">
        <f t="shared" si="0"/>
        <v>6.6403292468434738E-2</v>
      </c>
      <c r="H53" s="21">
        <f t="shared" si="1"/>
        <v>0.23752057048820643</v>
      </c>
      <c r="I53" s="28">
        <f t="shared" si="2"/>
        <v>3.5769396615553886</v>
      </c>
    </row>
    <row r="54" spans="1:9" ht="15.6">
      <c r="A54" s="1">
        <f t="shared" si="3"/>
        <v>45</v>
      </c>
      <c r="B54" s="17">
        <v>2005</v>
      </c>
      <c r="C54" s="38">
        <v>13039.197</v>
      </c>
      <c r="D54" s="32">
        <v>76.45</v>
      </c>
      <c r="E54" s="43">
        <v>22.38</v>
      </c>
      <c r="F54" s="17">
        <v>2005</v>
      </c>
      <c r="G54" s="21">
        <f t="shared" si="0"/>
        <v>6.7282296199553504E-2</v>
      </c>
      <c r="H54" s="21">
        <f t="shared" si="1"/>
        <v>0.12958037825059093</v>
      </c>
      <c r="I54" s="28">
        <f t="shared" si="2"/>
        <v>1.9259208673001689</v>
      </c>
    </row>
    <row r="55" spans="1:9" ht="15.6">
      <c r="A55" s="1">
        <f t="shared" si="3"/>
        <v>46</v>
      </c>
      <c r="B55" s="17">
        <v>2006</v>
      </c>
      <c r="C55" s="38">
        <v>13815.583000000001</v>
      </c>
      <c r="D55" s="32">
        <v>87.72</v>
      </c>
      <c r="E55" s="43">
        <v>25.05</v>
      </c>
      <c r="F55" s="17">
        <v>2006</v>
      </c>
      <c r="G55" s="21">
        <f t="shared" si="0"/>
        <v>5.954247029169054E-2</v>
      </c>
      <c r="H55" s="21">
        <f t="shared" si="1"/>
        <v>0.14741661216481355</v>
      </c>
      <c r="I55" s="28">
        <f t="shared" si="2"/>
        <v>2.4758229116568296</v>
      </c>
    </row>
    <row r="56" spans="1:9" ht="15.6">
      <c r="A56" s="1">
        <f t="shared" si="3"/>
        <v>47</v>
      </c>
      <c r="B56" s="17">
        <v>2007</v>
      </c>
      <c r="C56" s="38">
        <v>14474.227999999999</v>
      </c>
      <c r="D56" s="32">
        <v>82.54</v>
      </c>
      <c r="E56" s="43">
        <v>27.73</v>
      </c>
      <c r="F56" s="17">
        <v>2007</v>
      </c>
      <c r="G56" s="21">
        <f t="shared" si="0"/>
        <v>4.767406485850062E-2</v>
      </c>
      <c r="H56" s="21">
        <f t="shared" si="1"/>
        <v>-5.9051527587779214E-2</v>
      </c>
      <c r="I56" s="28">
        <f t="shared" si="2"/>
        <v>-1.2386509890240649</v>
      </c>
    </row>
    <row r="57" spans="1:9" ht="15.6">
      <c r="A57" s="1">
        <f t="shared" si="3"/>
        <v>48</v>
      </c>
      <c r="B57" s="17">
        <v>2008</v>
      </c>
      <c r="C57" s="38">
        <v>14769.861999999999</v>
      </c>
      <c r="D57" s="31">
        <v>65.39</v>
      </c>
      <c r="E57" s="42">
        <v>28.05</v>
      </c>
      <c r="F57" s="17">
        <v>2008</v>
      </c>
      <c r="G57" s="21">
        <f t="shared" si="0"/>
        <v>2.042485443783254E-2</v>
      </c>
      <c r="H57" s="21">
        <f t="shared" si="1"/>
        <v>-0.20777804700751157</v>
      </c>
      <c r="I57" s="28">
        <f t="shared" si="2"/>
        <v>-10.172804297819059</v>
      </c>
    </row>
    <row r="58" spans="1:9" ht="15.6">
      <c r="A58" s="1">
        <v>49</v>
      </c>
      <c r="B58" s="17">
        <v>2009</v>
      </c>
      <c r="C58" s="38">
        <v>14478.066999999999</v>
      </c>
      <c r="D58" s="31">
        <v>59.65</v>
      </c>
      <c r="E58" s="42">
        <v>22.31</v>
      </c>
      <c r="F58" s="17">
        <v>2009</v>
      </c>
      <c r="G58" s="21">
        <f t="shared" si="0"/>
        <v>-1.9756108757143436E-2</v>
      </c>
      <c r="H58" s="21">
        <f t="shared" si="1"/>
        <v>-8.7781006270071904E-2</v>
      </c>
      <c r="I58" s="28">
        <f t="shared" si="2"/>
        <v>4.4432336017755496</v>
      </c>
    </row>
    <row r="59" spans="1:9" ht="15.6">
      <c r="A59" s="1">
        <v>50</v>
      </c>
      <c r="B59" s="17">
        <v>2010</v>
      </c>
      <c r="C59" s="38">
        <v>15048.97</v>
      </c>
      <c r="D59" s="31">
        <v>83.66</v>
      </c>
      <c r="E59" s="42">
        <v>23.12</v>
      </c>
      <c r="F59" s="17">
        <v>2010</v>
      </c>
      <c r="G59" s="21">
        <f t="shared" si="0"/>
        <v>3.9432266752184551E-2</v>
      </c>
      <c r="H59" s="21">
        <f t="shared" si="1"/>
        <v>0.40251466890192789</v>
      </c>
      <c r="I59" s="28">
        <f t="shared" si="2"/>
        <v>10.20774868032735</v>
      </c>
    </row>
    <row r="60" spans="1:9" ht="15.6">
      <c r="A60" s="1">
        <f>A59+1</f>
        <v>51</v>
      </c>
      <c r="B60" s="17">
        <v>2011</v>
      </c>
      <c r="C60" s="38">
        <v>15599.731</v>
      </c>
      <c r="D60" s="30">
        <v>97.05</v>
      </c>
      <c r="E60" s="44">
        <v>26.02</v>
      </c>
      <c r="F60" s="17">
        <v>2011</v>
      </c>
      <c r="G60" s="21">
        <f t="shared" si="0"/>
        <v>3.6597919990537589E-2</v>
      </c>
      <c r="H60" s="21">
        <f t="shared" si="1"/>
        <v>0.16005259383217788</v>
      </c>
      <c r="I60" s="28">
        <f t="shared" si="2"/>
        <v>4.3732702261101055</v>
      </c>
    </row>
    <row r="61" spans="1:9" ht="15.6">
      <c r="A61" s="1">
        <f t="shared" ref="A61:A72" si="4">A60+1</f>
        <v>52</v>
      </c>
      <c r="B61" s="17">
        <v>2012</v>
      </c>
      <c r="C61" s="38">
        <v>16253.97</v>
      </c>
      <c r="D61" s="30">
        <v>102.47</v>
      </c>
      <c r="E61" s="44">
        <v>30.44</v>
      </c>
      <c r="F61" s="17">
        <v>2012</v>
      </c>
      <c r="G61" s="21">
        <f t="shared" si="0"/>
        <v>4.1939120616887537E-2</v>
      </c>
      <c r="H61" s="21">
        <f t="shared" si="1"/>
        <v>5.5847501287995899E-2</v>
      </c>
      <c r="I61" s="28">
        <f t="shared" si="2"/>
        <v>1.3316326252560455</v>
      </c>
    </row>
    <row r="62" spans="1:9" ht="15.6">
      <c r="A62" s="1">
        <f t="shared" si="4"/>
        <v>53</v>
      </c>
      <c r="B62" s="17">
        <v>2013</v>
      </c>
      <c r="C62" s="38">
        <v>16843.196</v>
      </c>
      <c r="D62" s="30">
        <v>107.45</v>
      </c>
      <c r="E62" s="44">
        <v>36.28</v>
      </c>
      <c r="F62" s="17">
        <v>2013</v>
      </c>
      <c r="G62" s="21">
        <f t="shared" si="0"/>
        <v>3.6251205090202618E-2</v>
      </c>
      <c r="H62" s="21">
        <f t="shared" si="1"/>
        <v>4.8599590123938753E-2</v>
      </c>
      <c r="I62" s="28">
        <f t="shared" si="2"/>
        <v>1.3406337803946125</v>
      </c>
    </row>
    <row r="63" spans="1:9" ht="15.6">
      <c r="A63" s="1">
        <f t="shared" si="4"/>
        <v>54</v>
      </c>
      <c r="B63" s="17">
        <v>2014</v>
      </c>
      <c r="C63" s="38">
        <v>17550.687000000002</v>
      </c>
      <c r="D63" s="30">
        <v>113.01</v>
      </c>
      <c r="E63" s="44">
        <v>39.44</v>
      </c>
      <c r="F63" s="17">
        <v>2014</v>
      </c>
      <c r="G63" s="21">
        <f t="shared" si="0"/>
        <v>4.2004557804825274E-2</v>
      </c>
      <c r="H63" s="21">
        <f t="shared" si="1"/>
        <v>5.1744997673336457E-2</v>
      </c>
      <c r="I63" s="28">
        <f t="shared" si="2"/>
        <v>1.2318900704483133</v>
      </c>
    </row>
    <row r="64" spans="1:9" ht="15.6">
      <c r="A64" s="1">
        <f t="shared" si="4"/>
        <v>55</v>
      </c>
      <c r="B64" s="17">
        <v>2015</v>
      </c>
      <c r="C64" s="38">
        <v>18206.023000000001</v>
      </c>
      <c r="D64" s="30">
        <v>106.32</v>
      </c>
      <c r="E64" s="44">
        <v>43.16</v>
      </c>
      <c r="F64" s="17">
        <v>2015</v>
      </c>
      <c r="G64" s="21">
        <f t="shared" si="0"/>
        <v>3.73396209504505E-2</v>
      </c>
      <c r="H64" s="21">
        <f t="shared" si="1"/>
        <v>-5.9198301035306711E-2</v>
      </c>
      <c r="I64" s="28">
        <f t="shared" si="2"/>
        <v>-1.5854017670362153</v>
      </c>
    </row>
    <row r="65" spans="1:10" ht="15.6">
      <c r="A65" s="1">
        <f t="shared" si="4"/>
        <v>56</v>
      </c>
      <c r="B65" s="17">
        <v>2016</v>
      </c>
      <c r="C65" s="38">
        <v>18695.106</v>
      </c>
      <c r="D65" s="30">
        <v>108.86</v>
      </c>
      <c r="E65" s="44">
        <v>45.03</v>
      </c>
      <c r="F65" s="17">
        <v>2016</v>
      </c>
      <c r="G65" s="21">
        <f t="shared" si="0"/>
        <v>2.6863802160416842E-2</v>
      </c>
      <c r="H65" s="21">
        <f t="shared" si="1"/>
        <v>2.3890142964635125E-2</v>
      </c>
      <c r="I65" s="28">
        <f t="shared" si="2"/>
        <v>0.88930609382750248</v>
      </c>
      <c r="J65" s="22"/>
    </row>
    <row r="66" spans="1:10" ht="16.2" thickBot="1">
      <c r="A66" s="1">
        <f t="shared" si="4"/>
        <v>57</v>
      </c>
      <c r="B66" s="18">
        <v>2017</v>
      </c>
      <c r="C66" s="38">
        <v>19479.623</v>
      </c>
      <c r="D66" s="30">
        <v>124.94</v>
      </c>
      <c r="E66" s="44">
        <v>49.73</v>
      </c>
      <c r="F66" s="18">
        <v>2017</v>
      </c>
      <c r="G66" s="21">
        <f t="shared" si="0"/>
        <v>4.1963763136726791E-2</v>
      </c>
      <c r="H66" s="21">
        <f t="shared" si="1"/>
        <v>0.14771265846040785</v>
      </c>
      <c r="I66" s="28">
        <f t="shared" si="2"/>
        <v>3.5200050571996808</v>
      </c>
    </row>
    <row r="67" spans="1:10" ht="15.6">
      <c r="A67" s="1">
        <f t="shared" si="4"/>
        <v>58</v>
      </c>
      <c r="B67" s="29">
        <f t="shared" ref="B67" si="5">B66+1</f>
        <v>2018</v>
      </c>
      <c r="C67" s="38">
        <v>20527.159</v>
      </c>
      <c r="D67" s="30">
        <v>148.34</v>
      </c>
      <c r="E67" s="44">
        <v>53.61</v>
      </c>
      <c r="F67" s="29">
        <f t="shared" ref="F67" si="6">F66+1</f>
        <v>2018</v>
      </c>
      <c r="G67" s="21">
        <f t="shared" ref="G67" si="7">(C67-C66)/C66</f>
        <v>5.3775989401848287E-2</v>
      </c>
      <c r="H67" s="21">
        <f t="shared" ref="H67" si="8">(D67-D66)/D66</f>
        <v>0.1872898991515928</v>
      </c>
      <c r="I67" s="28">
        <f t="shared" ref="I67" si="9">H67/G67</f>
        <v>3.4827792335356946</v>
      </c>
    </row>
    <row r="68" spans="1:10" ht="16.2" thickBot="1">
      <c r="A68" s="1">
        <f t="shared" si="4"/>
        <v>59</v>
      </c>
      <c r="B68" s="33">
        <v>2019</v>
      </c>
      <c r="C68" s="38">
        <v>21372.581999999999</v>
      </c>
      <c r="D68" s="30">
        <v>162.35</v>
      </c>
      <c r="E68" s="44">
        <v>58.8</v>
      </c>
      <c r="F68" s="33">
        <v>2019</v>
      </c>
      <c r="G68" s="21">
        <f t="shared" ref="G68:G69" si="10">(C68-C67)/C67</f>
        <v>4.1185582476366986E-2</v>
      </c>
      <c r="H68" s="21">
        <f t="shared" ref="H68:H69" si="11">(D68-D67)/D67</f>
        <v>9.4445193474450517E-2</v>
      </c>
      <c r="I68" s="27">
        <f>AVERAGE(I10:I66)</f>
        <v>1.0977763561078788</v>
      </c>
    </row>
    <row r="69" spans="1:10" ht="15.6">
      <c r="A69" s="1">
        <f t="shared" si="4"/>
        <v>60</v>
      </c>
      <c r="B69" s="34">
        <v>2020</v>
      </c>
      <c r="C69" s="38">
        <v>20893.745999999999</v>
      </c>
      <c r="D69" s="35">
        <v>139.76</v>
      </c>
      <c r="E69" s="45">
        <v>56.7</v>
      </c>
      <c r="F69" s="34">
        <v>2020</v>
      </c>
      <c r="G69" s="21">
        <f t="shared" si="10"/>
        <v>-2.2404218638627724E-2</v>
      </c>
      <c r="H69" s="21">
        <f t="shared" si="11"/>
        <v>-0.13914382506929476</v>
      </c>
      <c r="I69" s="27">
        <f t="shared" ref="I69:I72" si="12">AVERAGE(I11:I67)</f>
        <v>1.1175938870923923</v>
      </c>
    </row>
    <row r="70" spans="1:10" ht="15.6">
      <c r="A70" s="1">
        <f t="shared" si="4"/>
        <v>61</v>
      </c>
      <c r="B70" s="34">
        <v>2021</v>
      </c>
      <c r="C70" s="39">
        <v>22997.501</v>
      </c>
      <c r="D70" s="36">
        <v>206.38</v>
      </c>
      <c r="E70" s="46">
        <v>59.2</v>
      </c>
      <c r="F70" s="34">
        <v>2021</v>
      </c>
      <c r="G70" s="21">
        <f t="shared" ref="G70" si="13">(C70-C69)/C69</f>
        <v>0.10068826336837833</v>
      </c>
      <c r="H70" s="21">
        <f t="shared" ref="H70" si="14">(D70-D69)/D69</f>
        <v>0.47667429879793938</v>
      </c>
      <c r="I70" s="27">
        <f t="shared" si="12"/>
        <v>1.1160768931433984</v>
      </c>
    </row>
    <row r="71" spans="1:10" ht="15.6">
      <c r="A71" s="1">
        <f t="shared" si="4"/>
        <v>62</v>
      </c>
      <c r="B71" s="34">
        <v>2022</v>
      </c>
      <c r="C71" s="39">
        <v>25461.34</v>
      </c>
      <c r="D71" s="47">
        <v>219.49</v>
      </c>
      <c r="E71" s="48">
        <v>68.34</v>
      </c>
      <c r="F71" s="34">
        <v>2022</v>
      </c>
      <c r="G71" s="21">
        <f t="shared" ref="G71:G72" si="15">(C71-C70)/C70</f>
        <v>0.10713507524143601</v>
      </c>
      <c r="H71" s="21">
        <f t="shared" ref="H71:H72" si="16">(D71-D70)/D70</f>
        <v>6.3523597247795396E-2</v>
      </c>
      <c r="I71" s="27">
        <f t="shared" si="12"/>
        <v>1.0953873301445389</v>
      </c>
    </row>
    <row r="72" spans="1:10" ht="15.6">
      <c r="A72" s="1">
        <f t="shared" si="4"/>
        <v>63</v>
      </c>
      <c r="B72" s="34">
        <v>2023</v>
      </c>
      <c r="C72" s="49">
        <v>27750</v>
      </c>
      <c r="D72" s="30">
        <v>219.7</v>
      </c>
      <c r="E72" s="44">
        <v>69.69</v>
      </c>
      <c r="F72" s="50">
        <v>2023</v>
      </c>
      <c r="G72" s="21">
        <f t="shared" si="15"/>
        <v>8.9887649275332715E-2</v>
      </c>
      <c r="H72" s="21">
        <f t="shared" si="16"/>
        <v>9.5676340607763236E-4</v>
      </c>
      <c r="I72" s="27">
        <f t="shared" si="12"/>
        <v>1.0787480626640089</v>
      </c>
    </row>
    <row r="73" spans="1:10" ht="15.6">
      <c r="A73" s="1"/>
      <c r="B73" s="14" t="s">
        <v>9</v>
      </c>
      <c r="C73" s="19"/>
      <c r="D73" s="14"/>
      <c r="E73" s="14"/>
      <c r="F73" s="14" t="s">
        <v>9</v>
      </c>
      <c r="G73" s="14"/>
      <c r="H73" s="1"/>
    </row>
    <row r="74" spans="1:10" ht="15.6">
      <c r="A74" s="1"/>
      <c r="B74" s="14" t="s">
        <v>10</v>
      </c>
      <c r="C74" s="19"/>
      <c r="D74" s="14"/>
      <c r="E74" s="14"/>
      <c r="F74" s="14" t="s">
        <v>10</v>
      </c>
      <c r="G74" s="14"/>
      <c r="H74" s="1"/>
    </row>
    <row r="75" spans="1:10">
      <c r="H75" s="1"/>
    </row>
    <row r="76" spans="1:10">
      <c r="H76" s="1"/>
    </row>
    <row r="77" spans="1:10">
      <c r="H77" s="1"/>
    </row>
    <row r="78" spans="1:10">
      <c r="H78" s="1"/>
    </row>
    <row r="79" spans="1:10" ht="15.6">
      <c r="C79" s="20"/>
      <c r="H79" s="1"/>
    </row>
    <row r="80" spans="1:10" ht="15.6">
      <c r="B80" s="3">
        <v>10</v>
      </c>
      <c r="C80" s="20">
        <f>((C66/C56)^(1/10))-1</f>
        <v>3.0145367330845607E-2</v>
      </c>
      <c r="F80" s="3">
        <v>10</v>
      </c>
      <c r="H80" s="1"/>
    </row>
    <row r="81" spans="2:8" ht="15.6">
      <c r="B81" s="3">
        <v>20</v>
      </c>
      <c r="C81" s="20">
        <f>((C66/C46)^(1/20))-1</f>
        <v>4.1863586128177532E-2</v>
      </c>
      <c r="F81" s="3">
        <v>20</v>
      </c>
      <c r="H81" s="1"/>
    </row>
    <row r="82" spans="2:8" ht="15.6">
      <c r="B82" s="3">
        <v>30</v>
      </c>
      <c r="C82" s="20">
        <f>((C66/C36)^(1/30))-1</f>
        <v>4.7399597586938569E-2</v>
      </c>
      <c r="F82" s="3">
        <v>30</v>
      </c>
      <c r="H82" s="1"/>
    </row>
    <row r="83" spans="2:8" ht="15.6">
      <c r="B83" s="3">
        <v>40</v>
      </c>
      <c r="C83" s="20">
        <f>((C66/C26)^(1/40))-1</f>
        <v>5.7495195632412122E-2</v>
      </c>
      <c r="F83" s="3">
        <v>40</v>
      </c>
      <c r="H83" s="1"/>
    </row>
    <row r="84" spans="2:8" ht="15.6">
      <c r="B84" s="3">
        <v>50</v>
      </c>
      <c r="C84" s="20">
        <f>((C66/C16)^(1/50))-1</f>
        <v>6.4393113440795569E-2</v>
      </c>
      <c r="F84" s="3">
        <v>50</v>
      </c>
    </row>
  </sheetData>
  <pageMargins left="2.4500000000000002" right="0.7" top="0.5" bottom="0.5" header="0.3" footer="0.3"/>
  <pageSetup scale="7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2024-08-13T07:00:00+00:00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FE2703B-745D-412C-8F47-A93F6CE42D59}"/>
</file>

<file path=customXml/itemProps2.xml><?xml version="1.0" encoding="utf-8"?>
<ds:datastoreItem xmlns:ds="http://schemas.openxmlformats.org/officeDocument/2006/customXml" ds:itemID="{28C9DE29-EDA8-4677-8F8E-B68979C8F96A}"/>
</file>

<file path=customXml/itemProps3.xml><?xml version="1.0" encoding="utf-8"?>
<ds:datastoreItem xmlns:ds="http://schemas.openxmlformats.org/officeDocument/2006/customXml" ds:itemID="{3FEC357A-E866-4868-8392-A2EE557216DD}"/>
</file>

<file path=customXml/itemProps4.xml><?xml version="1.0" encoding="utf-8"?>
<ds:datastoreItem xmlns:ds="http://schemas.openxmlformats.org/officeDocument/2006/customXml" ds:itemID="{DA4F7B10-6407-46AE-8D38-97353EFBB5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JRW-12.1</vt:lpstr>
      <vt:lpstr>'JRW-12.1'!Print_Area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Randall Woolridge</dc:creator>
  <cp:lastModifiedBy>Woolridge, J. Randall</cp:lastModifiedBy>
  <dcterms:created xsi:type="dcterms:W3CDTF">2019-03-04T12:03:57Z</dcterms:created>
  <dcterms:modified xsi:type="dcterms:W3CDTF">2024-05-22T19:07:54Z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{045390FE-18D0-4804-B9DC-B71DDE29E798}</vt:lpwstr>
  </property>
  <property fmtid="{D5CDD505-2E9C-101B-9397-08002B2CF9AE}" pid="3" name="ContentTypeId">
    <vt:lpwstr>0x0101006E56B4D1795A2E4DB2F0B01679ED314A00E44296BEEBC83648A45074ADE4018599</vt:lpwstr>
  </property>
  <property fmtid="{D5CDD505-2E9C-101B-9397-08002B2CF9AE}" pid="4" name="_docset_NoMedatataSyncRequired">
    <vt:lpwstr>False</vt:lpwstr>
  </property>
</Properties>
</file>