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19A59448-F760-4A6C-8590-7C621369FDF5}" xr6:coauthVersionLast="47" xr6:coauthVersionMax="47" xr10:uidLastSave="{00000000-0000-0000-0000-000000000000}"/>
  <bookViews>
    <workbookView xWindow="-120" yWindow="-120" windowWidth="29040" windowHeight="15840" xr2:uid="{2AFC3EA0-659B-447C-9901-4A358F2ADC87}"/>
  </bookViews>
  <sheets>
    <sheet name="B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ACEDREVGR" hidden="1">'[2]Revenue-monthly'!#REF!</definedName>
    <definedName name="__123Graph_B" hidden="1">[1]Inputs!#REF!</definedName>
    <definedName name="__123Graph_BCEDREVGR" hidden="1">'[2]Revenue-monthly'!#REF!</definedName>
    <definedName name="__123Graph_D" hidden="1">[1]Inputs!#REF!</definedName>
    <definedName name="__123Graph_E" hidden="1">'[2]Revenue-monthly'!#REF!</definedName>
    <definedName name="__123Graph_F" hidden="1">'[2]Revenue-monthly'!#REF!</definedName>
    <definedName name="__123Graph_X" hidden="1">'[2]Revenue-monthly'!$A$12:$A$23</definedName>
    <definedName name="__123Graph_XCEDREVGR" hidden="1">'[2]Revenue-monthly'!$A$12:$A$23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1__123Graph_ACHART_17" hidden="1">'[3]10'!#REF!</definedName>
    <definedName name="_1__123Graph_ACONTRACT_BY_B_U" hidden="1">'[4]QRE Charts'!$D$275:$Q$275</definedName>
    <definedName name="_10__123Graph_BQRE_S_BY_TYPE" hidden="1">'[4]QRE''s'!$D$100:$R$100</definedName>
    <definedName name="_11__123Graph_BSENS_COMPARISON" hidden="1">'[4]QRE Charts'!$E$366:$O$366</definedName>
    <definedName name="_12__123Graph_BSUPPLIES_BY_B_U" hidden="1">'[4]QRE Charts'!$D$250:$Q$250</definedName>
    <definedName name="_13__123Graph_BTAX_CREDIT" hidden="1">'[4]QRE Charts'!$E$332:$E$342</definedName>
    <definedName name="_14__123Graph_BWAGES_BY_B_U" hidden="1">'[4]QRE Charts'!$D$224:$R$224</definedName>
    <definedName name="_15__123Graph_CCONTRACT_BY_B_U" hidden="1">'[4]QRE Charts'!$D$277:$Q$277</definedName>
    <definedName name="_16__123Graph_CQRE_S_BY_CO." hidden="1">'[4]QRE Charts'!$D$303:$R$303</definedName>
    <definedName name="_17__123Graph_CQRE_S_BY_TYPE" hidden="1">'[4]QRE''s'!$D$101:$R$101</definedName>
    <definedName name="_18__123Graph_CSENS_COMPARISON" hidden="1">'[4]QRE Charts'!$E$367:$O$367</definedName>
    <definedName name="_19__123Graph_CSUPPLIES_BY_B_U" hidden="1">'[4]QRE Charts'!$D$251:$Q$251</definedName>
    <definedName name="_2__123Graph_AQRE_S_BY_CO." hidden="1">'[4]QRE Charts'!$D$301:$R$301</definedName>
    <definedName name="_20__123Graph_CWAGES_BY_B_U" hidden="1">'[4]QRE Charts'!$D$225:$R$225</definedName>
    <definedName name="_21__123Graph_DCONTRACT_BY_B_U" hidden="1">'[4]QRE Charts'!$D$278:$Q$278</definedName>
    <definedName name="_22__123Graph_DQRE_S_BY_CO." hidden="1">'[4]QRE Charts'!$D$304:$R$304</definedName>
    <definedName name="_23__123Graph_DSUPPLIES_BY_B_U" hidden="1">'[4]QRE Charts'!$D$252:$Q$252</definedName>
    <definedName name="_24__123Graph_DWAGES_BY_B_U" hidden="1">'[4]QRE Charts'!$D$226:$R$226</definedName>
    <definedName name="_25__123Graph_ECONTRACT_BY_B_U" hidden="1">'[4]QRE Charts'!$D$279:$Q$279</definedName>
    <definedName name="_26__123Graph_EQRE_S_BY_CO." hidden="1">'[4]QRE Charts'!$D$305:$R$305</definedName>
    <definedName name="_27__123Graph_ESUPPLIES_BY_B_U" hidden="1">'[4]QRE Charts'!$D$253:$Q$253</definedName>
    <definedName name="_28__123Graph_EWAGES_BY_B_U" hidden="1">'[4]QRE Charts'!$D$227:$R$227</definedName>
    <definedName name="_29__123Graph_FCONTRACT_BY_B_U" hidden="1">'[4]QRE Charts'!$D$280:$Q$280</definedName>
    <definedName name="_3__123Graph_AQRE_S_BY_TYPE" hidden="1">'[4]QRE''s'!$D$99:$R$99</definedName>
    <definedName name="_30__123Graph_FQRE_S_BY_CO." hidden="1">'[4]QRE Charts'!$D$306:$R$306</definedName>
    <definedName name="_31__123Graph_FSUPPLIES_BY_B_U" hidden="1">'[4]QRE Charts'!$D$254:$Q$254</definedName>
    <definedName name="_32__123Graph_FWAGES_BY_B_U" hidden="1">'[4]QRE Charts'!$D$228:$R$228</definedName>
    <definedName name="_33__123Graph_XCONTRACT_BY_B_U" hidden="1">'[4]QRE Charts'!$D$222:$R$222</definedName>
    <definedName name="_34__123Graph_XQRE_S_BY_CO." hidden="1">'[4]QRE Charts'!$D$222:$R$222</definedName>
    <definedName name="_35__123Graph_XQRE_S_BY_TYPE" hidden="1">'[4]QRE Charts'!$D$222:$R$222</definedName>
    <definedName name="_36__123Graph_XSUPPLIES_BY_B_U" hidden="1">'[4]QRE Charts'!$D$222:$R$222</definedName>
    <definedName name="_37__123Graph_XTAX_CREDIT" hidden="1">'[4]QRE Charts'!$C$332:$C$342</definedName>
    <definedName name="_4__123Graph_ASENS_COMPARISON" hidden="1">'[4]QRE Charts'!$E$365:$O$365</definedName>
    <definedName name="_5__123Graph_ASUPPLIES_BY_B_U" hidden="1">'[4]QRE Charts'!$D$249:$Q$249</definedName>
    <definedName name="_6__123Graph_ATAX_CREDIT" hidden="1">'[4]QRE Charts'!$D$332:$D$342</definedName>
    <definedName name="_7__123Graph_AWAGES_BY_B_U" hidden="1">'[4]QRE Charts'!$D$223:$R$223</definedName>
    <definedName name="_8__123Graph_BCONTRACT_BY_B_U" hidden="1">'[4]QRE Charts'!$D$276:$Q$276</definedName>
    <definedName name="_9__123Graph_BQRE_S_BY_CO." hidden="1">'[4]QRE Charts'!$D$302:$R$302</definedName>
    <definedName name="_Fill" hidden="1">#REF!</definedName>
    <definedName name="_xlnm._FilterDatabase" localSheetId="0" hidden="1">'B19'!$A$10:$N$246</definedName>
    <definedName name="_xlnm._FilterDatabase" hidden="1">'[5]3 - 2004 Budg Recap'!$A$5:$K$16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nofill" hidden="1">[6]A!#REF!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Sort" hidden="1">#REF!</definedName>
    <definedName name="_www1" hidden="1">{#N/A,#N/A,FALSE,"schA"}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cess_Button1" hidden="1">"Headcount_Workbook_Schedules_List"</definedName>
    <definedName name="AccessDatabase" hidden="1">"P:\HR\SharonPlummer\Headcount Workbook.mdb"</definedName>
    <definedName name="Act" localSheetId="0">_Top1:Bottom1</definedName>
    <definedName name="Actuals" localSheetId="0">High_Act:Low_Act</definedName>
    <definedName name="adf" hidden="1">{#N/A,#N/A,FALSE,"Summary";#N/A,#N/A,FALSE,"SmPlants";#N/A,#N/A,FALSE,"Utah";#N/A,#N/A,FALSE,"Idaho";#N/A,#N/A,FALSE,"Lewis River";#N/A,#N/A,FALSE,"NrthUmpq";#N/A,#N/A,FALSE,"KlamRog"}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gFactors">[7]Factors!$B$3:$P$99</definedName>
    <definedName name="b" hidden="1">{#N/A,#N/A,FALSE,"Actual";#N/A,#N/A,FALSE,"Normalized";#N/A,#N/A,FALSE,"Electric Actual";#N/A,#N/A,FALSE,"Electric Normalized"}</definedName>
    <definedName name="B_1" localSheetId="0">'B19'!$C$471</definedName>
    <definedName name="B_2" localSheetId="0">'B19'!$D$471</definedName>
    <definedName name="B1_Print" localSheetId="0">'B19'!$R$245</definedName>
    <definedName name="B2_Print">#REF!</definedName>
    <definedName name="B3_Print">#REF!</definedName>
    <definedName name="Bottom" localSheetId="0">'B19'!$A$471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d" hidden="1">#REF!</definedName>
    <definedName name="dfd" hidden="1">{#N/A,#N/A,FALSE,"CHECKREQ"}</definedName>
    <definedName name="dfdfdfd" hidden="1">{#N/A,#N/A,FALSE,"CHECKREQ"}</definedName>
    <definedName name="DUDE" hidden="1">#REF!</definedName>
    <definedName name="e" hidden="1">{#N/A,#N/A,FALSE,"Loans";#N/A,#N/A,FALSE,"Program Costs";#N/A,#N/A,FALSE,"Measures";#N/A,#N/A,FALSE,"Net Lost Rev";#N/A,#N/A,FALSE,"Incentive"}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TR">[8]A3!$F$1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actorType">[7]Variables!$AK$2:$AL$12</definedName>
    <definedName name="fdf" hidden="1">{#N/A,#N/A,FALSE,"CHECKREQ"}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High_Plan" localSheetId="0">'B19'!#REF!</definedName>
    <definedName name="High_Plan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41088.2720949074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risdiction">[7]Variables!$AK$15</definedName>
    <definedName name="JurisNumber">[7]Variables!$AL$15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 localSheetId="0">'B19'!#REF!</definedName>
    <definedName name="Low_Plan">#REF!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D" localSheetId="0">High_MD:Low_MD</definedName>
    <definedName name="MD_High1">'[9]Master Data'!$A$2</definedName>
    <definedName name="MD_Low1">'[9]Master Data'!$D$28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[6]A!#REF!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an" localSheetId="0">'B19'!High_Plan:'B19'!Low_Plan</definedName>
    <definedName name="PricingInfo" hidden="1">[10]Inputs!#REF!</definedName>
    <definedName name="_xlnm.Print_Area" localSheetId="0">'B19'!$A$1:$N$247</definedName>
    <definedName name="_xlnm.Print_Titles" localSheetId="0">'B19'!$1:$10</definedName>
    <definedName name="q" hidden="1">#REF!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'B19'!$A$10:$N$245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 localSheetId="0">'B19'!#REF!</definedName>
    <definedName name="standard1" hidden="1">{"YTD-Total",#N/A,FALSE,"Provision"}</definedName>
    <definedName name="standard1stub" hidden="1">{"YTD-Total",#N/A,FALSE,"Provision"}</definedName>
    <definedName name="T_1" localSheetId="0">'B19'!$C$11</definedName>
    <definedName name="T_2" localSheetId="0">'B19'!$D$11</definedName>
    <definedName name="T1_Print" localSheetId="0">'B19'!$A$1</definedName>
    <definedName name="T2_Print">#REF!</definedName>
    <definedName name="T3_Print">#REF!</definedName>
    <definedName name="TC_BAG" hidden="1">#REF!</definedName>
    <definedName name="test" hidden="1">{#N/A,#N/A,FALSE,"Summary EPS";#N/A,#N/A,FALSE,"1st Qtr Electric";#N/A,#N/A,FALSE,"1st Qtr Australia";#N/A,#N/A,FALSE,"1st Qtr Telecom";#N/A,#N/A,FALSE,"1st QTR Other"}</definedName>
    <definedName name="Top" localSheetId="0">'B19'!#REF!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idAccount">[7]Variables!$AK$43:$AK$376</definedName>
    <definedName name="w" hidden="1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ll._.View.stub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hidden="1">{"PPM Recon View",#N/A,FALSE,"Hyperion Proof"}</definedName>
    <definedName name="wrn.PPMreconview.stub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hidden="1">{#N/A,#N/A,FALSE,"Dec 1999 mapping"}</definedName>
    <definedName name="wrn.Reformat._.only.1" hidden="1">{#N/A,#N/A,FALSE,"Dec 1999 mapping"}</definedName>
    <definedName name="wrn.Reformat._.only.stub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Summary._.View.stub" hidden="1">{#N/A,#N/A,FALSE,"Consltd-For contngcy"}</definedName>
    <definedName name="wrn.Summary.1" hidden="1">{#N/A,#N/A,FALSE,"Sum Qtr";#N/A,#N/A,FALSE,"Oper Sum";#N/A,#N/A,FALSE,"Land Sales";#N/A,#N/A,FALSE,"Finance";#N/A,#N/A,FALSE,"Oper Ass"}</definedName>
    <definedName name="wrn.Total._.Summary." hidden="1">{"Total Summary",#N/A,FALSE,"Summary"}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 hidden="1">{"YTD-Total",#N/A,TRUE,"Provision";"YTD-Utility",#N/A,TRUE,"Prov Utility";"YTD-NonUtility",#N/A,TRUE,"Prov NonUtility"}</definedName>
    <definedName name="xxx" hidden="1">{"YTD-Utility",#N/A,FALSE,"Prov Utility"}</definedName>
    <definedName name="y" hidden="1">#REF!</definedName>
    <definedName name="YEFactors">[7]Factors!$S$3:$AG$99</definedName>
    <definedName name="Z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933CED9D_0EC4_445D_8384_0CF8DA995EDF_.wvu.FilterData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'[11]Report Distribution'!#REF!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6" i="1" l="1"/>
  <c r="N246" i="1"/>
  <c r="M246" i="1"/>
  <c r="L246" i="1"/>
  <c r="K246" i="1"/>
  <c r="J246" i="1"/>
  <c r="I246" i="1"/>
  <c r="H246" i="1"/>
  <c r="G246" i="1"/>
  <c r="M137" i="1"/>
  <c r="F137" i="1"/>
  <c r="N137" i="1"/>
  <c r="L137" i="1"/>
  <c r="K137" i="1"/>
  <c r="J137" i="1"/>
  <c r="I137" i="1"/>
  <c r="H137" i="1"/>
  <c r="G137" i="1"/>
  <c r="N125" i="1"/>
  <c r="M125" i="1"/>
  <c r="I125" i="1"/>
  <c r="H125" i="1"/>
  <c r="F125" i="1"/>
  <c r="L125" i="1"/>
  <c r="L247" i="1" s="1"/>
  <c r="K125" i="1"/>
  <c r="J125" i="1"/>
  <c r="G125" i="1"/>
  <c r="N123" i="1"/>
  <c r="L123" i="1"/>
  <c r="J123" i="1"/>
  <c r="I123" i="1"/>
  <c r="G123" i="1"/>
  <c r="F123" i="1"/>
  <c r="M123" i="1"/>
  <c r="K123" i="1"/>
  <c r="H123" i="1"/>
  <c r="K121" i="1"/>
  <c r="J121" i="1"/>
  <c r="H121" i="1"/>
  <c r="G121" i="1"/>
  <c r="F121" i="1"/>
  <c r="N121" i="1"/>
  <c r="M121" i="1"/>
  <c r="L121" i="1"/>
  <c r="I121" i="1"/>
  <c r="F119" i="1"/>
  <c r="N119" i="1"/>
  <c r="M119" i="1"/>
  <c r="L119" i="1"/>
  <c r="K119" i="1"/>
  <c r="J119" i="1"/>
  <c r="I119" i="1"/>
  <c r="H119" i="1"/>
  <c r="G119" i="1"/>
  <c r="L17" i="1"/>
  <c r="J17" i="1"/>
  <c r="I17" i="1"/>
  <c r="F17" i="1"/>
  <c r="N17" i="1"/>
  <c r="M17" i="1"/>
  <c r="K17" i="1"/>
  <c r="G17" i="1"/>
  <c r="J247" i="1" l="1"/>
  <c r="I247" i="1"/>
  <c r="F247" i="1"/>
  <c r="H17" i="1"/>
  <c r="H247" i="1" s="1"/>
  <c r="K247" i="1"/>
  <c r="M247" i="1"/>
  <c r="N247" i="1"/>
  <c r="G247" i="1"/>
</calcChain>
</file>

<file path=xl/sharedStrings.xml><?xml version="1.0" encoding="utf-8"?>
<sst xmlns="http://schemas.openxmlformats.org/spreadsheetml/2006/main" count="1169" uniqueCount="514">
  <si>
    <t>Deferred Income Tax Balance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</si>
  <si>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</si>
  <si>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</si>
  <si>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</si>
  <si>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</si>
  <si>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</si>
  <si>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</si>
  <si>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</si>
  <si>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</si>
  <si>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</si>
  <si>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</si>
  <si>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</si>
  <si>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</si>
  <si>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1900000</t>
  </si>
  <si>
    <t>ACM DEF INCM TAXES</t>
  </si>
  <si>
    <t>287061</t>
  </si>
  <si>
    <t>DTA 705.346 - CA - Protected PP&amp;E ARAM</t>
  </si>
  <si>
    <t>CA</t>
  </si>
  <si>
    <t>287062</t>
  </si>
  <si>
    <t>DTA 705.347 - ID - Protected PP&amp;E ARAM</t>
  </si>
  <si>
    <t>IDU</t>
  </si>
  <si>
    <t>287063</t>
  </si>
  <si>
    <t>DTA 705.348 - OR - Protected PP&amp;E ARAM</t>
  </si>
  <si>
    <t>OR</t>
  </si>
  <si>
    <t>287064</t>
  </si>
  <si>
    <t>DTA 705.349 - UT - Protected PP&amp;E ARAM</t>
  </si>
  <si>
    <t>UT</t>
  </si>
  <si>
    <t>287065</t>
  </si>
  <si>
    <t>DTA 705.350 - WA - Protected PP&amp;E ARAM</t>
  </si>
  <si>
    <t>WA</t>
  </si>
  <si>
    <t>287066</t>
  </si>
  <si>
    <t>DTA 705.351 - WY - Protected PP&amp;E ARAM</t>
  </si>
  <si>
    <t>WYU</t>
  </si>
  <si>
    <t>1900000 Total</t>
  </si>
  <si>
    <t>1901000</t>
  </si>
  <si>
    <t>ACCUM DEF INC TAX</t>
  </si>
  <si>
    <t>286800</t>
  </si>
  <si>
    <t>DTA 505.525 PMI Accrued Severance</t>
  </si>
  <si>
    <t>JBE</t>
  </si>
  <si>
    <t>286801</t>
  </si>
  <si>
    <t>DTA 105.150 PMI CWIP Adjustment</t>
  </si>
  <si>
    <t>287045</t>
  </si>
  <si>
    <t>DTA 610.155 RL - WA-Plant Closure Cost</t>
  </si>
  <si>
    <t>287047</t>
  </si>
  <si>
    <t>DTA 610.150 RL-Bridger Acc Dep&amp;Reclm-OR</t>
  </si>
  <si>
    <t>287048</t>
  </si>
  <si>
    <t>DTA 705.425 RL-Bridger Accel Depr- WA</t>
  </si>
  <si>
    <t>287049</t>
  </si>
  <si>
    <t>DTA 705.352 RL-Klamath Dams Removal-CA</t>
  </si>
  <si>
    <t>287051</t>
  </si>
  <si>
    <t>DTA 705.340 RL-Income Tax Deferral-CA</t>
  </si>
  <si>
    <t>OTHER</t>
  </si>
  <si>
    <t>287053</t>
  </si>
  <si>
    <t>DTA 705.342 RL-Income Tax Deferral-OR</t>
  </si>
  <si>
    <t>287055</t>
  </si>
  <si>
    <t>DTA 705.344 RL-Income Tax Deferral-WA</t>
  </si>
  <si>
    <t>287056</t>
  </si>
  <si>
    <t>DTA 705.345 RL-Income Tax Deferral-WY</t>
  </si>
  <si>
    <t>287067</t>
  </si>
  <si>
    <t>DTA 505.450 PMI Accrued Payroll Taxes</t>
  </si>
  <si>
    <t>287111</t>
  </si>
  <si>
    <t>DTA 705.287 RL - Prot PP&amp;E EDIT - CA</t>
  </si>
  <si>
    <t>287112</t>
  </si>
  <si>
    <t>DTA 705.288 RL - Prot PP&amp;E EDIT - ID</t>
  </si>
  <si>
    <t>287113</t>
  </si>
  <si>
    <t>DTA 705.289 RL - Prot PP&amp;E EDIT - OR</t>
  </si>
  <si>
    <t>287114</t>
  </si>
  <si>
    <t>DTA 705.290 RL - Prot PP&amp;E EDIT - WA</t>
  </si>
  <si>
    <t>287115</t>
  </si>
  <si>
    <t>DTA 705.291 RL - Prot PP&amp;E EDIT - WY</t>
  </si>
  <si>
    <t>WYP</t>
  </si>
  <si>
    <t>287116</t>
  </si>
  <si>
    <t>DTA 705.292 RL - Prot PP&amp;E EDIT - UT</t>
  </si>
  <si>
    <t>287121</t>
  </si>
  <si>
    <t>DTA 705.294 RL-NonProt PP&amp;E EDIT-CA</t>
  </si>
  <si>
    <t>287122</t>
  </si>
  <si>
    <t>DTA 705.295 RL-NonProt PP&amp;E EDIT-ID</t>
  </si>
  <si>
    <t>287124</t>
  </si>
  <si>
    <t>DTA 705.296 RL-NonProt PP&amp;E EDIT-WA</t>
  </si>
  <si>
    <t>287125</t>
  </si>
  <si>
    <t>DTA 705.297 RL-NonProt PP&amp;E EDIT-WY</t>
  </si>
  <si>
    <t>287173</t>
  </si>
  <si>
    <t>DTA 415.942 RL-Steam Decomm-WA</t>
  </si>
  <si>
    <t>CAGE</t>
  </si>
  <si>
    <t>287174</t>
  </si>
  <si>
    <t>DTA 705.410 RL-Cholla Decomm-CA</t>
  </si>
  <si>
    <t>287175</t>
  </si>
  <si>
    <t>DTA 705.411 RL-Cholla Decomm-ID</t>
  </si>
  <si>
    <t>287176</t>
  </si>
  <si>
    <t>DTA 705.412 RL-Cholla Decomm-OR</t>
  </si>
  <si>
    <t>287177</t>
  </si>
  <si>
    <t>DTA 705.413 RL-Cholla Decomm-UT</t>
  </si>
  <si>
    <t>287178</t>
  </si>
  <si>
    <t>DTA 705.414 RL-Cholla Decomm-WY</t>
  </si>
  <si>
    <t>287180</t>
  </si>
  <si>
    <t>DTA 505.450 - Accrued Payroll Taxes</t>
  </si>
  <si>
    <t>SO</t>
  </si>
  <si>
    <t>287191</t>
  </si>
  <si>
    <t>DTA 705.280 RL Excess Def Inc Taxes CA</t>
  </si>
  <si>
    <t>287192</t>
  </si>
  <si>
    <t>DTA 705.281 RL Excess Def Inc Taxes ID</t>
  </si>
  <si>
    <t>287195</t>
  </si>
  <si>
    <t>DTA 705.284 RL Excess Def Inc Taxes WA</t>
  </si>
  <si>
    <t>287196</t>
  </si>
  <si>
    <t>DTA 705.285 RL Excess Def Inc Taxes WY</t>
  </si>
  <si>
    <t>287200</t>
  </si>
  <si>
    <t>DTA 705.267 RL-WA Decoup Mech</t>
  </si>
  <si>
    <t>287206</t>
  </si>
  <si>
    <t>DTA 415.710 RL-WA Accel Depr</t>
  </si>
  <si>
    <t>287209</t>
  </si>
  <si>
    <t>DTA 705.266 RL-Energy Savings Assist-CA</t>
  </si>
  <si>
    <t>287211</t>
  </si>
  <si>
    <t>DTA 425.226 - Deferred Revenue Other</t>
  </si>
  <si>
    <t>287212</t>
  </si>
  <si>
    <t>DTA 705.245-RL-OR Dir Acc 5 yr Opt Out</t>
  </si>
  <si>
    <t>287214</t>
  </si>
  <si>
    <t>DTA 910.245 - Contra Rec Joint Owners</t>
  </si>
  <si>
    <t>287216</t>
  </si>
  <si>
    <t>DTA 605.715 Trapper Mine Contract Oblig</t>
  </si>
  <si>
    <t>CAEE</t>
  </si>
  <si>
    <t>287219</t>
  </si>
  <si>
    <t>DTA 715.810 Chehalis Mitigation Oblig</t>
  </si>
  <si>
    <t>CAGW</t>
  </si>
  <si>
    <t>287220</t>
  </si>
  <si>
    <t>DTA 720.560 Pension Liab UMWA Withdraw</t>
  </si>
  <si>
    <t>287227</t>
  </si>
  <si>
    <t>DTA 705.531 RL UT Solar Feed-in Tar - NC</t>
  </si>
  <si>
    <t>287229</t>
  </si>
  <si>
    <t>DTA 705.527 RL CA Solar Feed-in Tar - NC</t>
  </si>
  <si>
    <t>287230</t>
  </si>
  <si>
    <t>DTA 705.521 RL WY Def NPC - Noncurrent</t>
  </si>
  <si>
    <t>287231</t>
  </si>
  <si>
    <t>DTA 705.519 RL WA Def NPC - Noncurrent</t>
  </si>
  <si>
    <t>287233</t>
  </si>
  <si>
    <t>DTA 705.515 RL OR Def NPC - Noncurrent</t>
  </si>
  <si>
    <t>287235</t>
  </si>
  <si>
    <t>DTA 705.511 RL CA Def NPC - Noncurrent</t>
  </si>
  <si>
    <t>287237</t>
  </si>
  <si>
    <t>DTA 705.755 RL-NONCURRENT RECLASS-OTHER</t>
  </si>
  <si>
    <t>287238</t>
  </si>
  <si>
    <t>DTA 705.420 RL - CA GHG Allowance Rev</t>
  </si>
  <si>
    <t>287252</t>
  </si>
  <si>
    <t>DTA 705.263 Reg Lia - Sale of REC's-WA</t>
  </si>
  <si>
    <t>287253</t>
  </si>
  <si>
    <t>DTA 705.400 Reg Lia - OR Inj &amp; Dam Reser</t>
  </si>
  <si>
    <t>287254</t>
  </si>
  <si>
    <t>DTA 705.450 Reg Lia - CA Property Ins Re</t>
  </si>
  <si>
    <t>287256</t>
  </si>
  <si>
    <t>DTA 705.452 Reg Lia - WA Property Ins Re</t>
  </si>
  <si>
    <t>287257</t>
  </si>
  <si>
    <t>DTA 705.453 Reg Lia - ID Property Ins Re</t>
  </si>
  <si>
    <t>287258</t>
  </si>
  <si>
    <t>DTA 705.454 Reg Lia - UT Property Ins Re</t>
  </si>
  <si>
    <t>287259</t>
  </si>
  <si>
    <t>DTA 705.455 Reg Lia - WY Property Ins Re</t>
  </si>
  <si>
    <t>287271</t>
  </si>
  <si>
    <t>DTA 705.336 RL - Sale of RECs - UT</t>
  </si>
  <si>
    <t>287272</t>
  </si>
  <si>
    <t>DTA 705.337 RL - Sale of RECs - WY</t>
  </si>
  <si>
    <t>287274</t>
  </si>
  <si>
    <t>DTA 705.261 Reg Liab-Sale of RECs-OR</t>
  </si>
  <si>
    <t>287281</t>
  </si>
  <si>
    <t>DTA - CA AMT CREDIT</t>
  </si>
  <si>
    <t>287298</t>
  </si>
  <si>
    <t>DTA 205.210 ERC Impairment Reserve</t>
  </si>
  <si>
    <t>287299</t>
  </si>
  <si>
    <t>DTA 705.265 Reg Liab-OR Energy Conservat</t>
  </si>
  <si>
    <t>287302</t>
  </si>
  <si>
    <t>DTA-610.114 PMI EITF 04-06 PRE STRIPPING</t>
  </si>
  <si>
    <t>287304</t>
  </si>
  <si>
    <t>DTA 610.146 OR REG ASSET/LIAB CONS</t>
  </si>
  <si>
    <t>287323</t>
  </si>
  <si>
    <t>DTA 505.400 Bonus Liab. Elec.-Cash Basis</t>
  </si>
  <si>
    <t>287324</t>
  </si>
  <si>
    <t>DTA 720.200 Deferred Comp. Accrual - Cas</t>
  </si>
  <si>
    <t>287326</t>
  </si>
  <si>
    <t>DTA 720.500 Severance  Accrual - Cash Ba</t>
  </si>
  <si>
    <t>287327</t>
  </si>
  <si>
    <t>DTA 720.300 Pension/Retirement Accrual -</t>
  </si>
  <si>
    <t>287332</t>
  </si>
  <si>
    <t>DTA 505.600 Vacation Accrual-Cash Basis</t>
  </si>
  <si>
    <t>287337</t>
  </si>
  <si>
    <t>DTA 715.105 MCI F.O.G. WIRE LEASE</t>
  </si>
  <si>
    <t>SG</t>
  </si>
  <si>
    <t>287338</t>
  </si>
  <si>
    <t>DTA415.110 Def Reg Asset-Transmission Sr</t>
  </si>
  <si>
    <t>287340</t>
  </si>
  <si>
    <t>DTA 220.100 Bad Debts Allowance - Cash B</t>
  </si>
  <si>
    <t>BADDEBT</t>
  </si>
  <si>
    <t>287341</t>
  </si>
  <si>
    <t>DTA 910.530 Injuries &amp; Damages Accrual -</t>
  </si>
  <si>
    <t>287370</t>
  </si>
  <si>
    <t>DTA 425.215 Unearned Joint Use Pole Cont</t>
  </si>
  <si>
    <t>SNPD</t>
  </si>
  <si>
    <t>287371</t>
  </si>
  <si>
    <t>DTA 930.100 Oregon BETC Credits</t>
  </si>
  <si>
    <t>287389</t>
  </si>
  <si>
    <t>DTA 610.145 RL - DSM</t>
  </si>
  <si>
    <t>287414</t>
  </si>
  <si>
    <t>DTA 505.700 RT BONUS</t>
  </si>
  <si>
    <t>287415</t>
  </si>
  <si>
    <t>DTA 205.200 M&amp;S INV</t>
  </si>
  <si>
    <t>287417</t>
  </si>
  <si>
    <t>DTA 605.710 ACCRUED FINAL RECLAMATION</t>
  </si>
  <si>
    <t>287418</t>
  </si>
  <si>
    <t>DTA 705.240 Calif Alt. Rate for Energy P</t>
  </si>
  <si>
    <t>287430</t>
  </si>
  <si>
    <t>DTA 505.125 Accrued Royalties</t>
  </si>
  <si>
    <t>287473</t>
  </si>
  <si>
    <t>DTA 705.270 Reg Liab</t>
  </si>
  <si>
    <t>287474</t>
  </si>
  <si>
    <t>DTA 705.271 Reg Liab</t>
  </si>
  <si>
    <t>287475</t>
  </si>
  <si>
    <t>DTA 705.272 Reg Liab</t>
  </si>
  <si>
    <t>287476</t>
  </si>
  <si>
    <t>DTA 705.273 Reg Liab</t>
  </si>
  <si>
    <t>287477</t>
  </si>
  <si>
    <t>DTA 705.274 Reg Liab</t>
  </si>
  <si>
    <t>287478</t>
  </si>
  <si>
    <t>DTA 705.275 Reg Liab</t>
  </si>
  <si>
    <t>287479</t>
  </si>
  <si>
    <t>DTA 105.221 Saf Har</t>
  </si>
  <si>
    <t>287482</t>
  </si>
  <si>
    <t>DTA 205.025 PMI Fuel Cost Adjustment</t>
  </si>
  <si>
    <t>287486</t>
  </si>
  <si>
    <t>DTA 415.926 RL-Depreciation Decrease-OR</t>
  </si>
  <si>
    <t>287487</t>
  </si>
  <si>
    <t>DTA 415.927 RL-Depreciation Decrease-WA</t>
  </si>
  <si>
    <t>287681</t>
  </si>
  <si>
    <t>DTL 920.110 BRIDGER EXTRACTION TAXES PAY</t>
  </si>
  <si>
    <t>287706</t>
  </si>
  <si>
    <t>DTL 610.100 COAL MINE DEVT PMI</t>
  </si>
  <si>
    <t>287720</t>
  </si>
  <si>
    <t>DTL 610.100 PMI DEV'T COST AMORT</t>
  </si>
  <si>
    <t>287722</t>
  </si>
  <si>
    <t>DTL 505.510 PMI VAC ACCRUAL</t>
  </si>
  <si>
    <t>287723</t>
  </si>
  <si>
    <t>DTL 205.411 PMI SEC. 263A</t>
  </si>
  <si>
    <t>287726</t>
  </si>
  <si>
    <t>DTL PMI PP&amp;E</t>
  </si>
  <si>
    <t>287735</t>
  </si>
  <si>
    <t>DTL 910.905 PMI COST DEPLETION</t>
  </si>
  <si>
    <t>287937</t>
  </si>
  <si>
    <t>DTA 505.601 PMI - Sick Leave Accrual</t>
  </si>
  <si>
    <t>287938</t>
  </si>
  <si>
    <t>DTA 205.205 Inventory Reserve - PMI</t>
  </si>
  <si>
    <t>287970</t>
  </si>
  <si>
    <t>DTL 415.815 Insurance Rec Accruals</t>
  </si>
  <si>
    <t>1901000 Total</t>
  </si>
  <si>
    <t>1901090</t>
  </si>
  <si>
    <t>FAS109 DEF TAX ASS</t>
  </si>
  <si>
    <t>287374</t>
  </si>
  <si>
    <t>DTA 100.105 FAS 109 Deferred Tax Liabili</t>
  </si>
  <si>
    <t>1901090 Total</t>
  </si>
  <si>
    <t>2811000</t>
  </si>
  <si>
    <t>AC DEF TAX-ACCL AM</t>
  </si>
  <si>
    <t>287960</t>
  </si>
  <si>
    <t>DTL 105.128 Accel Depr Pollution Cntrl F</t>
  </si>
  <si>
    <t>2811000 Total</t>
  </si>
  <si>
    <t>2820000</t>
  </si>
  <si>
    <t>AC DEF INCTX-PROPT</t>
  </si>
  <si>
    <t>287704</t>
  </si>
  <si>
    <t>DTL 105.143/165 Basis Diff - Intangibles</t>
  </si>
  <si>
    <t>SNP</t>
  </si>
  <si>
    <t>2820000 Total</t>
  </si>
  <si>
    <t>2821000</t>
  </si>
  <si>
    <t>AC DEF TAX-UTILITY</t>
  </si>
  <si>
    <t>286605</t>
  </si>
  <si>
    <t>DTL 105.136 PP&amp;E</t>
  </si>
  <si>
    <t>DITBAL</t>
  </si>
  <si>
    <t>287221</t>
  </si>
  <si>
    <t>DTA 415.933 RL Contra-Carbon Decomm-ID</t>
  </si>
  <si>
    <t>287222</t>
  </si>
  <si>
    <t>DTA 415.934 RL Contra-Carbon Decomm-UT</t>
  </si>
  <si>
    <t>287223</t>
  </si>
  <si>
    <t>DTA 415.935 RL Contra-Carbon Decomm-WY</t>
  </si>
  <si>
    <t>287301</t>
  </si>
  <si>
    <t>DTA 105.471 UT Klamath Relicensing</t>
  </si>
  <si>
    <t>287605</t>
  </si>
  <si>
    <t>DTL PP&amp;E Powertax</t>
  </si>
  <si>
    <t>287607</t>
  </si>
  <si>
    <t>287608</t>
  </si>
  <si>
    <t>DTL Safe Harbor Lease Cholla</t>
  </si>
  <si>
    <t>287766</t>
  </si>
  <si>
    <t>DTL 610.100N Amort</t>
  </si>
  <si>
    <t>287771</t>
  </si>
  <si>
    <t>DTL 110.205 SRC tax depletion</t>
  </si>
  <si>
    <t>287928</t>
  </si>
  <si>
    <t>DTL 425.310 Hydro Relicensing Obligation</t>
  </si>
  <si>
    <t>2821000 Total</t>
  </si>
  <si>
    <t>2831000</t>
  </si>
  <si>
    <t>AC DEF IN TX UTIL</t>
  </si>
  <si>
    <t>286887</t>
  </si>
  <si>
    <t>DTL 320.286 RA-Pension Settlement-OR</t>
  </si>
  <si>
    <t>286888</t>
  </si>
  <si>
    <t>DTL 320.287 RA-Pension Settlement-UT</t>
  </si>
  <si>
    <t>286889</t>
  </si>
  <si>
    <t>DTL 320.288 RA-Pension Settlement-WY</t>
  </si>
  <si>
    <t>286890</t>
  </si>
  <si>
    <t>DTL 415.100 RA - Equity Adv Group - WA</t>
  </si>
  <si>
    <t>286891</t>
  </si>
  <si>
    <t>DTL 415.943-RA-COV19 Bill Assist Prg-OR</t>
  </si>
  <si>
    <t>286892</t>
  </si>
  <si>
    <t>DTL 415.944-RA-COV19 Bill Assist Prg-WA</t>
  </si>
  <si>
    <t>286893</t>
  </si>
  <si>
    <t>DTL 415.755 RA-WA-Maj Mtc Exp-Colstrip</t>
  </si>
  <si>
    <t>286894</t>
  </si>
  <si>
    <t>DTL 415.261 RA-Wildland Fire Protect–UT</t>
  </si>
  <si>
    <t>286895</t>
  </si>
  <si>
    <t>DTL 415.262 RA-Wildfire Mitigation-OR</t>
  </si>
  <si>
    <t>286896</t>
  </si>
  <si>
    <t>DTL 415.734 RA-Cholla Unrec Plant-CA</t>
  </si>
  <si>
    <t>286898</t>
  </si>
  <si>
    <t>DTL 415.736 RA-Cholla Unrec Plant-WY</t>
  </si>
  <si>
    <t>286899</t>
  </si>
  <si>
    <t>DTL 415.939 RA - Carbon Plt Dec/Inv-WY</t>
  </si>
  <si>
    <t>286901</t>
  </si>
  <si>
    <t>DTL 415.938 RA - Carbon Plt Dec/Inv-CA</t>
  </si>
  <si>
    <t>286904</t>
  </si>
  <si>
    <t>DTL 415.520 RA - WA Decoupling Mech</t>
  </si>
  <si>
    <t>286905</t>
  </si>
  <si>
    <t>DTL 415.530 RA-ID 2017 Protocol-MSP Def</t>
  </si>
  <si>
    <t>286910</t>
  </si>
  <si>
    <t>DTL 415.200 RA-OR Transp Elect PilotPgm</t>
  </si>
  <si>
    <t>286911</t>
  </si>
  <si>
    <t>DTL 415.430 - RA-Transp Elect Pilot-CA</t>
  </si>
  <si>
    <t>286912</t>
  </si>
  <si>
    <t>DTL 415.431 - RA-Transp Elect Pilot-WA</t>
  </si>
  <si>
    <t>286913</t>
  </si>
  <si>
    <t>DTL 415.720 RA-OR Community Solar</t>
  </si>
  <si>
    <t>286917</t>
  </si>
  <si>
    <t>DTL 415.260 RA-Fire Risk Mitigation-CA</t>
  </si>
  <si>
    <t>286918</t>
  </si>
  <si>
    <t>DTL 210.175 - Prepaid - FSA O&amp;M - East</t>
  </si>
  <si>
    <t>286919</t>
  </si>
  <si>
    <t>DTL 210.170 - Prepaid - FSA O&amp;M - West</t>
  </si>
  <si>
    <t>286925</t>
  </si>
  <si>
    <t>DTL 415.728 Contra RA-Cholla U4-OR</t>
  </si>
  <si>
    <t>286926</t>
  </si>
  <si>
    <t>DTL 415.729 Contra RA-Cholla U4-UT</t>
  </si>
  <si>
    <t>286927</t>
  </si>
  <si>
    <t>DTL 415.730 Contra RA-Cholla U4-WY</t>
  </si>
  <si>
    <t>286928</t>
  </si>
  <si>
    <t>DTL 415.833 RA-Pension Settlement-CA</t>
  </si>
  <si>
    <t>286929</t>
  </si>
  <si>
    <t>DTL 415.841 RA-Emerg Svc Prgms-BS-CA</t>
  </si>
  <si>
    <t>286930</t>
  </si>
  <si>
    <t>DTL 415.426-RA-2020 GRC-AMI Meter-OR</t>
  </si>
  <si>
    <t>286932</t>
  </si>
  <si>
    <t>DTL 415.723-RA-Cholla U4-O&amp;MDepr-ID</t>
  </si>
  <si>
    <t>286933</t>
  </si>
  <si>
    <t>DTL 415.645 RA-Oregon OCAT Expense Def</t>
  </si>
  <si>
    <t>286935</t>
  </si>
  <si>
    <t>DTL 415.251 RA-LowCarbon Enrgy Stnds-WY</t>
  </si>
  <si>
    <t>286936</t>
  </si>
  <si>
    <t>DTL 415.255 RA-Wind Test Enrgy Def - WY</t>
  </si>
  <si>
    <t>286937</t>
  </si>
  <si>
    <t>DTL 415.270 RA-ElectricVehChrg Infra-UT</t>
  </si>
  <si>
    <t>286938</t>
  </si>
  <si>
    <t>DTL 415.646 Reg Asset - OR Metro BIT</t>
  </si>
  <si>
    <t>286941</t>
  </si>
  <si>
    <t>DTL 415.440 RA-Low Income Bill Disc-OR</t>
  </si>
  <si>
    <t>286942</t>
  </si>
  <si>
    <t>DTL 415.441 RA-Utility Community AG-OR</t>
  </si>
  <si>
    <t>286943</t>
  </si>
  <si>
    <t>DTL 415.263 RA-Wildfire DamagedAsset-OR</t>
  </si>
  <si>
    <t>287570</t>
  </si>
  <si>
    <t>DTL 415.701 CA Deferred Intervenor Fundi</t>
  </si>
  <si>
    <t>287571</t>
  </si>
  <si>
    <t>DTL 415.702 Reg Asset-Lake Side Liq. Dam</t>
  </si>
  <si>
    <t>287576</t>
  </si>
  <si>
    <t>DTL 430.110 REG ASSET RECLASS</t>
  </si>
  <si>
    <t>287590</t>
  </si>
  <si>
    <t>DTL 415.840 Reg Asset - Deferred OR Ind</t>
  </si>
  <si>
    <t>287591</t>
  </si>
  <si>
    <t>DTL 415.301 Environmental Clean-up Accrl</t>
  </si>
  <si>
    <t>287593</t>
  </si>
  <si>
    <t>DTL 415.874 Deferred Net Power Costs-WY</t>
  </si>
  <si>
    <t>287596</t>
  </si>
  <si>
    <t>DTL 415.892 Deferred Net Power Costs - I</t>
  </si>
  <si>
    <t>287597</t>
  </si>
  <si>
    <t>DTL 415.703 Goodnoe Hills Liquidation Da</t>
  </si>
  <si>
    <t>287601</t>
  </si>
  <si>
    <t>DTL 415.677 RA Pref Stock Redemption WA</t>
  </si>
  <si>
    <t>287614</t>
  </si>
  <si>
    <t>DTL 430.100 Weatherization</t>
  </si>
  <si>
    <t>287634</t>
  </si>
  <si>
    <t>DTL 415.300 Environmental Clean-up Accru</t>
  </si>
  <si>
    <t>287639</t>
  </si>
  <si>
    <t>DTL 415.510 WA Disallowed Colstrip 3-Wri</t>
  </si>
  <si>
    <t>287640</t>
  </si>
  <si>
    <t>DTL 415.680 Deferred Intervener Funding</t>
  </si>
  <si>
    <t>287647</t>
  </si>
  <si>
    <t>DTL 425.100 IDAHO DEFERRED REGULATORY EX</t>
  </si>
  <si>
    <t>287653</t>
  </si>
  <si>
    <t>DTL 425.250 TGS Buyout</t>
  </si>
  <si>
    <t>287661</t>
  </si>
  <si>
    <t>DTL 425.360 Hermiston Swap</t>
  </si>
  <si>
    <t>287662</t>
  </si>
  <si>
    <t>DTL 210.100 Prepaid Taxes - OR PUC</t>
  </si>
  <si>
    <t>287664</t>
  </si>
  <si>
    <t>DTL 210.120 Prepaid Taxes - UT PUC</t>
  </si>
  <si>
    <t>287665</t>
  </si>
  <si>
    <t>DTL 210.130 Prepaid Taxes - ID PUC</t>
  </si>
  <si>
    <t>287666</t>
  </si>
  <si>
    <t>DTL 210.140 Prepaid Taxes - WY PSC</t>
  </si>
  <si>
    <t>287669</t>
  </si>
  <si>
    <t>DTL 210.180 PRE MEM</t>
  </si>
  <si>
    <t>287675</t>
  </si>
  <si>
    <t>DTL 740.100 Post Merger Loss-Reacq Debt</t>
  </si>
  <si>
    <t>287685</t>
  </si>
  <si>
    <t>DTL 425.380 Idaho Customer Balancing Acc</t>
  </si>
  <si>
    <t>287708</t>
  </si>
  <si>
    <t>DTL 210.200 PREPAID PROPERTY TAXES</t>
  </si>
  <si>
    <t>GPS</t>
  </si>
  <si>
    <t>287747</t>
  </si>
  <si>
    <t>DTL 705.240 CA Energy Program</t>
  </si>
  <si>
    <t>287770</t>
  </si>
  <si>
    <t>DTL 120.205 TRAPPER MINE-EQUITY EARNINGS</t>
  </si>
  <si>
    <t>287772</t>
  </si>
  <si>
    <t>DTL 505.800 State Tax Ded on Fed TR</t>
  </si>
  <si>
    <t>287781</t>
  </si>
  <si>
    <t>DTL 415.870 Def CA</t>
  </si>
  <si>
    <t>287840</t>
  </si>
  <si>
    <t>DTL 415.410 RA Energy West Mining</t>
  </si>
  <si>
    <t>287841</t>
  </si>
  <si>
    <t>DTL 415.411 ContraRA DeerCreekAband CA</t>
  </si>
  <si>
    <t>287842</t>
  </si>
  <si>
    <t>DTL 415.412 ContraRA DeerCreekAband ID</t>
  </si>
  <si>
    <t>287843</t>
  </si>
  <si>
    <t>DTL 415.413 ContraRA DeerCreekAband OR</t>
  </si>
  <si>
    <t>287844</t>
  </si>
  <si>
    <t>DTL 415.414 ContraRA DeerCreekAband UT</t>
  </si>
  <si>
    <t>287846</t>
  </si>
  <si>
    <t>DTL 415.416 ContraRA DeerCreekAband WY</t>
  </si>
  <si>
    <t>287849</t>
  </si>
  <si>
    <t>DTL 415.424 ContraRA DeerCreekAband</t>
  </si>
  <si>
    <t>287850</t>
  </si>
  <si>
    <t>DTL 415.425 Contra RA UMWA Pension</t>
  </si>
  <si>
    <t>287851</t>
  </si>
  <si>
    <t>DTL 415.417 Contra RA UMWA Pension CA</t>
  </si>
  <si>
    <t>287858</t>
  </si>
  <si>
    <t>DTL 415.676 RA Pref Stock Redemption-WY</t>
  </si>
  <si>
    <t>287860</t>
  </si>
  <si>
    <t>DTL 415.855 Reg Asset-CA-Jan10 Storm Cos</t>
  </si>
  <si>
    <t>287861</t>
  </si>
  <si>
    <t>DTL 415.857 Reg Asset-ID-Def Overburden</t>
  </si>
  <si>
    <t>287864</t>
  </si>
  <si>
    <t>DTL 415.852 Powerdale Decom Cost Amort-I</t>
  </si>
  <si>
    <t>287868</t>
  </si>
  <si>
    <t>DTL 415.858 Reg Asset-WY-Def Overburden</t>
  </si>
  <si>
    <t>287871</t>
  </si>
  <si>
    <t>DTL 415.866 Reg Asset-OR Solar Feed-In T</t>
  </si>
  <si>
    <t>287882</t>
  </si>
  <si>
    <t>DTL 415.876 Deferred Net Power Costs-OR</t>
  </si>
  <si>
    <t>287887</t>
  </si>
  <si>
    <t>DTL 415.881 Def of Excess RECs UT</t>
  </si>
  <si>
    <t>287888</t>
  </si>
  <si>
    <t>DTL 415.882 Def of Excess RECs WA</t>
  </si>
  <si>
    <t>287889</t>
  </si>
  <si>
    <t>DTL 415.883 Def of Excess RECs WY</t>
  </si>
  <si>
    <t>287896</t>
  </si>
  <si>
    <t>DTL 415.875 Def Net Power Cost - UT</t>
  </si>
  <si>
    <t>287897</t>
  </si>
  <si>
    <t>DTL 425.400 RA - UT Klamath Relicensing</t>
  </si>
  <si>
    <t>287899</t>
  </si>
  <si>
    <t>DTL 415.878 RA-UT Liq Damages</t>
  </si>
  <si>
    <t>287903</t>
  </si>
  <si>
    <t>DTL 415.879 RA-Liq Damages N2-WY</t>
  </si>
  <si>
    <t>287906</t>
  </si>
  <si>
    <t>DTL 415.863 RA-UT Subscriber Solar Prog</t>
  </si>
  <si>
    <t>287907</t>
  </si>
  <si>
    <t>DTL 210.185-Prepaid Aircraft Maint Cost</t>
  </si>
  <si>
    <t>287908</t>
  </si>
  <si>
    <t>DTL 210.190 - Prepaid Water Rights</t>
  </si>
  <si>
    <t>287917</t>
  </si>
  <si>
    <t>DTL 705.451 - RL - OR Property Ins Res</t>
  </si>
  <si>
    <t>287919</t>
  </si>
  <si>
    <t>DTL 425.105 RA-OR Asset Sale Gain GB-NC</t>
  </si>
  <si>
    <t>287935</t>
  </si>
  <si>
    <t>DTL 415.936 RA - Carbon Plt Decom/Inv</t>
  </si>
  <si>
    <t>287939</t>
  </si>
  <si>
    <t>DTL 415.115 RA-UT STEP Pilot Program</t>
  </si>
  <si>
    <t>287942</t>
  </si>
  <si>
    <t>DTL 430.112 Reg Asset - Other - Balance</t>
  </si>
  <si>
    <t>287971</t>
  </si>
  <si>
    <t>DTL 415.868 RA UT Solar Incentive Prog</t>
  </si>
  <si>
    <t>287975</t>
  </si>
  <si>
    <t>DTL 415.655 RA - CA GHG Allowances</t>
  </si>
  <si>
    <t>287977</t>
  </si>
  <si>
    <t>DTL 415.885 RA-NONCURRENT RECLASS-OTHER</t>
  </si>
  <si>
    <t>287978</t>
  </si>
  <si>
    <t>DTL 415.906 RA OR RECs in Rate - NC</t>
  </si>
  <si>
    <t>287981</t>
  </si>
  <si>
    <t>DTL 415.920 RA-Depreciation Increase-ID</t>
  </si>
  <si>
    <t>287982</t>
  </si>
  <si>
    <t>DTL 415.921 RA-Depreciation Increase-UT</t>
  </si>
  <si>
    <t>287983</t>
  </si>
  <si>
    <t>DTL 415.922 RA-Depreciation Increase-WY</t>
  </si>
  <si>
    <t>287985</t>
  </si>
  <si>
    <t>DTL 415.924 RA-Carbon Unrec Plant - UT</t>
  </si>
  <si>
    <t>287986</t>
  </si>
  <si>
    <t>DTL 415.925 RA-Carbon Unrec Plant - WY</t>
  </si>
  <si>
    <t>287994</t>
  </si>
  <si>
    <t>DTL 415.929 RA-Carbon Decomm-CA</t>
  </si>
  <si>
    <t>287996</t>
  </si>
  <si>
    <t>DTL 415.675 RA Pref Stock Redemption-UT</t>
  </si>
  <si>
    <t>287997</t>
  </si>
  <si>
    <t>DTL 415.862 RA-CA Mobile Home Park Conv</t>
  </si>
  <si>
    <t>2831000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</si>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</sst>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31">
    <xf numFmtId="0" fontId="0" fillId="0" borderId="0" xfId="0"/>
    <xf numFmtId="0" fontId="0" fillId="2" borderId="0" xfId="0" applyFill="1"/>
    <xf numFmtId="41" fontId="0" fillId="2" borderId="0" xfId="0" applyNumberFormat="1" applyFill="1"/>
    <xf numFmtId="0" fontId="0" fillId="2" borderId="0" xfId="0" applyFill="1" applyProtection="1">
      <protection locked="0"/>
    </xf>
    <xf numFmtId="41" fontId="0" fillId="2" borderId="0" xfId="0" applyNumberFormat="1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41" fontId="0" fillId="2" borderId="0" xfId="0" quotePrefix="1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0" fillId="0" borderId="0" xfId="0" applyNumberFormat="1"/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41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0" fontId="3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0" fontId="5" fillId="4" borderId="7" xfId="2" quotePrefix="1" applyNumberFormat="1" applyFont="1" applyBorder="1" applyAlignment="1"/>
    <xf numFmtId="41" fontId="5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0" fontId="3" fillId="4" borderId="11" xfId="2" quotePrefix="1" applyNumberFormat="1" applyFont="1" applyBorder="1" applyAlignment="1"/>
    <xf numFmtId="0" fontId="3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AD4C81DF-EF03-4CA2-B9DA-A2514F85FCCE}"/>
    <cellStyle name="SAPDimensionCell" xfId="1" xr:uid="{3EB5DB13-3D99-4745-B19B-4015888EF297}"/>
    <cellStyle name="SAPMemberCell" xfId="2" xr:uid="{2CFC55EE-2190-4E49-8099-F93F4BC202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A629B420-E3D2-4E79-9C1F-33308F31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2266B739-052C-4E33-ADDE-9F56B4377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1041400</xdr:colOff>
      <xdr:row>3</xdr:row>
      <xdr:rowOff>31750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4EF01913-866D-4A56-A9D9-07EC1A88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8225" cy="47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CASES\Wy0902\EAST%20Blocking%209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Tax\Pacificorp%20Tax\PowerTax\2013\Tax%20Return\1%20-%20Case%20Mgmt\Case%20712%20Mgmt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nts%20and%20Settings/t75440.MEC/Local%20Settings/Temporary%20Internet%20Files/OLKB9/Ceb_FC_0201grap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UTLOOK\12&amp;0_COU\96ACT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yeh001\My%20Documents\Agouron\Ready%20for%20Review\Executive%20Summary\california%20Agouron%20Supermodel@10%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701\z52297$\EXCEL\BUDGETS\PAC\2005%20FYE\2004%20PacifiCorp%20Budget%20Book%20(for%20J%20Griff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ER\0306%20Idaho%20GRC\FY%2006%20Models\RAM%20FY06%20ID%20MS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ax\Pacificorp%20Tax\PowerTax\2019\Provision\Q4%20Update\A%20-%20Results%20and%20Proofing\A3-A5%20PTax%20Summary%20-%20C815%202019%20Q4%20Prov%20Update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9%20-%20Deferred%20Income%20Tax%20Balance%20Jun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59 PC"/>
      <sheetName val="R257-Pollution"/>
      <sheetName val="R257-SHL"/>
      <sheetName val="R257"/>
      <sheetName val="R249"/>
      <sheetName val="R248"/>
      <sheetName val="R219 CYV"/>
      <sheetName val="R219"/>
      <sheetName val="R218 PC"/>
      <sheetName val="R216 PC"/>
      <sheetName val="R172"/>
      <sheetName val="R170 CYV"/>
      <sheetName val="R170"/>
      <sheetName val="R168"/>
      <sheetName val="R167"/>
      <sheetName val="R166 CYV"/>
      <sheetName val="R166"/>
      <sheetName val="R72 CYV - BAG"/>
      <sheetName val="R73"/>
      <sheetName val="R52"/>
      <sheetName val="R50"/>
      <sheetName val="R38 (Fed-AMT)"/>
      <sheetName val="R36 (Fed-AMT)"/>
      <sheetName val="R36 (AMT-ACE)"/>
      <sheetName val="R30-WI"/>
      <sheetName val="R30-UT"/>
      <sheetName val="R30-OR"/>
      <sheetName val="R30-Non-JCA"/>
      <sheetName val="R30-IL"/>
      <sheetName val="R30-ID"/>
      <sheetName val="R30-CA"/>
      <sheetName val="R30 (CYV)"/>
      <sheetName val="R30"/>
      <sheetName val="R20 (CYVs - Light Trucks)"/>
      <sheetName val="R20"/>
      <sheetName val="R17 (Non-JCA)"/>
      <sheetName val="R17"/>
      <sheetName val="R6"/>
      <sheetName val="R4"/>
      <sheetName val="R1"/>
      <sheetName val="O - Assign-Validate-V5"/>
      <sheetName val="O - Assign-Validate-V4"/>
      <sheetName val="O - Assign-Validate-V3"/>
      <sheetName val="O - Assign-Validate-V2"/>
      <sheetName val="O - Assign-Validate"/>
      <sheetName val="Report List"/>
      <sheetName val="R - Checklist"/>
      <sheetName val="File index"/>
      <sheetName val="i-Parameters"/>
      <sheetName val="Report Distribution"/>
      <sheetName val="R - Input"/>
      <sheetName val="S - Depr"/>
      <sheetName val="T - DIT"/>
      <sheetName val="A-1"/>
    </sheetNames>
    <sheetDataSet>
      <sheetData sheetId="0">
        <row r="1">
          <cell r="A1" t="str">
            <v>PacifiCorp FASB109 Report</v>
          </cell>
        </row>
      </sheetData>
      <sheetData sheetId="1">
        <row r="24">
          <cell r="H24">
            <v>226853964</v>
          </cell>
        </row>
      </sheetData>
      <sheetData sheetId="2">
        <row r="1">
          <cell r="A1" t="str">
            <v>PacifiCorp FASB109 Report</v>
          </cell>
        </row>
      </sheetData>
      <sheetData sheetId="3">
        <row r="1">
          <cell r="A1" t="str">
            <v>PacifiCorp FASB109 Report</v>
          </cell>
        </row>
      </sheetData>
      <sheetData sheetId="4">
        <row r="1">
          <cell r="A1">
            <v>0</v>
          </cell>
        </row>
      </sheetData>
      <sheetData sheetId="5">
        <row r="1">
          <cell r="A1" t="str">
            <v>PacifiCorp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 t="str">
            <v>PowerTax Deferred Tax Recovery By Type Report</v>
          </cell>
        </row>
      </sheetData>
      <sheetData sheetId="9"/>
      <sheetData sheetId="10">
        <row r="1">
          <cell r="A1" t="str">
            <v>PacifiCorp Deferred Tax Flowthrough Report</v>
          </cell>
        </row>
      </sheetData>
      <sheetData sheetId="11"/>
      <sheetData sheetId="12">
        <row r="1">
          <cell r="A1" t="str">
            <v>PacifiCorp Ending Deferred Tax Balance Report</v>
          </cell>
        </row>
      </sheetData>
      <sheetData sheetId="13">
        <row r="1">
          <cell r="A1" t="str">
            <v>PacifiCorp Deferred Tax Flowthrough Report</v>
          </cell>
        </row>
      </sheetData>
      <sheetData sheetId="14">
        <row r="1">
          <cell r="A1">
            <v>0</v>
          </cell>
        </row>
      </sheetData>
      <sheetData sheetId="15">
        <row r="1">
          <cell r="A1">
            <v>0</v>
          </cell>
        </row>
      </sheetData>
      <sheetData sheetId="16">
        <row r="1">
          <cell r="A1">
            <v>0</v>
          </cell>
        </row>
      </sheetData>
      <sheetData sheetId="17"/>
      <sheetData sheetId="18">
        <row r="1">
          <cell r="A1" t="str">
            <v>Tax Year</v>
          </cell>
        </row>
      </sheetData>
      <sheetData sheetId="19">
        <row r="1">
          <cell r="B1">
            <v>0</v>
          </cell>
        </row>
      </sheetData>
      <sheetData sheetId="20">
        <row r="1">
          <cell r="A1" t="str">
            <v>PacifiCorp</v>
          </cell>
        </row>
      </sheetData>
      <sheetData sheetId="21">
        <row r="1">
          <cell r="B1">
            <v>0</v>
          </cell>
        </row>
      </sheetData>
      <sheetData sheetId="22">
        <row r="1">
          <cell r="A1">
            <v>0</v>
          </cell>
        </row>
      </sheetData>
      <sheetData sheetId="23">
        <row r="1">
          <cell r="A1">
            <v>0</v>
          </cell>
        </row>
      </sheetData>
      <sheetData sheetId="24">
        <row r="1">
          <cell r="A1" t="str">
            <v>Roll Forward Schedule</v>
          </cell>
        </row>
      </sheetData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Roll Forward Schedule</v>
          </cell>
        </row>
      </sheetData>
      <sheetData sheetId="32">
        <row r="1">
          <cell r="A1" t="str">
            <v>Roll Forward Schedule</v>
          </cell>
        </row>
      </sheetData>
      <sheetData sheetId="33">
        <row r="1">
          <cell r="A1">
            <v>0</v>
          </cell>
        </row>
      </sheetData>
      <sheetData sheetId="34">
        <row r="9">
          <cell r="A9" t="str">
            <v>Beginning  Tax Reserve</v>
          </cell>
        </row>
      </sheetData>
      <sheetData sheetId="35"/>
      <sheetData sheetId="36">
        <row r="1">
          <cell r="A1" t="str">
            <v>PacifiCorp</v>
          </cell>
        </row>
      </sheetData>
      <sheetData sheetId="37">
        <row r="6">
          <cell r="C6" t="str">
            <v>Tax Rate Applied</v>
          </cell>
        </row>
      </sheetData>
      <sheetData sheetId="38">
        <row r="1">
          <cell r="A1" t="str">
            <v>PacifiCorp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">
          <cell r="B3">
            <v>712</v>
          </cell>
        </row>
      </sheetData>
      <sheetData sheetId="49"/>
      <sheetData sheetId="50">
        <row r="1">
          <cell r="A1" t="str">
            <v>Case 712: 2013 Tax Return</v>
          </cell>
        </row>
      </sheetData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"/>
      <sheetName val="C2001 forecast"/>
      <sheetName val="C2000 actuals"/>
      <sheetName val="C2001 budget"/>
      <sheetName val="Revenue-monthly"/>
      <sheetName val="Site Costs-monthly"/>
      <sheetName val="Other Operating Costs-monthly"/>
      <sheetName val="Financial Costs-monthly"/>
      <sheetName val="Net Income-monthly"/>
      <sheetName val="Expenses-annual"/>
      <sheetName val="Expenses-annual (2)"/>
      <sheetName val="Site Cost-annual"/>
      <sheetName val="Site Cost-annual (2)"/>
      <sheetName val="SGA-annual"/>
      <sheetName val="SGA-annual (2)"/>
      <sheetName val="Other Operating Costs-annual"/>
      <sheetName val="Other Operating Costs-annua (2)"/>
      <sheetName val="CEBU - x"/>
      <sheetName val="UPLOAD"/>
      <sheetName val="Module1"/>
      <sheetName val="Module2"/>
      <sheetName val="Module3"/>
      <sheetName val="Target to Consol (Data Inpu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Jan</v>
          </cell>
        </row>
        <row r="13">
          <cell r="A13" t="str">
            <v>Feb</v>
          </cell>
        </row>
        <row r="14">
          <cell r="A14" t="str">
            <v>Mar</v>
          </cell>
        </row>
        <row r="15">
          <cell r="A15" t="str">
            <v>Apr</v>
          </cell>
        </row>
        <row r="16">
          <cell r="A16" t="str">
            <v>May</v>
          </cell>
        </row>
        <row r="17">
          <cell r="A17" t="str">
            <v>Jun</v>
          </cell>
        </row>
        <row r="18">
          <cell r="A18" t="str">
            <v>Jul</v>
          </cell>
        </row>
        <row r="19">
          <cell r="A19" t="str">
            <v>Aug</v>
          </cell>
        </row>
        <row r="20">
          <cell r="A20" t="str">
            <v>Sep</v>
          </cell>
        </row>
        <row r="21">
          <cell r="A21" t="str">
            <v>Oct</v>
          </cell>
        </row>
        <row r="22">
          <cell r="A22" t="str">
            <v>Nov</v>
          </cell>
        </row>
        <row r="23">
          <cell r="A23" t="str">
            <v>Dec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Menu"/>
      <sheetName val="Macro Tables"/>
      <sheetName val="Print"/>
      <sheetName val="Exec Summ Grph"/>
      <sheetName val="Model"/>
      <sheetName val="AIRC"/>
      <sheetName val="Gross_Rec"/>
      <sheetName val="Total CA QREs"/>
      <sheetName val="CA Wages"/>
      <sheetName val="QRE's"/>
      <sheetName val="QRE Charts"/>
      <sheetName val="Comparison"/>
      <sheetName val="Sens_Model"/>
      <sheetName val="Sens_G_R"/>
      <sheetName val="Sen_GR_Factor"/>
      <sheetName val="Sens_QRE's"/>
      <sheetName val="Sens_QRE_Factor"/>
      <sheetName val="ORIGINAL CLAIM"/>
      <sheetName val="PHASE II"/>
      <sheetName val="B_U_3"/>
      <sheetName val="B_U_4"/>
      <sheetName val="B_U_5"/>
      <sheetName val="B_U_6"/>
      <sheetName val="B_U_7"/>
      <sheetName val="B_U_8"/>
      <sheetName val="B_U_9"/>
      <sheetName val="B_U_10"/>
      <sheetName val="B_U_11"/>
      <sheetName val="B_U_12"/>
      <sheetName val="B_U_13"/>
      <sheetName val="B_U_14"/>
      <sheetName val="B_U_15"/>
      <sheetName val="B_U_16"/>
      <sheetName val="B_U_17"/>
      <sheetName val="B_U_18"/>
      <sheetName val="B_U_19"/>
      <sheetName val="B_U_20"/>
      <sheetName val="B_U_21"/>
      <sheetName val="B_U_22"/>
      <sheetName val="B_U_23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>
        <row r="1">
          <cell r="Q1">
            <v>36599.437053703703</v>
          </cell>
        </row>
        <row r="99">
          <cell r="D99">
            <v>11087</v>
          </cell>
          <cell r="E99">
            <v>50015</v>
          </cell>
          <cell r="F99">
            <v>323590</v>
          </cell>
          <cell r="G99">
            <v>899647</v>
          </cell>
          <cell r="H99">
            <v>2067727</v>
          </cell>
          <cell r="I99">
            <v>2741619</v>
          </cell>
          <cell r="J99">
            <v>2299558.0019999999</v>
          </cell>
          <cell r="K99">
            <v>3542463.7879999997</v>
          </cell>
          <cell r="L99">
            <v>5126210.5599999996</v>
          </cell>
          <cell r="M99">
            <v>7134127.5369999995</v>
          </cell>
          <cell r="N99">
            <v>9257454.4570000004</v>
          </cell>
          <cell r="O99">
            <v>17917881</v>
          </cell>
          <cell r="P99">
            <v>29938649</v>
          </cell>
          <cell r="Q99">
            <v>50930323</v>
          </cell>
          <cell r="R99">
            <v>49405882</v>
          </cell>
        </row>
        <row r="100">
          <cell r="D100">
            <v>5472</v>
          </cell>
          <cell r="E100">
            <v>12863</v>
          </cell>
          <cell r="F100">
            <v>125054</v>
          </cell>
          <cell r="G100">
            <v>256771</v>
          </cell>
          <cell r="H100">
            <v>535563</v>
          </cell>
          <cell r="I100">
            <v>808521</v>
          </cell>
          <cell r="J100">
            <v>710184</v>
          </cell>
          <cell r="K100">
            <v>1384519</v>
          </cell>
          <cell r="L100">
            <v>1667156</v>
          </cell>
          <cell r="M100">
            <v>2705568</v>
          </cell>
          <cell r="N100">
            <v>7703244</v>
          </cell>
          <cell r="O100">
            <v>13677482.189999999</v>
          </cell>
          <cell r="P100">
            <v>2205524.4</v>
          </cell>
          <cell r="Q100">
            <v>6259486.3000000007</v>
          </cell>
          <cell r="R100">
            <v>7163698.8000000007</v>
          </cell>
        </row>
        <row r="101">
          <cell r="D101">
            <v>3568</v>
          </cell>
          <cell r="E101">
            <v>260</v>
          </cell>
          <cell r="F101">
            <v>51757</v>
          </cell>
          <cell r="G101">
            <v>172998</v>
          </cell>
          <cell r="H101">
            <v>770702</v>
          </cell>
          <cell r="I101">
            <v>331819</v>
          </cell>
          <cell r="J101">
            <v>444501.85</v>
          </cell>
          <cell r="K101">
            <v>642759</v>
          </cell>
          <cell r="L101">
            <v>1134479.4500000002</v>
          </cell>
          <cell r="M101">
            <v>1773835.05</v>
          </cell>
          <cell r="N101">
            <v>2746436.55</v>
          </cell>
          <cell r="O101">
            <v>4339757.7677999996</v>
          </cell>
          <cell r="P101">
            <v>-6665215.1612052238</v>
          </cell>
          <cell r="Q101">
            <v>967538.2274999998</v>
          </cell>
          <cell r="R101">
            <v>-120871.49749999781</v>
          </cell>
        </row>
      </sheetData>
      <sheetData sheetId="11" refreshError="1">
        <row r="216">
          <cell r="D216">
            <v>1984</v>
          </cell>
        </row>
        <row r="222">
          <cell r="D222">
            <v>1984</v>
          </cell>
          <cell r="E222">
            <v>1985</v>
          </cell>
          <cell r="F222">
            <v>1986</v>
          </cell>
          <cell r="G222">
            <v>1987</v>
          </cell>
          <cell r="H222">
            <v>1988</v>
          </cell>
          <cell r="I222">
            <v>1989</v>
          </cell>
          <cell r="J222">
            <v>1990</v>
          </cell>
          <cell r="K222">
            <v>1991</v>
          </cell>
          <cell r="L222">
            <v>1992</v>
          </cell>
          <cell r="M222">
            <v>1993</v>
          </cell>
          <cell r="N222">
            <v>1994</v>
          </cell>
          <cell r="O222">
            <v>1995</v>
          </cell>
          <cell r="P222">
            <v>1996</v>
          </cell>
          <cell r="Q222">
            <v>1997</v>
          </cell>
          <cell r="R222">
            <v>1998</v>
          </cell>
        </row>
        <row r="223">
          <cell r="D223">
            <v>11.087</v>
          </cell>
          <cell r="E223">
            <v>50.015000000000001</v>
          </cell>
          <cell r="F223">
            <v>323.58999999999997</v>
          </cell>
          <cell r="G223">
            <v>899.64700000000005</v>
          </cell>
          <cell r="H223">
            <v>2067.7269999999999</v>
          </cell>
          <cell r="I223">
            <v>2741.6190000000001</v>
          </cell>
          <cell r="J223">
            <v>2299.5580019999998</v>
          </cell>
          <cell r="K223">
            <v>3542.4637879999996</v>
          </cell>
          <cell r="L223">
            <v>5126.2105599999995</v>
          </cell>
          <cell r="M223">
            <v>7134.1275369999994</v>
          </cell>
          <cell r="N223">
            <v>9257.4544569999998</v>
          </cell>
          <cell r="O223">
            <v>17917.881000000001</v>
          </cell>
          <cell r="P223">
            <v>29938.649000000001</v>
          </cell>
          <cell r="Q223">
            <v>50930.322999999997</v>
          </cell>
          <cell r="R223">
            <v>49405.881999999998</v>
          </cell>
        </row>
        <row r="224"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  <cell r="R225" t="str">
            <v/>
          </cell>
        </row>
        <row r="226"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  <cell r="R226" t="str">
            <v/>
          </cell>
        </row>
        <row r="227"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  <cell r="R227" t="str">
            <v/>
          </cell>
        </row>
        <row r="228"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  <cell r="R228" t="str">
            <v/>
          </cell>
        </row>
        <row r="249">
          <cell r="D249">
            <v>5.4720000000000004</v>
          </cell>
          <cell r="E249">
            <v>12.863</v>
          </cell>
          <cell r="F249">
            <v>125.054</v>
          </cell>
          <cell r="G249">
            <v>256.77100000000002</v>
          </cell>
          <cell r="H249">
            <v>535.56299999999999</v>
          </cell>
          <cell r="I249">
            <v>808.52099999999996</v>
          </cell>
          <cell r="J249">
            <v>710.18399999999997</v>
          </cell>
          <cell r="K249">
            <v>1384.519</v>
          </cell>
          <cell r="L249">
            <v>1667.1559999999999</v>
          </cell>
          <cell r="M249">
            <v>2705.5680000000002</v>
          </cell>
          <cell r="N249">
            <v>7703.2439999999997</v>
          </cell>
          <cell r="O249">
            <v>13677.482189999999</v>
          </cell>
          <cell r="P249">
            <v>2205.5243999999998</v>
          </cell>
          <cell r="Q249">
            <v>6259.4863000000005</v>
          </cell>
        </row>
        <row r="250"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</row>
        <row r="251"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75">
          <cell r="D275">
            <v>3.5680000000000001</v>
          </cell>
          <cell r="E275">
            <v>0.26</v>
          </cell>
          <cell r="F275">
            <v>51.756999999999998</v>
          </cell>
          <cell r="G275">
            <v>172.99799999999999</v>
          </cell>
          <cell r="H275">
            <v>770.702</v>
          </cell>
          <cell r="I275">
            <v>331.81900000000002</v>
          </cell>
          <cell r="J275">
            <v>444.50184999999999</v>
          </cell>
          <cell r="K275">
            <v>642.75900000000001</v>
          </cell>
          <cell r="L275">
            <v>1134.4794500000003</v>
          </cell>
          <cell r="M275">
            <v>1773.8350500000001</v>
          </cell>
          <cell r="N275">
            <v>2746.4365499999999</v>
          </cell>
          <cell r="O275">
            <v>4339.7577677999998</v>
          </cell>
          <cell r="P275">
            <v>-6665.2151612052239</v>
          </cell>
          <cell r="Q275">
            <v>967.53822749999983</v>
          </cell>
        </row>
        <row r="276"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</row>
        <row r="277"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301">
          <cell r="D301">
            <v>20.127000000000002</v>
          </cell>
          <cell r="E301">
            <v>63.137999999999998</v>
          </cell>
          <cell r="F301">
            <v>500.40100000000001</v>
          </cell>
          <cell r="G301">
            <v>1329.4160000000002</v>
          </cell>
          <cell r="H301">
            <v>3373.9920000000002</v>
          </cell>
          <cell r="I301">
            <v>3881.9590000000003</v>
          </cell>
          <cell r="J301">
            <v>3454.2438520000001</v>
          </cell>
          <cell r="K301">
            <v>5569.7417879999994</v>
          </cell>
          <cell r="L301">
            <v>7927.8460099999993</v>
          </cell>
          <cell r="M301">
            <v>11613.530586999999</v>
          </cell>
          <cell r="N301">
            <v>19707.135006999997</v>
          </cell>
          <cell r="O301">
            <v>35935.120957799998</v>
          </cell>
          <cell r="P301">
            <v>25478.958238794774</v>
          </cell>
          <cell r="Q301">
            <v>58157.347527499995</v>
          </cell>
          <cell r="R301">
            <v>56448.709302499999</v>
          </cell>
        </row>
        <row r="302"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32">
          <cell r="C332" t="str">
            <v>1991</v>
          </cell>
          <cell r="D332">
            <v>222.78967152000001</v>
          </cell>
          <cell r="E332">
            <v>202.07023206864</v>
          </cell>
        </row>
        <row r="333">
          <cell r="C333" t="str">
            <v>1992</v>
          </cell>
          <cell r="D333">
            <v>317.11384039999996</v>
          </cell>
          <cell r="E333">
            <v>287.62225324280001</v>
          </cell>
        </row>
        <row r="334">
          <cell r="C334" t="str">
            <v>1993</v>
          </cell>
          <cell r="D334">
            <v>464.54122348000004</v>
          </cell>
          <cell r="E334">
            <v>421.33888969636007</v>
          </cell>
        </row>
        <row r="335">
          <cell r="C335" t="str">
            <v>1994</v>
          </cell>
          <cell r="D335">
            <v>788.2854002800002</v>
          </cell>
          <cell r="E335">
            <v>714.97485805396013</v>
          </cell>
        </row>
        <row r="336">
          <cell r="C336" t="str">
            <v>1995</v>
          </cell>
          <cell r="D336">
            <v>1437.404838312</v>
          </cell>
          <cell r="E336">
            <v>1303.7261883489841</v>
          </cell>
        </row>
        <row r="337">
          <cell r="C337" t="str">
            <v>1996</v>
          </cell>
          <cell r="D337">
            <v>1019.158329551791</v>
          </cell>
          <cell r="E337">
            <v>924.37660490347446</v>
          </cell>
        </row>
        <row r="338">
          <cell r="C338" t="str">
            <v>1997</v>
          </cell>
          <cell r="D338">
            <v>3198.6541140125</v>
          </cell>
          <cell r="E338">
            <v>2915.8930903337946</v>
          </cell>
        </row>
        <row r="339">
          <cell r="C339" t="str">
            <v>1998</v>
          </cell>
          <cell r="D339">
            <v>3104.6790116375</v>
          </cell>
          <cell r="E339">
            <v>2830.2253870087447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 t="str">
            <v xml:space="preserve">     Total</v>
          </cell>
          <cell r="D341">
            <v>10690.796183273791</v>
          </cell>
          <cell r="E341">
            <v>9725.5474706073182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65">
          <cell r="E365">
            <v>11922041.689999999</v>
          </cell>
          <cell r="F365">
            <v>12694779.039999999</v>
          </cell>
          <cell r="G365">
            <v>13456633.050000001</v>
          </cell>
          <cell r="H365">
            <v>14229370.390000001</v>
          </cell>
          <cell r="I365">
            <v>14996093.039999999</v>
          </cell>
          <cell r="J365">
            <v>15763961.75</v>
          </cell>
          <cell r="K365">
            <v>16653546.26</v>
          </cell>
          <cell r="L365">
            <v>18240241.77</v>
          </cell>
          <cell r="M365">
            <v>19826937.280000001</v>
          </cell>
          <cell r="N365">
            <v>21376616.960000001</v>
          </cell>
          <cell r="O365">
            <v>22870053.800000001</v>
          </cell>
        </row>
        <row r="366">
          <cell r="E366">
            <v>19227246.629999999</v>
          </cell>
          <cell r="F366">
            <v>18774650.579999998</v>
          </cell>
          <cell r="G366">
            <v>18140893.010000002</v>
          </cell>
          <cell r="H366">
            <v>17402761.41</v>
          </cell>
          <cell r="I366">
            <v>16582788.550000001</v>
          </cell>
          <cell r="J366">
            <v>15763961.75</v>
          </cell>
          <cell r="K366">
            <v>15066850.75</v>
          </cell>
          <cell r="L366">
            <v>15066850.75</v>
          </cell>
          <cell r="M366">
            <v>15066850.75</v>
          </cell>
          <cell r="N366">
            <v>15066850.75</v>
          </cell>
          <cell r="O366">
            <v>15066850.75</v>
          </cell>
        </row>
        <row r="367">
          <cell r="E367">
            <v>7727806.9100000001</v>
          </cell>
          <cell r="F367">
            <v>9417179.7200000007</v>
          </cell>
          <cell r="G367">
            <v>11003875.23</v>
          </cell>
          <cell r="H367">
            <v>12590570.74</v>
          </cell>
          <cell r="I367">
            <v>14177266.25</v>
          </cell>
          <cell r="J367">
            <v>15763961.75</v>
          </cell>
          <cell r="K367">
            <v>17350657.260000002</v>
          </cell>
          <cell r="L367">
            <v>18937352.77</v>
          </cell>
          <cell r="M367">
            <v>20478366.350000001</v>
          </cell>
          <cell r="N367">
            <v>21960539.43</v>
          </cell>
          <cell r="O367">
            <v>23371872.800000001</v>
          </cell>
        </row>
      </sheetData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- Org 2003"/>
      <sheetName val="2 - Org 2004"/>
      <sheetName val="3 - Budg Comp by Func Cat"/>
      <sheetName val="3 - 2004 Budg Recap"/>
      <sheetName val="4 - 2004 Budg vs.2003 Budg"/>
      <sheetName val="4 - 2004 Budg vs.2003 YE Proj"/>
      <sheetName val="4 - 2004 Budg vs. 2002 Actual"/>
      <sheetName val="7 - Personnel Inventory"/>
      <sheetName val="7 - EE Trends"/>
      <sheetName val="7 - Overhaul"/>
      <sheetName val="7 - 10 Yr Plan"/>
      <sheetName val="3 - 2004 Budget Recap"/>
    </sheetNames>
    <sheetDataSet>
      <sheetData sheetId="0" refreshError="1"/>
      <sheetData sheetId="1" refreshError="1"/>
      <sheetData sheetId="2" refreshError="1"/>
      <sheetData sheetId="3" refreshError="1">
        <row r="5">
          <cell r="A5" t="str">
            <v>2004 Cholla O&amp;M Budget</v>
          </cell>
          <cell r="B5" t="str">
            <v>2004 CHOLLA APS (7901) BUDGET</v>
          </cell>
          <cell r="H5" t="str">
            <v>2004 PCORP Budget</v>
          </cell>
        </row>
        <row r="6">
          <cell r="A6" t="str">
            <v>for PacifiCorp Budget meeting 10/3/2003</v>
          </cell>
        </row>
        <row r="7">
          <cell r="A7" t="str">
            <v>and for APS 2003 LRF rev 4</v>
          </cell>
          <cell r="E7">
            <v>0.62350000000000005</v>
          </cell>
          <cell r="F7" t="str">
            <v>APS</v>
          </cell>
          <cell r="G7" t="str">
            <v>TOTAL</v>
          </cell>
          <cell r="I7">
            <v>0.3765</v>
          </cell>
          <cell r="J7" t="str">
            <v xml:space="preserve">PAC </v>
          </cell>
          <cell r="K7" t="str">
            <v>TOTAL</v>
          </cell>
        </row>
        <row r="8">
          <cell r="A8" t="str">
            <v>(Revised 9/10/03)  -  Rev. 1</v>
          </cell>
          <cell r="B8" t="str">
            <v>UNIT 1</v>
          </cell>
          <cell r="C8" t="str">
            <v>UNIT 2</v>
          </cell>
          <cell r="D8" t="str">
            <v>UNIT 3</v>
          </cell>
          <cell r="E8" t="str">
            <v>COMMON</v>
          </cell>
          <cell r="F8" t="str">
            <v>TOTAL</v>
          </cell>
          <cell r="G8" t="str">
            <v>COMMON</v>
          </cell>
          <cell r="H8" t="str">
            <v>UNIT 4</v>
          </cell>
          <cell r="I8" t="str">
            <v>COMMON</v>
          </cell>
          <cell r="J8" t="str">
            <v>TOTAL</v>
          </cell>
          <cell r="K8" t="str">
            <v>CHOLLA</v>
          </cell>
        </row>
        <row r="9">
          <cell r="A9" t="str">
            <v>PAYROLL</v>
          </cell>
        </row>
        <row r="10">
          <cell r="A10" t="str">
            <v xml:space="preserve">     OPERATIONS</v>
          </cell>
          <cell r="B10">
            <v>1841731.4389673269</v>
          </cell>
          <cell r="C10">
            <v>1721752.3457659213</v>
          </cell>
          <cell r="D10">
            <v>1225227.5243906709</v>
          </cell>
          <cell r="E10">
            <v>713046.03422905935</v>
          </cell>
          <cell r="F10">
            <v>5501757.3433529781</v>
          </cell>
          <cell r="G10">
            <v>1143618.3387795659</v>
          </cell>
          <cell r="H10">
            <v>2298393.8495551683</v>
          </cell>
          <cell r="I10">
            <v>430572.30455050658</v>
          </cell>
          <cell r="J10">
            <v>2728966.1541056749</v>
          </cell>
          <cell r="K10">
            <v>8230723.4974586526</v>
          </cell>
        </row>
        <row r="11">
          <cell r="A11" t="str">
            <v xml:space="preserve">     MAINTENANCE</v>
          </cell>
        </row>
        <row r="12">
          <cell r="A12" t="str">
            <v xml:space="preserve">          Routine</v>
          </cell>
          <cell r="B12">
            <v>1236633.2977124453</v>
          </cell>
          <cell r="C12">
            <v>1798113.5523820273</v>
          </cell>
          <cell r="D12">
            <v>1237889.3281561681</v>
          </cell>
          <cell r="E12">
            <v>3017798.229983021</v>
          </cell>
          <cell r="F12">
            <v>7290434.4082336612</v>
          </cell>
          <cell r="G12">
            <v>4840093.3921139063</v>
          </cell>
          <cell r="H12">
            <v>1866646.8349815118</v>
          </cell>
          <cell r="I12">
            <v>1822295.1621308858</v>
          </cell>
          <cell r="J12">
            <v>3688941.9971123976</v>
          </cell>
          <cell r="K12">
            <v>10979376.405346058</v>
          </cell>
        </row>
        <row r="13">
          <cell r="A13" t="str">
            <v xml:space="preserve">          Capacity Factor Increases</v>
          </cell>
          <cell r="B13">
            <v>0</v>
          </cell>
          <cell r="C13">
            <v>71500</v>
          </cell>
          <cell r="D13">
            <v>71500</v>
          </cell>
          <cell r="E13">
            <v>0</v>
          </cell>
          <cell r="F13">
            <v>143000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143000</v>
          </cell>
        </row>
        <row r="14">
          <cell r="A14" t="str">
            <v xml:space="preserve">          Overhaul</v>
          </cell>
          <cell r="B14">
            <v>130786.96049999999</v>
          </cell>
          <cell r="C14">
            <v>0</v>
          </cell>
          <cell r="D14">
            <v>0</v>
          </cell>
          <cell r="F14">
            <v>130786.96049999999</v>
          </cell>
          <cell r="H14">
            <v>311388</v>
          </cell>
          <cell r="J14">
            <v>311388</v>
          </cell>
          <cell r="K14">
            <v>442174.96049999999</v>
          </cell>
        </row>
        <row r="15">
          <cell r="A15" t="str">
            <v xml:space="preserve">     MAINT TOTAL</v>
          </cell>
          <cell r="B15">
            <v>1367420.2582124453</v>
          </cell>
          <cell r="C15">
            <v>1869613.5523820273</v>
          </cell>
          <cell r="D15">
            <v>1309389.3281561681</v>
          </cell>
          <cell r="E15">
            <v>3017798.229983021</v>
          </cell>
          <cell r="F15">
            <v>7564221.3687336612</v>
          </cell>
          <cell r="G15">
            <v>4840093.3921139063</v>
          </cell>
          <cell r="H15">
            <v>2178034.8349815118</v>
          </cell>
          <cell r="I15">
            <v>1822295.1621308858</v>
          </cell>
          <cell r="J15">
            <v>4000329.9971123976</v>
          </cell>
          <cell r="K15">
            <v>11564551.365846058</v>
          </cell>
        </row>
        <row r="16">
          <cell r="A16" t="str">
            <v>PAYROLL TOTAL</v>
          </cell>
          <cell r="B16">
            <v>3209151.697179772</v>
          </cell>
          <cell r="C16">
            <v>3591365.8981479486</v>
          </cell>
          <cell r="D16">
            <v>2534616.852546839</v>
          </cell>
          <cell r="E16">
            <v>3730844.2642120803</v>
          </cell>
          <cell r="F16">
            <v>13065978.71208664</v>
          </cell>
          <cell r="G16">
            <v>5983711.7308934722</v>
          </cell>
          <cell r="H16">
            <v>4476428.6845366806</v>
          </cell>
          <cell r="I16">
            <v>2252867.4666813924</v>
          </cell>
          <cell r="J16">
            <v>6729296.1512180725</v>
          </cell>
          <cell r="K16">
            <v>19795274.863304712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  <cell r="AL15">
            <v>7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 (PasteValues)"/>
      <sheetName val="A3"/>
      <sheetName val="A3.1"/>
      <sheetName val="A3.2"/>
      <sheetName val="A3.3"/>
      <sheetName val="A4"/>
      <sheetName val="105.125"/>
      <sheetName val="105.125.A"/>
      <sheetName val="100.120.A"/>
      <sheetName val="100.120.B"/>
      <sheetName val="100.121.A "/>
      <sheetName val="100.121.B_PY R257-TR No EDIT"/>
      <sheetName val="100.121.C_CY R257"/>
      <sheetName val="100.121.D_GL"/>
      <sheetName val="100.121.E_Cholla Write-Off"/>
      <sheetName val="Distribution list"/>
    </sheetNames>
    <sheetDataSet>
      <sheetData sheetId="0"/>
      <sheetData sheetId="1">
        <row r="1">
          <cell r="F1">
            <v>0.245866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DIT - AMA"/>
      <sheetName val="Start"/>
      <sheetName val="Actuals_Data"/>
      <sheetName val="June 2022 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7776-AE73-4ABD-B98C-AEEE907CD68F}">
  <sheetPr codeName="Sheet10">
    <pageSetUpPr fitToPage="1"/>
  </sheetPr>
  <dimension ref="A1:CZ13042"/>
  <sheetViews>
    <sheetView showGridLines="0" tabSelected="1" view="pageBreakPreview" topLeftCell="A3" zoomScale="80" zoomScaleNormal="70" zoomScaleSheetLayoutView="80" workbookViewId="0">
      <selection activeCell="F25" sqref="F25"/>
    </sheetView>
  </sheetViews>
  <sheetFormatPr defaultRowHeight="12" customHeight="1" outlineLevelRow="2" x14ac:dyDescent="0.2"/>
  <cols>
    <col min="1" max="1" width="19" customWidth="1"/>
    <col min="2" max="2" width="20.140625" bestFit="1" customWidth="1"/>
    <col min="3" max="3" width="19.5703125" bestFit="1" customWidth="1"/>
    <col min="4" max="4" width="42.140625" bestFit="1" customWidth="1"/>
    <col min="5" max="5" width="9.5703125" bestFit="1" customWidth="1"/>
    <col min="6" max="6" width="12.7109375" style="11" bestFit="1" customWidth="1"/>
    <col min="7" max="7" width="9.85546875" style="11" bestFit="1" customWidth="1"/>
    <col min="8" max="9" width="11" style="11" bestFit="1" customWidth="1"/>
    <col min="10" max="10" width="11.28515625" style="11" bestFit="1" customWidth="1"/>
    <col min="11" max="11" width="12.7109375" style="11" bestFit="1" customWidth="1"/>
    <col min="12" max="12" width="11" style="11" bestFit="1" customWidth="1"/>
    <col min="13" max="13" width="8.7109375" style="11" bestFit="1" customWidth="1"/>
    <col min="14" max="14" width="11" style="11" bestFit="1" customWidth="1"/>
    <col min="15" max="18" width="8.7109375" customWidth="1"/>
    <col min="19" max="21" width="5.5703125" customWidth="1"/>
    <col min="22" max="25" width="4.5703125" customWidth="1"/>
    <col min="26" max="26" width="5.5703125" customWidth="1"/>
    <col min="27" max="27" width="4.5703125" customWidth="1"/>
    <col min="28" max="28" width="7.28515625" customWidth="1"/>
    <col min="29" max="30" width="5.5703125" customWidth="1"/>
    <col min="31" max="31" width="4.5703125" customWidth="1"/>
    <col min="32" max="32" width="5.5703125" customWidth="1"/>
    <col min="33" max="33" width="4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15.42578125" customWidth="1"/>
    <col min="45" max="45" width="22.7109375" customWidth="1"/>
    <col min="46" max="46" width="6.5703125" customWidth="1"/>
    <col min="47" max="47" width="29.42578125" customWidth="1"/>
    <col min="48" max="51" width="22.7109375" customWidth="1"/>
    <col min="52" max="52" width="6.5703125" customWidth="1"/>
    <col min="53" max="53" width="22.42578125" customWidth="1"/>
    <col min="54" max="54" width="14.85546875" customWidth="1"/>
    <col min="55" max="55" width="22.5703125" customWidth="1"/>
    <col min="56" max="56" width="29.42578125" customWidth="1"/>
    <col min="57" max="57" width="14.85546875" customWidth="1"/>
    <col min="58" max="58" width="29.42578125" customWidth="1"/>
    <col min="59" max="59" width="14.85546875" customWidth="1"/>
    <col min="60" max="60" width="6.5703125" customWidth="1"/>
    <col min="61" max="61" width="14.85546875" customWidth="1"/>
    <col min="62" max="62" width="6.5703125" customWidth="1"/>
    <col min="63" max="63" width="22.42578125" customWidth="1"/>
    <col min="64" max="64" width="14.85546875" customWidth="1"/>
    <col min="65" max="65" width="6.28515625" customWidth="1"/>
    <col min="66" max="66" width="22.42578125" customWidth="1"/>
    <col min="67" max="67" width="22.140625" customWidth="1"/>
    <col min="68" max="68" width="10.7109375" customWidth="1"/>
    <col min="69" max="69" width="6.28515625" customWidth="1"/>
    <col min="70" max="70" width="4.85546875" customWidth="1"/>
    <col min="71" max="71" width="10.7109375" customWidth="1"/>
    <col min="72" max="72" width="11.85546875" customWidth="1"/>
    <col min="73" max="74" width="10.7109375" customWidth="1"/>
    <col min="75" max="75" width="9.5703125" customWidth="1"/>
    <col min="76" max="76" width="5.5703125" customWidth="1"/>
    <col min="77" max="77" width="4.57031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8.140625" customWidth="1"/>
    <col min="133" max="133" width="6.8554687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</cols>
  <sheetData>
    <row r="1" spans="1:104" s="1" customFormat="1" ht="39.950000000000003" hidden="1" customHeight="1" x14ac:dyDescent="0.2">
      <c r="F1" s="2"/>
      <c r="G1" s="2"/>
      <c r="H1" s="2"/>
      <c r="I1" s="2"/>
      <c r="J1" s="2"/>
      <c r="K1" s="2"/>
      <c r="L1" s="2"/>
      <c r="M1" s="2"/>
      <c r="N1" s="2"/>
      <c r="BK1" s="3"/>
    </row>
    <row r="2" spans="1:104" s="1" customFormat="1" ht="12.75" hidden="1" customHeight="1" x14ac:dyDescent="0.2">
      <c r="F2" s="2"/>
      <c r="G2" s="2"/>
      <c r="H2" s="2"/>
      <c r="I2" s="2"/>
      <c r="J2" s="2"/>
      <c r="K2" s="2"/>
      <c r="L2" s="2"/>
      <c r="M2" s="2"/>
      <c r="N2" s="2"/>
    </row>
    <row r="3" spans="1:104" s="1" customFormat="1" ht="35.25" customHeight="1" x14ac:dyDescent="0.2">
      <c r="D3" s="3"/>
      <c r="F3" s="4"/>
      <c r="G3" s="2"/>
      <c r="H3" s="4"/>
      <c r="I3" s="2"/>
      <c r="J3" s="4"/>
      <c r="K3" s="2"/>
      <c r="L3" s="4"/>
      <c r="M3" s="2"/>
      <c r="N3" s="4"/>
      <c r="P3" s="3"/>
      <c r="AU3" s="3"/>
      <c r="BA3" s="3"/>
      <c r="BD3" s="3"/>
      <c r="BF3" s="3"/>
      <c r="BK3" s="5"/>
      <c r="BM3" s="3"/>
      <c r="BO3" s="3"/>
      <c r="BQ3" s="3"/>
      <c r="BS3" s="3"/>
      <c r="BU3" s="3"/>
      <c r="BW3" s="3"/>
      <c r="BY3" s="3"/>
    </row>
    <row r="4" spans="1:104" s="1" customFormat="1" ht="12" customHeight="1" x14ac:dyDescent="0.25">
      <c r="A4" s="6"/>
      <c r="D4" s="5"/>
      <c r="F4" s="7"/>
      <c r="G4" s="2"/>
      <c r="H4" s="7"/>
      <c r="I4" s="2"/>
      <c r="J4" s="7"/>
      <c r="K4" s="2"/>
      <c r="L4" s="7"/>
      <c r="M4" s="2"/>
      <c r="N4" s="7"/>
      <c r="P4" s="5"/>
      <c r="BK4" s="5"/>
      <c r="CA4" s="3"/>
    </row>
    <row r="5" spans="1:104" s="1" customFormat="1" ht="15.75" x14ac:dyDescent="0.25">
      <c r="A5" s="30" t="s">
        <v>0</v>
      </c>
      <c r="B5" s="8"/>
      <c r="C5" s="3"/>
      <c r="D5" s="5"/>
      <c r="E5" s="3"/>
      <c r="F5" s="7"/>
      <c r="G5" s="4"/>
      <c r="H5" s="7"/>
      <c r="I5" s="4"/>
      <c r="J5" s="7"/>
      <c r="K5" s="4"/>
      <c r="L5" s="7"/>
      <c r="M5" s="4"/>
      <c r="N5" s="7"/>
      <c r="O5" s="3"/>
      <c r="P5" s="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8"/>
      <c r="AP5" s="8"/>
      <c r="AQ5" s="8"/>
      <c r="AR5" s="8"/>
      <c r="AS5" s="8"/>
      <c r="AT5" s="3"/>
      <c r="AV5" s="8"/>
      <c r="AW5" s="8"/>
      <c r="AX5" s="8"/>
      <c r="AY5" s="8"/>
      <c r="AZ5" s="3"/>
      <c r="BB5" s="8"/>
      <c r="BC5" s="3"/>
      <c r="BE5" s="3"/>
      <c r="BG5" s="8"/>
      <c r="BH5" s="3"/>
      <c r="BI5" s="8"/>
      <c r="BJ5" s="3"/>
      <c r="BK5" s="5"/>
      <c r="BL5" s="3"/>
      <c r="BN5" s="3"/>
      <c r="BP5" s="3"/>
      <c r="BR5" s="3"/>
      <c r="BT5" s="3"/>
      <c r="BV5" s="3"/>
      <c r="BX5" s="3"/>
      <c r="BZ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</row>
    <row r="6" spans="1:104" s="1" customFormat="1" ht="12" customHeight="1" x14ac:dyDescent="0.2">
      <c r="A6" s="9" t="s">
        <v>512</v>
      </c>
      <c r="B6" s="9"/>
      <c r="C6" s="5"/>
      <c r="D6" s="5"/>
      <c r="E6" s="5"/>
      <c r="F6" s="7"/>
      <c r="G6" s="7"/>
      <c r="H6" s="7"/>
      <c r="I6" s="7"/>
      <c r="J6" s="7"/>
      <c r="K6" s="7"/>
      <c r="L6" s="7"/>
      <c r="M6" s="7"/>
      <c r="N6" s="7"/>
      <c r="O6" s="5"/>
      <c r="P6" s="5"/>
      <c r="Q6" s="5"/>
      <c r="R6" s="5"/>
      <c r="BK6" s="5"/>
    </row>
    <row r="7" spans="1:104" s="1" customFormat="1" ht="12" customHeight="1" x14ac:dyDescent="0.2">
      <c r="A7" s="9" t="s">
        <v>513</v>
      </c>
      <c r="B7" s="9"/>
      <c r="C7" s="5"/>
      <c r="E7" s="5"/>
      <c r="F7" s="2"/>
      <c r="G7" s="7"/>
      <c r="H7" s="2"/>
      <c r="I7" s="7"/>
      <c r="J7" s="2"/>
      <c r="K7" s="7"/>
      <c r="L7" s="2"/>
      <c r="M7" s="7"/>
      <c r="N7" s="2"/>
      <c r="O7" s="5"/>
      <c r="Q7" s="5"/>
      <c r="R7" s="5"/>
      <c r="V7"/>
      <c r="W7"/>
      <c r="X7"/>
      <c r="Y7"/>
      <c r="Z7"/>
      <c r="AA7"/>
      <c r="AB7"/>
      <c r="AC7"/>
      <c r="AD7"/>
      <c r="AE7"/>
      <c r="AF7"/>
      <c r="AG7"/>
      <c r="BK7" s="5"/>
      <c r="CZ7"/>
    </row>
    <row r="8" spans="1:104" s="1" customFormat="1" ht="12" customHeight="1" x14ac:dyDescent="0.2">
      <c r="A8" s="9" t="s">
        <v>1</v>
      </c>
      <c r="B8" s="9"/>
      <c r="C8" s="5"/>
      <c r="D8" s="5"/>
      <c r="E8" s="5"/>
      <c r="F8" s="7"/>
      <c r="G8" s="7"/>
      <c r="H8" s="7"/>
      <c r="I8" s="7"/>
      <c r="J8" s="7"/>
      <c r="K8" s="7"/>
      <c r="L8" s="7"/>
      <c r="M8" s="7"/>
      <c r="N8" s="7"/>
      <c r="O8" s="5"/>
      <c r="P8" s="5"/>
      <c r="Q8" s="5"/>
      <c r="R8" s="5"/>
      <c r="AU8" s="5"/>
      <c r="BA8" s="5"/>
      <c r="BD8" s="5"/>
      <c r="BF8" s="5"/>
      <c r="BK8" s="5"/>
      <c r="BM8" s="5"/>
      <c r="BO8" s="5"/>
      <c r="BQ8" s="5"/>
      <c r="BS8" s="5"/>
      <c r="BU8" s="5"/>
      <c r="BW8" s="5"/>
      <c r="BY8" s="5"/>
    </row>
    <row r="9" spans="1:104" s="1" customFormat="1" ht="12" customHeight="1" x14ac:dyDescent="0.2">
      <c r="D9" s="10"/>
      <c r="F9" s="7"/>
      <c r="G9" s="2"/>
      <c r="H9" s="7"/>
      <c r="I9" s="2"/>
      <c r="J9" s="7"/>
      <c r="K9" s="2"/>
      <c r="L9" s="7"/>
      <c r="M9" s="2"/>
      <c r="N9" s="7"/>
      <c r="P9" s="10"/>
      <c r="AU9" s="10"/>
      <c r="BA9" s="10"/>
      <c r="BD9" s="10"/>
      <c r="BF9" s="10"/>
      <c r="BK9" s="5"/>
      <c r="BM9" s="5"/>
      <c r="BO9" s="5"/>
      <c r="BQ9" s="5"/>
      <c r="BS9" s="5"/>
      <c r="BU9" s="5"/>
      <c r="BW9" s="5"/>
      <c r="BY9" s="5"/>
      <c r="CA9" s="5"/>
    </row>
    <row r="10" spans="1:104" ht="12.75" x14ac:dyDescent="0.2">
      <c r="A10" s="12" t="s">
        <v>2</v>
      </c>
      <c r="B10" s="13"/>
      <c r="C10" s="12" t="s">
        <v>3</v>
      </c>
      <c r="D10" s="13"/>
      <c r="E10" s="12" t="s">
        <v>4</v>
      </c>
      <c r="F10" s="14" t="s">
        <v>511</v>
      </c>
      <c r="G10" s="14" t="s">
        <v>5</v>
      </c>
      <c r="H10" s="14" t="s">
        <v>6</v>
      </c>
      <c r="I10" s="14" t="s">
        <v>7</v>
      </c>
      <c r="J10" s="14" t="s">
        <v>8</v>
      </c>
      <c r="K10" s="14" t="s">
        <v>9</v>
      </c>
      <c r="L10" s="14" t="s">
        <v>10</v>
      </c>
      <c r="M10" s="14" t="s">
        <v>11</v>
      </c>
      <c r="N10" s="14" t="s">
        <v>12</v>
      </c>
    </row>
    <row r="11" spans="1:104" ht="12.75" outlineLevel="2" x14ac:dyDescent="0.2">
      <c r="A11" s="15" t="s">
        <v>13</v>
      </c>
      <c r="B11" s="15" t="s">
        <v>14</v>
      </c>
      <c r="C11" s="15" t="s">
        <v>15</v>
      </c>
      <c r="D11" s="15" t="s">
        <v>16</v>
      </c>
      <c r="E11" s="15" t="s">
        <v>17</v>
      </c>
      <c r="F11" s="16">
        <v>499.19712625</v>
      </c>
      <c r="G11" s="16">
        <v>499.19712625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7">
        <v>0</v>
      </c>
    </row>
    <row r="12" spans="1:104" ht="12.75" outlineLevel="2" x14ac:dyDescent="0.2">
      <c r="A12" s="15" t="s">
        <v>13</v>
      </c>
      <c r="B12" s="15" t="s">
        <v>14</v>
      </c>
      <c r="C12" s="15" t="s">
        <v>18</v>
      </c>
      <c r="D12" s="15" t="s">
        <v>19</v>
      </c>
      <c r="E12" s="15" t="s">
        <v>20</v>
      </c>
      <c r="F12" s="16">
        <v>2052.0643645833302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2052.0643645833302</v>
      </c>
      <c r="M12" s="16">
        <v>0</v>
      </c>
      <c r="N12" s="17">
        <v>0</v>
      </c>
    </row>
    <row r="13" spans="1:104" ht="12.75" outlineLevel="2" x14ac:dyDescent="0.2">
      <c r="A13" s="15" t="s">
        <v>13</v>
      </c>
      <c r="B13" s="15" t="s">
        <v>14</v>
      </c>
      <c r="C13" s="15" t="s">
        <v>21</v>
      </c>
      <c r="D13" s="15" t="s">
        <v>22</v>
      </c>
      <c r="E13" s="15" t="s">
        <v>23</v>
      </c>
      <c r="F13" s="16">
        <v>0.43887416666666701</v>
      </c>
      <c r="G13" s="16">
        <v>0</v>
      </c>
      <c r="H13" s="16">
        <v>0.43887416666666701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</row>
    <row r="14" spans="1:104" ht="12.75" outlineLevel="2" x14ac:dyDescent="0.2">
      <c r="A14" s="15" t="s">
        <v>13</v>
      </c>
      <c r="B14" s="15" t="s">
        <v>14</v>
      </c>
      <c r="C14" s="15" t="s">
        <v>24</v>
      </c>
      <c r="D14" s="15" t="s">
        <v>25</v>
      </c>
      <c r="E14" s="15" t="s">
        <v>26</v>
      </c>
      <c r="F14" s="16">
        <v>6677.0591079166697</v>
      </c>
      <c r="G14" s="16">
        <v>0</v>
      </c>
      <c r="H14" s="16">
        <v>0</v>
      </c>
      <c r="I14" s="16">
        <v>0</v>
      </c>
      <c r="J14" s="16">
        <v>0</v>
      </c>
      <c r="K14" s="16">
        <v>6677.0591079166697</v>
      </c>
      <c r="L14" s="16">
        <v>0</v>
      </c>
      <c r="M14" s="16">
        <v>0</v>
      </c>
      <c r="N14" s="17">
        <v>0</v>
      </c>
    </row>
    <row r="15" spans="1:104" ht="12.75" outlineLevel="2" x14ac:dyDescent="0.2">
      <c r="A15" s="15" t="s">
        <v>13</v>
      </c>
      <c r="B15" s="15" t="s">
        <v>14</v>
      </c>
      <c r="C15" s="15" t="s">
        <v>27</v>
      </c>
      <c r="D15" s="15" t="s">
        <v>28</v>
      </c>
      <c r="E15" s="15" t="s">
        <v>29</v>
      </c>
      <c r="F15" s="16">
        <v>3183.77081041667</v>
      </c>
      <c r="G15" s="16">
        <v>0</v>
      </c>
      <c r="H15" s="16">
        <v>0</v>
      </c>
      <c r="I15" s="16">
        <v>3183.77081041667</v>
      </c>
      <c r="J15" s="16">
        <v>0</v>
      </c>
      <c r="K15" s="16">
        <v>0</v>
      </c>
      <c r="L15" s="16">
        <v>0</v>
      </c>
      <c r="M15" s="16">
        <v>0</v>
      </c>
      <c r="N15" s="17">
        <v>0</v>
      </c>
    </row>
    <row r="16" spans="1:104" ht="12.75" outlineLevel="2" x14ac:dyDescent="0.2">
      <c r="A16" s="15" t="s">
        <v>13</v>
      </c>
      <c r="B16" s="15" t="s">
        <v>14</v>
      </c>
      <c r="C16" s="15" t="s">
        <v>30</v>
      </c>
      <c r="D16" s="15" t="s">
        <v>31</v>
      </c>
      <c r="E16" s="15" t="s">
        <v>32</v>
      </c>
      <c r="F16" s="16">
        <v>8308.4809145833296</v>
      </c>
      <c r="G16" s="16">
        <v>0</v>
      </c>
      <c r="H16" s="16">
        <v>0</v>
      </c>
      <c r="I16" s="16">
        <v>0</v>
      </c>
      <c r="J16" s="16">
        <v>8308.4809145833296</v>
      </c>
      <c r="K16" s="16">
        <v>0</v>
      </c>
      <c r="L16" s="16">
        <v>0</v>
      </c>
      <c r="M16" s="16">
        <v>0</v>
      </c>
      <c r="N16" s="17">
        <v>0</v>
      </c>
    </row>
    <row r="17" spans="1:14" ht="13.5" outlineLevel="1" thickBot="1" x14ac:dyDescent="0.25">
      <c r="A17" s="18" t="s">
        <v>33</v>
      </c>
      <c r="B17" s="18"/>
      <c r="C17" s="18"/>
      <c r="D17" s="18"/>
      <c r="E17" s="18"/>
      <c r="F17" s="19">
        <f t="shared" ref="F17:N17" si="0">SUBTOTAL(9,F11:F16)</f>
        <v>20721.011197916669</v>
      </c>
      <c r="G17" s="19">
        <f t="shared" si="0"/>
        <v>499.19712625</v>
      </c>
      <c r="H17" s="19">
        <f t="shared" si="0"/>
        <v>0.43887416666666701</v>
      </c>
      <c r="I17" s="19">
        <f t="shared" si="0"/>
        <v>3183.77081041667</v>
      </c>
      <c r="J17" s="19">
        <f t="shared" si="0"/>
        <v>8308.4809145833296</v>
      </c>
      <c r="K17" s="19">
        <f t="shared" si="0"/>
        <v>6677.0591079166697</v>
      </c>
      <c r="L17" s="19">
        <f t="shared" si="0"/>
        <v>2052.0643645833302</v>
      </c>
      <c r="M17" s="19">
        <f t="shared" si="0"/>
        <v>0</v>
      </c>
      <c r="N17" s="20">
        <f t="shared" si="0"/>
        <v>0</v>
      </c>
    </row>
    <row r="18" spans="1:14" ht="12.75" outlineLevel="2" x14ac:dyDescent="0.2">
      <c r="A18" s="21" t="s">
        <v>34</v>
      </c>
      <c r="B18" s="21" t="s">
        <v>35</v>
      </c>
      <c r="C18" s="21" t="s">
        <v>36</v>
      </c>
      <c r="D18" s="21" t="s">
        <v>37</v>
      </c>
      <c r="E18" s="21" t="s">
        <v>38</v>
      </c>
      <c r="F18" s="22">
        <v>270.41217666666699</v>
      </c>
      <c r="G18" s="22">
        <v>11.594170115154101</v>
      </c>
      <c r="H18" s="22">
        <v>197.66874888314027</v>
      </c>
      <c r="I18" s="22">
        <v>61.149257668372641</v>
      </c>
      <c r="J18" s="22">
        <v>0</v>
      </c>
      <c r="K18" s="22">
        <v>0</v>
      </c>
      <c r="L18" s="22">
        <v>0</v>
      </c>
      <c r="M18" s="22">
        <v>0</v>
      </c>
      <c r="N18" s="23">
        <v>0</v>
      </c>
    </row>
    <row r="19" spans="1:14" ht="12.75" outlineLevel="2" x14ac:dyDescent="0.2">
      <c r="A19" s="15" t="s">
        <v>34</v>
      </c>
      <c r="B19" s="15" t="s">
        <v>35</v>
      </c>
      <c r="C19" s="15" t="s">
        <v>39</v>
      </c>
      <c r="D19" s="15" t="s">
        <v>40</v>
      </c>
      <c r="E19" s="15" t="s">
        <v>38</v>
      </c>
      <c r="F19" s="16">
        <v>276.62321374999999</v>
      </c>
      <c r="G19" s="16">
        <v>11.86047402729065</v>
      </c>
      <c r="H19" s="16">
        <v>202.20895836876051</v>
      </c>
      <c r="I19" s="16">
        <v>62.553781353948828</v>
      </c>
      <c r="J19" s="16">
        <v>0</v>
      </c>
      <c r="K19" s="16">
        <v>0</v>
      </c>
      <c r="L19" s="16">
        <v>0</v>
      </c>
      <c r="M19" s="16">
        <v>0</v>
      </c>
      <c r="N19" s="17">
        <v>0</v>
      </c>
    </row>
    <row r="20" spans="1:14" ht="12.75" outlineLevel="2" x14ac:dyDescent="0.2">
      <c r="A20" s="15" t="s">
        <v>34</v>
      </c>
      <c r="B20" s="15" t="s">
        <v>35</v>
      </c>
      <c r="C20" s="15" t="s">
        <v>41</v>
      </c>
      <c r="D20" s="15" t="s">
        <v>42</v>
      </c>
      <c r="E20" s="15" t="s">
        <v>29</v>
      </c>
      <c r="F20" s="16">
        <v>333.32709833333303</v>
      </c>
      <c r="G20" s="16">
        <v>0</v>
      </c>
      <c r="H20" s="16">
        <v>0</v>
      </c>
      <c r="I20" s="16">
        <v>333.32709833333303</v>
      </c>
      <c r="J20" s="16">
        <v>0</v>
      </c>
      <c r="K20" s="16">
        <v>0</v>
      </c>
      <c r="L20" s="16">
        <v>0</v>
      </c>
      <c r="M20" s="16">
        <v>0</v>
      </c>
      <c r="N20" s="17">
        <v>0</v>
      </c>
    </row>
    <row r="21" spans="1:14" ht="12.75" outlineLevel="2" x14ac:dyDescent="0.2">
      <c r="A21" s="15" t="s">
        <v>34</v>
      </c>
      <c r="B21" s="15" t="s">
        <v>35</v>
      </c>
      <c r="C21" s="15" t="s">
        <v>43</v>
      </c>
      <c r="D21" s="15" t="s">
        <v>44</v>
      </c>
      <c r="E21" s="15" t="s">
        <v>23</v>
      </c>
      <c r="F21" s="16">
        <v>894.80817291666699</v>
      </c>
      <c r="G21" s="16">
        <v>0</v>
      </c>
      <c r="H21" s="16">
        <v>894.80817291666699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7">
        <v>0</v>
      </c>
    </row>
    <row r="22" spans="1:14" ht="12.75" outlineLevel="2" x14ac:dyDescent="0.2">
      <c r="A22" s="15" t="s">
        <v>34</v>
      </c>
      <c r="B22" s="15" t="s">
        <v>35</v>
      </c>
      <c r="C22" s="15" t="s">
        <v>45</v>
      </c>
      <c r="D22" s="15" t="s">
        <v>46</v>
      </c>
      <c r="E22" s="15" t="s">
        <v>29</v>
      </c>
      <c r="F22" s="16">
        <v>626.80847833333303</v>
      </c>
      <c r="G22" s="16">
        <v>0</v>
      </c>
      <c r="H22" s="16">
        <v>0</v>
      </c>
      <c r="I22" s="16">
        <v>626.80847833333303</v>
      </c>
      <c r="J22" s="16">
        <v>0</v>
      </c>
      <c r="K22" s="16">
        <v>0</v>
      </c>
      <c r="L22" s="16">
        <v>0</v>
      </c>
      <c r="M22" s="16">
        <v>0</v>
      </c>
      <c r="N22" s="17">
        <v>0</v>
      </c>
    </row>
    <row r="23" spans="1:14" ht="12.75" outlineLevel="2" x14ac:dyDescent="0.2">
      <c r="A23" s="15" t="s">
        <v>34</v>
      </c>
      <c r="B23" s="15" t="s">
        <v>35</v>
      </c>
      <c r="C23" s="15" t="s">
        <v>47</v>
      </c>
      <c r="D23" s="15" t="s">
        <v>48</v>
      </c>
      <c r="E23" s="15" t="s">
        <v>17</v>
      </c>
      <c r="F23" s="16">
        <v>64.423032083333297</v>
      </c>
      <c r="G23" s="16">
        <v>64.423032083333297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7">
        <v>0</v>
      </c>
    </row>
    <row r="24" spans="1:14" ht="12.75" outlineLevel="2" x14ac:dyDescent="0.2">
      <c r="A24" s="15" t="s">
        <v>34</v>
      </c>
      <c r="B24" s="15" t="s">
        <v>35</v>
      </c>
      <c r="C24" s="15" t="s">
        <v>49</v>
      </c>
      <c r="D24" s="15" t="s">
        <v>50</v>
      </c>
      <c r="E24" s="15" t="s">
        <v>51</v>
      </c>
      <c r="F24" s="16">
        <v>693.406431666667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7">
        <v>693.406431666667</v>
      </c>
    </row>
    <row r="25" spans="1:14" ht="12.75" outlineLevel="2" x14ac:dyDescent="0.2">
      <c r="A25" s="15" t="s">
        <v>34</v>
      </c>
      <c r="B25" s="15" t="s">
        <v>35</v>
      </c>
      <c r="C25" s="15" t="s">
        <v>52</v>
      </c>
      <c r="D25" s="15" t="s">
        <v>53</v>
      </c>
      <c r="E25" s="15" t="s">
        <v>51</v>
      </c>
      <c r="F25" s="16">
        <v>1619.8309016666699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7">
        <v>1619.8309016666699</v>
      </c>
    </row>
    <row r="26" spans="1:14" ht="12.75" outlineLevel="2" x14ac:dyDescent="0.2">
      <c r="A26" s="15" t="s">
        <v>34</v>
      </c>
      <c r="B26" s="15" t="s">
        <v>35</v>
      </c>
      <c r="C26" s="15" t="s">
        <v>54</v>
      </c>
      <c r="D26" s="15" t="s">
        <v>55</v>
      </c>
      <c r="E26" s="15" t="s">
        <v>51</v>
      </c>
      <c r="F26" s="16">
        <v>2179.1666116666702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7">
        <v>2179.1666116666702</v>
      </c>
    </row>
    <row r="27" spans="1:14" ht="12.75" outlineLevel="2" x14ac:dyDescent="0.2">
      <c r="A27" s="15" t="s">
        <v>34</v>
      </c>
      <c r="B27" s="15" t="s">
        <v>35</v>
      </c>
      <c r="C27" s="15" t="s">
        <v>56</v>
      </c>
      <c r="D27" s="15" t="s">
        <v>57</v>
      </c>
      <c r="E27" s="15" t="s">
        <v>51</v>
      </c>
      <c r="F27" s="16">
        <v>187.881679166667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7">
        <v>187.881679166667</v>
      </c>
    </row>
    <row r="28" spans="1:14" ht="12.75" outlineLevel="2" x14ac:dyDescent="0.2">
      <c r="A28" s="15" t="s">
        <v>34</v>
      </c>
      <c r="B28" s="15" t="s">
        <v>35</v>
      </c>
      <c r="C28" s="15" t="s">
        <v>58</v>
      </c>
      <c r="D28" s="15" t="s">
        <v>59</v>
      </c>
      <c r="E28" s="15" t="s">
        <v>38</v>
      </c>
      <c r="F28" s="16">
        <v>185.8555025</v>
      </c>
      <c r="G28" s="16">
        <v>7.9687251490848627</v>
      </c>
      <c r="H28" s="16">
        <v>135.85861814761583</v>
      </c>
      <c r="I28" s="16">
        <v>42.028159203299296</v>
      </c>
      <c r="J28" s="16">
        <v>0</v>
      </c>
      <c r="K28" s="16">
        <v>0</v>
      </c>
      <c r="L28" s="16">
        <v>0</v>
      </c>
      <c r="M28" s="16">
        <v>0</v>
      </c>
      <c r="N28" s="17">
        <v>0</v>
      </c>
    </row>
    <row r="29" spans="1:14" ht="12.75" outlineLevel="2" x14ac:dyDescent="0.2">
      <c r="A29" s="15" t="s">
        <v>34</v>
      </c>
      <c r="B29" s="15" t="s">
        <v>35</v>
      </c>
      <c r="C29" s="15" t="s">
        <v>60</v>
      </c>
      <c r="D29" s="15" t="s">
        <v>61</v>
      </c>
      <c r="E29" s="15" t="s">
        <v>17</v>
      </c>
      <c r="F29" s="16">
        <v>8017.2335125</v>
      </c>
      <c r="G29" s="16">
        <v>8017.2335125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7">
        <v>0</v>
      </c>
    </row>
    <row r="30" spans="1:14" ht="12.75" outlineLevel="2" x14ac:dyDescent="0.2">
      <c r="A30" s="15" t="s">
        <v>34</v>
      </c>
      <c r="B30" s="15" t="s">
        <v>35</v>
      </c>
      <c r="C30" s="15" t="s">
        <v>62</v>
      </c>
      <c r="D30" s="15" t="s">
        <v>63</v>
      </c>
      <c r="E30" s="15" t="s">
        <v>20</v>
      </c>
      <c r="F30" s="16">
        <v>20544.549399166699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20544.549399166699</v>
      </c>
      <c r="M30" s="16">
        <v>0</v>
      </c>
      <c r="N30" s="17">
        <v>0</v>
      </c>
    </row>
    <row r="31" spans="1:14" ht="12.75" outlineLevel="2" x14ac:dyDescent="0.2">
      <c r="A31" s="15" t="s">
        <v>34</v>
      </c>
      <c r="B31" s="15" t="s">
        <v>35</v>
      </c>
      <c r="C31" s="15" t="s">
        <v>64</v>
      </c>
      <c r="D31" s="15" t="s">
        <v>65</v>
      </c>
      <c r="E31" s="15" t="s">
        <v>23</v>
      </c>
      <c r="F31" s="16">
        <v>89947.314773333303</v>
      </c>
      <c r="G31" s="16">
        <v>0</v>
      </c>
      <c r="H31" s="16">
        <v>89947.314773333303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7">
        <v>0</v>
      </c>
    </row>
    <row r="32" spans="1:14" ht="12.75" outlineLevel="2" x14ac:dyDescent="0.2">
      <c r="A32" s="15" t="s">
        <v>34</v>
      </c>
      <c r="B32" s="15" t="s">
        <v>35</v>
      </c>
      <c r="C32" s="15" t="s">
        <v>66</v>
      </c>
      <c r="D32" s="15" t="s">
        <v>67</v>
      </c>
      <c r="E32" s="15" t="s">
        <v>29</v>
      </c>
      <c r="F32" s="16">
        <v>21060.902145833301</v>
      </c>
      <c r="G32" s="16">
        <v>0</v>
      </c>
      <c r="H32" s="16">
        <v>0</v>
      </c>
      <c r="I32" s="16">
        <v>21060.902145833301</v>
      </c>
      <c r="J32" s="16">
        <v>0</v>
      </c>
      <c r="K32" s="16">
        <v>0</v>
      </c>
      <c r="L32" s="16">
        <v>0</v>
      </c>
      <c r="M32" s="16">
        <v>0</v>
      </c>
      <c r="N32" s="17">
        <v>0</v>
      </c>
    </row>
    <row r="33" spans="1:14" ht="12.75" outlineLevel="2" x14ac:dyDescent="0.2">
      <c r="A33" s="15" t="s">
        <v>34</v>
      </c>
      <c r="B33" s="15" t="s">
        <v>35</v>
      </c>
      <c r="C33" s="15" t="s">
        <v>68</v>
      </c>
      <c r="D33" s="15" t="s">
        <v>69</v>
      </c>
      <c r="E33" s="15" t="s">
        <v>70</v>
      </c>
      <c r="F33" s="16">
        <v>51035.51269625</v>
      </c>
      <c r="G33" s="16">
        <v>0</v>
      </c>
      <c r="H33" s="16">
        <v>0</v>
      </c>
      <c r="I33" s="16">
        <v>0</v>
      </c>
      <c r="J33" s="16">
        <v>51035.51269625</v>
      </c>
      <c r="K33" s="16">
        <v>0</v>
      </c>
      <c r="L33" s="16">
        <v>0</v>
      </c>
      <c r="M33" s="16">
        <v>0</v>
      </c>
      <c r="N33" s="17">
        <v>0</v>
      </c>
    </row>
    <row r="34" spans="1:14" ht="12.75" outlineLevel="2" x14ac:dyDescent="0.2">
      <c r="A34" s="15" t="s">
        <v>34</v>
      </c>
      <c r="B34" s="15" t="s">
        <v>35</v>
      </c>
      <c r="C34" s="15" t="s">
        <v>71</v>
      </c>
      <c r="D34" s="15" t="s">
        <v>72</v>
      </c>
      <c r="E34" s="15" t="s">
        <v>26</v>
      </c>
      <c r="F34" s="16">
        <v>158862.25851124999</v>
      </c>
      <c r="G34" s="16">
        <v>0</v>
      </c>
      <c r="H34" s="16">
        <v>0</v>
      </c>
      <c r="I34" s="16">
        <v>0</v>
      </c>
      <c r="J34" s="16">
        <v>0</v>
      </c>
      <c r="K34" s="16">
        <v>158862.25851124999</v>
      </c>
      <c r="L34" s="16">
        <v>0</v>
      </c>
      <c r="M34" s="16">
        <v>0</v>
      </c>
      <c r="N34" s="17">
        <v>0</v>
      </c>
    </row>
    <row r="35" spans="1:14" ht="12.75" outlineLevel="2" x14ac:dyDescent="0.2">
      <c r="A35" s="15" t="s">
        <v>34</v>
      </c>
      <c r="B35" s="15" t="s">
        <v>35</v>
      </c>
      <c r="C35" s="15" t="s">
        <v>73</v>
      </c>
      <c r="D35" s="15" t="s">
        <v>74</v>
      </c>
      <c r="E35" s="15" t="s">
        <v>17</v>
      </c>
      <c r="F35" s="16">
        <v>397.68771833333301</v>
      </c>
      <c r="G35" s="16">
        <v>397.68771833333301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7">
        <v>0</v>
      </c>
    </row>
    <row r="36" spans="1:14" ht="12.75" outlineLevel="2" x14ac:dyDescent="0.2">
      <c r="A36" s="15" t="s">
        <v>34</v>
      </c>
      <c r="B36" s="15" t="s">
        <v>35</v>
      </c>
      <c r="C36" s="15" t="s">
        <v>75</v>
      </c>
      <c r="D36" s="15" t="s">
        <v>76</v>
      </c>
      <c r="E36" s="15" t="s">
        <v>20</v>
      </c>
      <c r="F36" s="16">
        <v>23.087724999999999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23.087724999999999</v>
      </c>
      <c r="M36" s="16">
        <v>0</v>
      </c>
      <c r="N36" s="17">
        <v>0</v>
      </c>
    </row>
    <row r="37" spans="1:14" ht="12.75" outlineLevel="2" x14ac:dyDescent="0.2">
      <c r="A37" s="15" t="s">
        <v>34</v>
      </c>
      <c r="B37" s="15" t="s">
        <v>35</v>
      </c>
      <c r="C37" s="15" t="s">
        <v>77</v>
      </c>
      <c r="D37" s="15" t="s">
        <v>78</v>
      </c>
      <c r="E37" s="15" t="s">
        <v>29</v>
      </c>
      <c r="F37" s="16">
        <v>5227.0662870833303</v>
      </c>
      <c r="G37" s="16">
        <v>0</v>
      </c>
      <c r="H37" s="16">
        <v>0</v>
      </c>
      <c r="I37" s="16">
        <v>5227.0662870833303</v>
      </c>
      <c r="J37" s="16">
        <v>0</v>
      </c>
      <c r="K37" s="16">
        <v>0</v>
      </c>
      <c r="L37" s="16">
        <v>0</v>
      </c>
      <c r="M37" s="16">
        <v>0</v>
      </c>
      <c r="N37" s="17">
        <v>0</v>
      </c>
    </row>
    <row r="38" spans="1:14" ht="12.75" outlineLevel="2" x14ac:dyDescent="0.2">
      <c r="A38" s="15" t="s">
        <v>34</v>
      </c>
      <c r="B38" s="15" t="s">
        <v>35</v>
      </c>
      <c r="C38" s="15" t="s">
        <v>79</v>
      </c>
      <c r="D38" s="15" t="s">
        <v>80</v>
      </c>
      <c r="E38" s="15" t="s">
        <v>70</v>
      </c>
      <c r="F38" s="16">
        <v>9066.7621195833308</v>
      </c>
      <c r="G38" s="16">
        <v>0</v>
      </c>
      <c r="H38" s="16">
        <v>0</v>
      </c>
      <c r="I38" s="16">
        <v>0</v>
      </c>
      <c r="J38" s="16">
        <v>9066.7621195833308</v>
      </c>
      <c r="K38" s="16">
        <v>0</v>
      </c>
      <c r="L38" s="16">
        <v>0</v>
      </c>
      <c r="M38" s="16">
        <v>0</v>
      </c>
      <c r="N38" s="17">
        <v>0</v>
      </c>
    </row>
    <row r="39" spans="1:14" ht="12.75" outlineLevel="2" x14ac:dyDescent="0.2">
      <c r="A39" s="15" t="s">
        <v>34</v>
      </c>
      <c r="B39" s="15" t="s">
        <v>35</v>
      </c>
      <c r="C39" s="15" t="s">
        <v>81</v>
      </c>
      <c r="D39" s="15" t="s">
        <v>82</v>
      </c>
      <c r="E39" s="15" t="s">
        <v>83</v>
      </c>
      <c r="F39" s="16">
        <v>877.64122499999996</v>
      </c>
      <c r="G39" s="16">
        <v>0</v>
      </c>
      <c r="H39" s="16">
        <v>0</v>
      </c>
      <c r="I39" s="16">
        <v>0</v>
      </c>
      <c r="J39" s="16">
        <v>183.96852523263496</v>
      </c>
      <c r="K39" s="16">
        <v>612.93849334612173</v>
      </c>
      <c r="L39" s="16">
        <v>80.22137106517043</v>
      </c>
      <c r="M39" s="16">
        <v>0.51283535607291397</v>
      </c>
      <c r="N39" s="17">
        <v>0</v>
      </c>
    </row>
    <row r="40" spans="1:14" ht="12.75" outlineLevel="2" x14ac:dyDescent="0.2">
      <c r="A40" s="15" t="s">
        <v>34</v>
      </c>
      <c r="B40" s="15" t="s">
        <v>35</v>
      </c>
      <c r="C40" s="15" t="s">
        <v>84</v>
      </c>
      <c r="D40" s="15" t="s">
        <v>85</v>
      </c>
      <c r="E40" s="15" t="s">
        <v>17</v>
      </c>
      <c r="F40" s="16">
        <v>-12.1395125</v>
      </c>
      <c r="G40" s="16">
        <v>-12.1395125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7">
        <v>0</v>
      </c>
    </row>
    <row r="41" spans="1:14" ht="12.75" outlineLevel="2" x14ac:dyDescent="0.2">
      <c r="A41" s="15" t="s">
        <v>34</v>
      </c>
      <c r="B41" s="15" t="s">
        <v>35</v>
      </c>
      <c r="C41" s="15" t="s">
        <v>86</v>
      </c>
      <c r="D41" s="15" t="s">
        <v>87</v>
      </c>
      <c r="E41" s="15" t="s">
        <v>20</v>
      </c>
      <c r="F41" s="16">
        <v>314.95126708333299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314.95126708333299</v>
      </c>
      <c r="M41" s="16">
        <v>0</v>
      </c>
      <c r="N41" s="17">
        <v>0</v>
      </c>
    </row>
    <row r="42" spans="1:14" ht="12.75" outlineLevel="2" x14ac:dyDescent="0.2">
      <c r="A42" s="15" t="s">
        <v>34</v>
      </c>
      <c r="B42" s="15" t="s">
        <v>35</v>
      </c>
      <c r="C42" s="15" t="s">
        <v>88</v>
      </c>
      <c r="D42" s="15" t="s">
        <v>89</v>
      </c>
      <c r="E42" s="15" t="s">
        <v>23</v>
      </c>
      <c r="F42" s="16">
        <v>2058.0046362500002</v>
      </c>
      <c r="G42" s="16">
        <v>0</v>
      </c>
      <c r="H42" s="16">
        <v>2058.0046362500002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7">
        <v>0</v>
      </c>
    </row>
    <row r="43" spans="1:14" ht="12.75" outlineLevel="2" x14ac:dyDescent="0.2">
      <c r="A43" s="15" t="s">
        <v>34</v>
      </c>
      <c r="B43" s="15" t="s">
        <v>35</v>
      </c>
      <c r="C43" s="15" t="s">
        <v>90</v>
      </c>
      <c r="D43" s="15" t="s">
        <v>91</v>
      </c>
      <c r="E43" s="15" t="s">
        <v>26</v>
      </c>
      <c r="F43" s="16">
        <v>4688.58055458333</v>
      </c>
      <c r="G43" s="16">
        <v>0</v>
      </c>
      <c r="H43" s="16">
        <v>0</v>
      </c>
      <c r="I43" s="16">
        <v>0</v>
      </c>
      <c r="J43" s="16">
        <v>0</v>
      </c>
      <c r="K43" s="16">
        <v>4688.58055458333</v>
      </c>
      <c r="L43" s="16">
        <v>0</v>
      </c>
      <c r="M43" s="16">
        <v>0</v>
      </c>
      <c r="N43" s="17">
        <v>0</v>
      </c>
    </row>
    <row r="44" spans="1:14" ht="12.75" outlineLevel="2" x14ac:dyDescent="0.2">
      <c r="A44" s="15" t="s">
        <v>34</v>
      </c>
      <c r="B44" s="15" t="s">
        <v>35</v>
      </c>
      <c r="C44" s="15" t="s">
        <v>92</v>
      </c>
      <c r="D44" s="15" t="s">
        <v>93</v>
      </c>
      <c r="E44" s="15" t="s">
        <v>70</v>
      </c>
      <c r="F44" s="16">
        <v>-36.454680833333299</v>
      </c>
      <c r="G44" s="16">
        <v>0</v>
      </c>
      <c r="H44" s="16">
        <v>0</v>
      </c>
      <c r="I44" s="16">
        <v>0</v>
      </c>
      <c r="J44" s="16">
        <v>-36.454680833333299</v>
      </c>
      <c r="K44" s="16">
        <v>0</v>
      </c>
      <c r="L44" s="16">
        <v>0</v>
      </c>
      <c r="M44" s="16">
        <v>0</v>
      </c>
      <c r="N44" s="17">
        <v>0</v>
      </c>
    </row>
    <row r="45" spans="1:14" ht="12.75" outlineLevel="2" x14ac:dyDescent="0.2">
      <c r="A45" s="15" t="s">
        <v>34</v>
      </c>
      <c r="B45" s="15" t="s">
        <v>35</v>
      </c>
      <c r="C45" s="15" t="s">
        <v>94</v>
      </c>
      <c r="D45" s="15" t="s">
        <v>95</v>
      </c>
      <c r="E45" s="15" t="s">
        <v>96</v>
      </c>
      <c r="F45" s="16">
        <v>4489.3994329166699</v>
      </c>
      <c r="G45" s="16">
        <v>92.853061772546553</v>
      </c>
      <c r="H45" s="16">
        <v>1143.1252700142313</v>
      </c>
      <c r="I45" s="16">
        <v>318.05514031847002</v>
      </c>
      <c r="J45" s="16">
        <v>606.78833026619714</v>
      </c>
      <c r="K45" s="16">
        <v>2061.2988368189026</v>
      </c>
      <c r="L45" s="16">
        <v>266.0069130512216</v>
      </c>
      <c r="M45" s="16">
        <v>1.271880675101176</v>
      </c>
      <c r="N45" s="17">
        <v>0</v>
      </c>
    </row>
    <row r="46" spans="1:14" ht="12.75" outlineLevel="2" x14ac:dyDescent="0.2">
      <c r="A46" s="15" t="s">
        <v>34</v>
      </c>
      <c r="B46" s="15" t="s">
        <v>35</v>
      </c>
      <c r="C46" s="15" t="s">
        <v>97</v>
      </c>
      <c r="D46" s="15" t="s">
        <v>98</v>
      </c>
      <c r="E46" s="15" t="s">
        <v>17</v>
      </c>
      <c r="F46" s="16">
        <v>104.918817083333</v>
      </c>
      <c r="G46" s="16">
        <v>104.918817083333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7">
        <v>0</v>
      </c>
    </row>
    <row r="47" spans="1:14" ht="12.75" outlineLevel="2" x14ac:dyDescent="0.2">
      <c r="A47" s="15" t="s">
        <v>34</v>
      </c>
      <c r="B47" s="15" t="s">
        <v>35</v>
      </c>
      <c r="C47" s="15" t="s">
        <v>99</v>
      </c>
      <c r="D47" s="15" t="s">
        <v>100</v>
      </c>
      <c r="E47" s="15" t="s">
        <v>20</v>
      </c>
      <c r="F47" s="16">
        <v>2.8022904166666698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2.8022904166666698</v>
      </c>
      <c r="M47" s="16">
        <v>0</v>
      </c>
      <c r="N47" s="17">
        <v>0</v>
      </c>
    </row>
    <row r="48" spans="1:14" ht="12.75" outlineLevel="2" x14ac:dyDescent="0.2">
      <c r="A48" s="15" t="s">
        <v>34</v>
      </c>
      <c r="B48" s="15" t="s">
        <v>35</v>
      </c>
      <c r="C48" s="15" t="s">
        <v>101</v>
      </c>
      <c r="D48" s="15" t="s">
        <v>102</v>
      </c>
      <c r="E48" s="15" t="s">
        <v>29</v>
      </c>
      <c r="F48" s="16">
        <v>264.57598999999999</v>
      </c>
      <c r="G48" s="16">
        <v>0</v>
      </c>
      <c r="H48" s="16">
        <v>0</v>
      </c>
      <c r="I48" s="16">
        <v>264.57598999999999</v>
      </c>
      <c r="J48" s="16">
        <v>0</v>
      </c>
      <c r="K48" s="16">
        <v>0</v>
      </c>
      <c r="L48" s="16">
        <v>0</v>
      </c>
      <c r="M48" s="16">
        <v>0</v>
      </c>
      <c r="N48" s="17">
        <v>0</v>
      </c>
    </row>
    <row r="49" spans="1:14" ht="12.75" outlineLevel="2" x14ac:dyDescent="0.2">
      <c r="A49" s="15" t="s">
        <v>34</v>
      </c>
      <c r="B49" s="15" t="s">
        <v>35</v>
      </c>
      <c r="C49" s="15" t="s">
        <v>103</v>
      </c>
      <c r="D49" s="15" t="s">
        <v>104</v>
      </c>
      <c r="E49" s="15" t="s">
        <v>32</v>
      </c>
      <c r="F49" s="16">
        <v>27.598124583333298</v>
      </c>
      <c r="G49" s="16">
        <v>0</v>
      </c>
      <c r="H49" s="16">
        <v>0</v>
      </c>
      <c r="I49" s="16">
        <v>0</v>
      </c>
      <c r="J49" s="16">
        <v>27.598124583333298</v>
      </c>
      <c r="K49" s="16">
        <v>0</v>
      </c>
      <c r="L49" s="16">
        <v>0</v>
      </c>
      <c r="M49" s="16">
        <v>0</v>
      </c>
      <c r="N49" s="17">
        <v>0</v>
      </c>
    </row>
    <row r="50" spans="1:14" ht="12.75" outlineLevel="2" x14ac:dyDescent="0.2">
      <c r="A50" s="15" t="s">
        <v>34</v>
      </c>
      <c r="B50" s="15" t="s">
        <v>35</v>
      </c>
      <c r="C50" s="15" t="s">
        <v>105</v>
      </c>
      <c r="D50" s="15" t="s">
        <v>106</v>
      </c>
      <c r="E50" s="15" t="s">
        <v>51</v>
      </c>
      <c r="F50" s="16">
        <v>204.01747333333299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7">
        <v>204.01747333333299</v>
      </c>
    </row>
    <row r="51" spans="1:14" ht="12.75" outlineLevel="2" x14ac:dyDescent="0.2">
      <c r="A51" s="15" t="s">
        <v>34</v>
      </c>
      <c r="B51" s="15" t="s">
        <v>35</v>
      </c>
      <c r="C51" s="15" t="s">
        <v>107</v>
      </c>
      <c r="D51" s="15" t="s">
        <v>108</v>
      </c>
      <c r="E51" s="15" t="s">
        <v>29</v>
      </c>
      <c r="F51" s="16">
        <v>8564.9671662500004</v>
      </c>
      <c r="G51" s="16">
        <v>0</v>
      </c>
      <c r="H51" s="16">
        <v>0</v>
      </c>
      <c r="I51" s="16">
        <v>8564.9671662500004</v>
      </c>
      <c r="J51" s="16">
        <v>0</v>
      </c>
      <c r="K51" s="16">
        <v>0</v>
      </c>
      <c r="L51" s="16">
        <v>0</v>
      </c>
      <c r="M51" s="16">
        <v>0</v>
      </c>
      <c r="N51" s="17">
        <v>0</v>
      </c>
    </row>
    <row r="52" spans="1:14" ht="12.75" outlineLevel="2" x14ac:dyDescent="0.2">
      <c r="A52" s="15" t="s">
        <v>34</v>
      </c>
      <c r="B52" s="15" t="s">
        <v>35</v>
      </c>
      <c r="C52" s="15" t="s">
        <v>109</v>
      </c>
      <c r="D52" s="15" t="s">
        <v>110</v>
      </c>
      <c r="E52" s="15" t="s">
        <v>51</v>
      </c>
      <c r="F52" s="16">
        <v>157.34300958333299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7">
        <v>157.34300958333299</v>
      </c>
    </row>
    <row r="53" spans="1:14" ht="12.75" outlineLevel="2" x14ac:dyDescent="0.2">
      <c r="A53" s="15" t="s">
        <v>34</v>
      </c>
      <c r="B53" s="15" t="s">
        <v>35</v>
      </c>
      <c r="C53" s="15" t="s">
        <v>111</v>
      </c>
      <c r="D53" s="15" t="s">
        <v>112</v>
      </c>
      <c r="E53" s="15" t="s">
        <v>51</v>
      </c>
      <c r="F53" s="16">
        <v>210.76400708333301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7">
        <v>210.76400708333301</v>
      </c>
    </row>
    <row r="54" spans="1:14" ht="12.75" outlineLevel="2" x14ac:dyDescent="0.2">
      <c r="A54" s="15" t="s">
        <v>34</v>
      </c>
      <c r="B54" s="15" t="s">
        <v>35</v>
      </c>
      <c r="C54" s="15" t="s">
        <v>113</v>
      </c>
      <c r="D54" s="15" t="s">
        <v>114</v>
      </c>
      <c r="E54" s="15" t="s">
        <v>51</v>
      </c>
      <c r="F54" s="16">
        <v>1673.30764041667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7">
        <v>1673.30764041667</v>
      </c>
    </row>
    <row r="55" spans="1:14" ht="12.75" outlineLevel="2" x14ac:dyDescent="0.2">
      <c r="A55" s="15" t="s">
        <v>34</v>
      </c>
      <c r="B55" s="15" t="s">
        <v>35</v>
      </c>
      <c r="C55" s="15" t="s">
        <v>115</v>
      </c>
      <c r="D55" s="15" t="s">
        <v>116</v>
      </c>
      <c r="E55" s="15" t="s">
        <v>96</v>
      </c>
      <c r="F55" s="16">
        <v>57.935039166666698</v>
      </c>
      <c r="G55" s="16">
        <v>1.198255100915022</v>
      </c>
      <c r="H55" s="16">
        <v>14.751863424113861</v>
      </c>
      <c r="I55" s="16">
        <v>4.1044547910807951</v>
      </c>
      <c r="J55" s="16">
        <v>7.8305141266989908</v>
      </c>
      <c r="K55" s="16">
        <v>26.600758214940566</v>
      </c>
      <c r="L55" s="16">
        <v>3.4327800759341969</v>
      </c>
      <c r="M55" s="16">
        <v>1.6413432983271116E-2</v>
      </c>
      <c r="N55" s="17">
        <v>0</v>
      </c>
    </row>
    <row r="56" spans="1:14" ht="12.75" outlineLevel="2" x14ac:dyDescent="0.2">
      <c r="A56" s="15" t="s">
        <v>34</v>
      </c>
      <c r="B56" s="15" t="s">
        <v>35</v>
      </c>
      <c r="C56" s="15" t="s">
        <v>117</v>
      </c>
      <c r="D56" s="15" t="s">
        <v>118</v>
      </c>
      <c r="E56" s="15" t="s">
        <v>119</v>
      </c>
      <c r="F56" s="16">
        <v>2011.40306375</v>
      </c>
      <c r="G56" s="16">
        <v>0</v>
      </c>
      <c r="H56" s="16">
        <v>0</v>
      </c>
      <c r="I56" s="16">
        <v>0</v>
      </c>
      <c r="J56" s="16">
        <v>471.51423159796337</v>
      </c>
      <c r="K56" s="16">
        <v>1351.7192480125191</v>
      </c>
      <c r="L56" s="16">
        <v>187.03929528175635</v>
      </c>
      <c r="M56" s="16">
        <v>1.1302888577612604</v>
      </c>
      <c r="N56" s="17">
        <v>0</v>
      </c>
    </row>
    <row r="57" spans="1:14" ht="12.75" outlineLevel="2" x14ac:dyDescent="0.2">
      <c r="A57" s="15" t="s">
        <v>34</v>
      </c>
      <c r="B57" s="15" t="s">
        <v>35</v>
      </c>
      <c r="C57" s="15" t="s">
        <v>120</v>
      </c>
      <c r="D57" s="15" t="s">
        <v>121</v>
      </c>
      <c r="E57" s="15" t="s">
        <v>122</v>
      </c>
      <c r="F57" s="16">
        <v>57.749513333333297</v>
      </c>
      <c r="G57" s="16">
        <v>2.4209063775547133</v>
      </c>
      <c r="H57" s="16">
        <v>42.52959218046049</v>
      </c>
      <c r="I57" s="16">
        <v>12.799014775318101</v>
      </c>
      <c r="J57" s="16">
        <v>0</v>
      </c>
      <c r="K57" s="16">
        <v>0</v>
      </c>
      <c r="L57" s="16">
        <v>0</v>
      </c>
      <c r="M57" s="16">
        <v>0</v>
      </c>
      <c r="N57" s="17">
        <v>0</v>
      </c>
    </row>
    <row r="58" spans="1:14" ht="12.75" outlineLevel="2" x14ac:dyDescent="0.2">
      <c r="A58" s="15" t="s">
        <v>34</v>
      </c>
      <c r="B58" s="15" t="s">
        <v>35</v>
      </c>
      <c r="C58" s="15" t="s">
        <v>123</v>
      </c>
      <c r="D58" s="15" t="s">
        <v>124</v>
      </c>
      <c r="E58" s="15" t="s">
        <v>119</v>
      </c>
      <c r="F58" s="16">
        <v>28303.642143333302</v>
      </c>
      <c r="G58" s="16">
        <v>0</v>
      </c>
      <c r="H58" s="16">
        <v>0</v>
      </c>
      <c r="I58" s="16">
        <v>0</v>
      </c>
      <c r="J58" s="16">
        <v>6634.9556273203898</v>
      </c>
      <c r="K58" s="16">
        <v>19020.841005717564</v>
      </c>
      <c r="L58" s="16">
        <v>2631.9405472746489</v>
      </c>
      <c r="M58" s="16">
        <v>15.904963020702604</v>
      </c>
      <c r="N58" s="17">
        <v>0</v>
      </c>
    </row>
    <row r="59" spans="1:14" ht="12.75" outlineLevel="2" x14ac:dyDescent="0.2">
      <c r="A59" s="15" t="s">
        <v>34</v>
      </c>
      <c r="B59" s="15" t="s">
        <v>35</v>
      </c>
      <c r="C59" s="15" t="s">
        <v>125</v>
      </c>
      <c r="D59" s="15" t="s">
        <v>126</v>
      </c>
      <c r="E59" s="15" t="s">
        <v>51</v>
      </c>
      <c r="F59" s="16">
        <v>3616.7121854166699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v>3616.7121854166699</v>
      </c>
    </row>
    <row r="60" spans="1:14" ht="12.75" outlineLevel="2" x14ac:dyDescent="0.2">
      <c r="A60" s="15" t="s">
        <v>34</v>
      </c>
      <c r="B60" s="15" t="s">
        <v>35</v>
      </c>
      <c r="C60" s="15" t="s">
        <v>127</v>
      </c>
      <c r="D60" s="15" t="s">
        <v>128</v>
      </c>
      <c r="E60" s="15" t="s">
        <v>51</v>
      </c>
      <c r="F60" s="16">
        <v>-1.2500000000000001E-6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7">
        <v>-1.2500000000000001E-6</v>
      </c>
    </row>
    <row r="61" spans="1:14" ht="12.75" outlineLevel="2" x14ac:dyDescent="0.2">
      <c r="A61" s="15" t="s">
        <v>34</v>
      </c>
      <c r="B61" s="15" t="s">
        <v>35</v>
      </c>
      <c r="C61" s="15" t="s">
        <v>129</v>
      </c>
      <c r="D61" s="15" t="s">
        <v>130</v>
      </c>
      <c r="E61" s="15" t="s">
        <v>51</v>
      </c>
      <c r="F61" s="16">
        <v>0.43885333333333298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7">
        <v>0.43885333333333298</v>
      </c>
    </row>
    <row r="62" spans="1:14" ht="12.75" outlineLevel="2" x14ac:dyDescent="0.2">
      <c r="A62" s="15" t="s">
        <v>34</v>
      </c>
      <c r="B62" s="15" t="s">
        <v>35</v>
      </c>
      <c r="C62" s="15" t="s">
        <v>131</v>
      </c>
      <c r="D62" s="15" t="s">
        <v>132</v>
      </c>
      <c r="E62" s="15" t="s">
        <v>51</v>
      </c>
      <c r="F62" s="16">
        <v>475.57615750000002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7">
        <v>475.57615750000002</v>
      </c>
    </row>
    <row r="63" spans="1:14" ht="12.75" outlineLevel="2" x14ac:dyDescent="0.2">
      <c r="A63" s="15" t="s">
        <v>34</v>
      </c>
      <c r="B63" s="15" t="s">
        <v>35</v>
      </c>
      <c r="C63" s="15" t="s">
        <v>133</v>
      </c>
      <c r="D63" s="15" t="s">
        <v>134</v>
      </c>
      <c r="E63" s="15" t="s">
        <v>51</v>
      </c>
      <c r="F63" s="16">
        <v>1951.1898362500001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>
        <v>1951.1898362500001</v>
      </c>
    </row>
    <row r="64" spans="1:14" ht="12.75" outlineLevel="2" x14ac:dyDescent="0.2">
      <c r="A64" s="15" t="s">
        <v>34</v>
      </c>
      <c r="B64" s="15" t="s">
        <v>35</v>
      </c>
      <c r="C64" s="15" t="s">
        <v>135</v>
      </c>
      <c r="D64" s="15" t="s">
        <v>136</v>
      </c>
      <c r="E64" s="15" t="s">
        <v>51</v>
      </c>
      <c r="F64" s="16">
        <v>279.51545916666697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7">
        <v>279.51545916666697</v>
      </c>
    </row>
    <row r="65" spans="1:14" ht="12.75" outlineLevel="2" x14ac:dyDescent="0.2">
      <c r="A65" s="15" t="s">
        <v>34</v>
      </c>
      <c r="B65" s="15" t="s">
        <v>35</v>
      </c>
      <c r="C65" s="15" t="s">
        <v>137</v>
      </c>
      <c r="D65" s="15" t="s">
        <v>138</v>
      </c>
      <c r="E65" s="15" t="s">
        <v>51</v>
      </c>
      <c r="F65" s="16">
        <v>94.264640833333402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7">
        <v>94.264640833333402</v>
      </c>
    </row>
    <row r="66" spans="1:14" ht="12.75" outlineLevel="2" x14ac:dyDescent="0.2">
      <c r="A66" s="15" t="s">
        <v>34</v>
      </c>
      <c r="B66" s="15" t="s">
        <v>35</v>
      </c>
      <c r="C66" s="15" t="s">
        <v>139</v>
      </c>
      <c r="D66" s="15" t="s">
        <v>140</v>
      </c>
      <c r="E66" s="15" t="s">
        <v>51</v>
      </c>
      <c r="F66" s="16">
        <v>1541.74720958333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7">
        <v>1541.74720958333</v>
      </c>
    </row>
    <row r="67" spans="1:14" ht="12.75" outlineLevel="2" x14ac:dyDescent="0.2">
      <c r="A67" s="15" t="s">
        <v>34</v>
      </c>
      <c r="B67" s="15" t="s">
        <v>35</v>
      </c>
      <c r="C67" s="15" t="s">
        <v>141</v>
      </c>
      <c r="D67" s="15" t="s">
        <v>142</v>
      </c>
      <c r="E67" s="15" t="s">
        <v>51</v>
      </c>
      <c r="F67" s="16">
        <v>7.3250504166666701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7">
        <v>7.3250504166666701</v>
      </c>
    </row>
    <row r="68" spans="1:14" ht="12.75" outlineLevel="2" x14ac:dyDescent="0.2">
      <c r="A68" s="15" t="s">
        <v>34</v>
      </c>
      <c r="B68" s="15" t="s">
        <v>35</v>
      </c>
      <c r="C68" s="15" t="s">
        <v>143</v>
      </c>
      <c r="D68" s="15" t="s">
        <v>144</v>
      </c>
      <c r="E68" s="15" t="s">
        <v>23</v>
      </c>
      <c r="F68" s="16">
        <v>3164.12653041667</v>
      </c>
      <c r="G68" s="16">
        <v>0</v>
      </c>
      <c r="H68" s="16">
        <v>3164.12653041667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v>0</v>
      </c>
    </row>
    <row r="69" spans="1:14" ht="12.75" outlineLevel="2" x14ac:dyDescent="0.2">
      <c r="A69" s="15" t="s">
        <v>34</v>
      </c>
      <c r="B69" s="15" t="s">
        <v>35</v>
      </c>
      <c r="C69" s="15" t="s">
        <v>145</v>
      </c>
      <c r="D69" s="15" t="s">
        <v>146</v>
      </c>
      <c r="E69" s="15" t="s">
        <v>17</v>
      </c>
      <c r="F69" s="16">
        <v>215.996465</v>
      </c>
      <c r="G69" s="16">
        <v>215.996465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7">
        <v>0</v>
      </c>
    </row>
    <row r="70" spans="1:14" ht="12.75" outlineLevel="2" x14ac:dyDescent="0.2">
      <c r="A70" s="15" t="s">
        <v>34</v>
      </c>
      <c r="B70" s="15" t="s">
        <v>35</v>
      </c>
      <c r="C70" s="15" t="s">
        <v>147</v>
      </c>
      <c r="D70" s="15" t="s">
        <v>148</v>
      </c>
      <c r="E70" s="15" t="s">
        <v>29</v>
      </c>
      <c r="F70" s="16">
        <v>-2.0103229166666701</v>
      </c>
      <c r="G70" s="16">
        <v>0</v>
      </c>
      <c r="H70" s="16">
        <v>0</v>
      </c>
      <c r="I70" s="16">
        <v>-2.0103229166666701</v>
      </c>
      <c r="J70" s="16">
        <v>0</v>
      </c>
      <c r="K70" s="16">
        <v>0</v>
      </c>
      <c r="L70" s="16">
        <v>0</v>
      </c>
      <c r="M70" s="16">
        <v>0</v>
      </c>
      <c r="N70" s="17">
        <v>0</v>
      </c>
    </row>
    <row r="71" spans="1:14" ht="12.75" outlineLevel="2" x14ac:dyDescent="0.2">
      <c r="A71" s="15" t="s">
        <v>34</v>
      </c>
      <c r="B71" s="15" t="s">
        <v>35</v>
      </c>
      <c r="C71" s="15" t="s">
        <v>149</v>
      </c>
      <c r="D71" s="15" t="s">
        <v>150</v>
      </c>
      <c r="E71" s="15" t="s">
        <v>20</v>
      </c>
      <c r="F71" s="16">
        <v>271.090486666667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271.090486666667</v>
      </c>
      <c r="M71" s="16">
        <v>0</v>
      </c>
      <c r="N71" s="17">
        <v>0</v>
      </c>
    </row>
    <row r="72" spans="1:14" ht="12.75" outlineLevel="2" x14ac:dyDescent="0.2">
      <c r="A72" s="15" t="s">
        <v>34</v>
      </c>
      <c r="B72" s="15" t="s">
        <v>35</v>
      </c>
      <c r="C72" s="15" t="s">
        <v>151</v>
      </c>
      <c r="D72" s="15" t="s">
        <v>152</v>
      </c>
      <c r="E72" s="15" t="s">
        <v>26</v>
      </c>
      <c r="F72" s="16">
        <v>473.58669458333299</v>
      </c>
      <c r="G72" s="16">
        <v>0</v>
      </c>
      <c r="H72" s="16">
        <v>0</v>
      </c>
      <c r="I72" s="16">
        <v>0</v>
      </c>
      <c r="J72" s="16">
        <v>0</v>
      </c>
      <c r="K72" s="16">
        <v>473.58669458333299</v>
      </c>
      <c r="L72" s="16">
        <v>0</v>
      </c>
      <c r="M72" s="16">
        <v>0</v>
      </c>
      <c r="N72" s="17">
        <v>0</v>
      </c>
    </row>
    <row r="73" spans="1:14" ht="12.75" outlineLevel="2" x14ac:dyDescent="0.2">
      <c r="A73" s="15" t="s">
        <v>34</v>
      </c>
      <c r="B73" s="15" t="s">
        <v>35</v>
      </c>
      <c r="C73" s="15" t="s">
        <v>153</v>
      </c>
      <c r="D73" s="15" t="s">
        <v>154</v>
      </c>
      <c r="E73" s="15" t="s">
        <v>70</v>
      </c>
      <c r="F73" s="16">
        <v>227.36455874999999</v>
      </c>
      <c r="G73" s="16">
        <v>0</v>
      </c>
      <c r="H73" s="16">
        <v>0</v>
      </c>
      <c r="I73" s="16">
        <v>0</v>
      </c>
      <c r="J73" s="16">
        <v>227.36455874999999</v>
      </c>
      <c r="K73" s="16">
        <v>0</v>
      </c>
      <c r="L73" s="16">
        <v>0</v>
      </c>
      <c r="M73" s="16">
        <v>0</v>
      </c>
      <c r="N73" s="17">
        <v>0</v>
      </c>
    </row>
    <row r="74" spans="1:14" ht="12.75" outlineLevel="2" x14ac:dyDescent="0.2">
      <c r="A74" s="15" t="s">
        <v>34</v>
      </c>
      <c r="B74" s="15" t="s">
        <v>35</v>
      </c>
      <c r="C74" s="15" t="s">
        <v>155</v>
      </c>
      <c r="D74" s="15" t="s">
        <v>156</v>
      </c>
      <c r="E74" s="15" t="s">
        <v>51</v>
      </c>
      <c r="F74" s="16">
        <v>344.30975749999999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7">
        <v>344.30975749999999</v>
      </c>
    </row>
    <row r="75" spans="1:14" ht="12.75" outlineLevel="2" x14ac:dyDescent="0.2">
      <c r="A75" s="15" t="s">
        <v>34</v>
      </c>
      <c r="B75" s="15" t="s">
        <v>35</v>
      </c>
      <c r="C75" s="15" t="s">
        <v>157</v>
      </c>
      <c r="D75" s="15" t="s">
        <v>158</v>
      </c>
      <c r="E75" s="15" t="s">
        <v>51</v>
      </c>
      <c r="F75" s="16">
        <v>128.29665208333299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7">
        <v>128.29665208333299</v>
      </c>
    </row>
    <row r="76" spans="1:14" ht="12.75" outlineLevel="2" x14ac:dyDescent="0.2">
      <c r="A76" s="15" t="s">
        <v>34</v>
      </c>
      <c r="B76" s="15" t="s">
        <v>35</v>
      </c>
      <c r="C76" s="15" t="s">
        <v>159</v>
      </c>
      <c r="D76" s="15" t="s">
        <v>160</v>
      </c>
      <c r="E76" s="15" t="s">
        <v>51</v>
      </c>
      <c r="F76" s="16">
        <v>89.612018333333296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7">
        <v>89.612018333333296</v>
      </c>
    </row>
    <row r="77" spans="1:14" ht="12.75" outlineLevel="2" x14ac:dyDescent="0.2">
      <c r="A77" s="15" t="s">
        <v>34</v>
      </c>
      <c r="B77" s="15" t="s">
        <v>35</v>
      </c>
      <c r="C77" s="15" t="s">
        <v>161</v>
      </c>
      <c r="D77" s="15" t="s">
        <v>162</v>
      </c>
      <c r="E77" s="15" t="s">
        <v>51</v>
      </c>
      <c r="F77" s="16">
        <v>275.3861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7">
        <v>275.3861</v>
      </c>
    </row>
    <row r="78" spans="1:14" ht="12.75" outlineLevel="2" x14ac:dyDescent="0.2">
      <c r="A78" s="15" t="s">
        <v>34</v>
      </c>
      <c r="B78" s="15" t="s">
        <v>35</v>
      </c>
      <c r="C78" s="15" t="s">
        <v>163</v>
      </c>
      <c r="D78" s="15" t="s">
        <v>164</v>
      </c>
      <c r="E78" s="15" t="s">
        <v>119</v>
      </c>
      <c r="F78" s="16">
        <v>501.562554583333</v>
      </c>
      <c r="G78" s="16">
        <v>0</v>
      </c>
      <c r="H78" s="16">
        <v>0</v>
      </c>
      <c r="I78" s="16">
        <v>0</v>
      </c>
      <c r="J78" s="16">
        <v>117.57657467308401</v>
      </c>
      <c r="K78" s="16">
        <v>337.06409785845239</v>
      </c>
      <c r="L78" s="16">
        <v>46.640033735498015</v>
      </c>
      <c r="M78" s="16">
        <v>0.28184831629861601</v>
      </c>
      <c r="N78" s="17">
        <v>0</v>
      </c>
    </row>
    <row r="79" spans="1:14" ht="12.75" outlineLevel="2" x14ac:dyDescent="0.2">
      <c r="A79" s="15" t="s">
        <v>34</v>
      </c>
      <c r="B79" s="15" t="s">
        <v>35</v>
      </c>
      <c r="C79" s="15" t="s">
        <v>165</v>
      </c>
      <c r="D79" s="15" t="s">
        <v>166</v>
      </c>
      <c r="E79" s="15" t="s">
        <v>51</v>
      </c>
      <c r="F79" s="16">
        <v>1052.87526291667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7">
        <v>1052.87526291667</v>
      </c>
    </row>
    <row r="80" spans="1:14" ht="12.75" outlineLevel="2" x14ac:dyDescent="0.2">
      <c r="A80" s="15" t="s">
        <v>34</v>
      </c>
      <c r="B80" s="15" t="s">
        <v>35</v>
      </c>
      <c r="C80" s="15" t="s">
        <v>167</v>
      </c>
      <c r="D80" s="15" t="s">
        <v>168</v>
      </c>
      <c r="E80" s="15" t="s">
        <v>38</v>
      </c>
      <c r="F80" s="16">
        <v>1282.4309608333299</v>
      </c>
      <c r="G80" s="16">
        <v>54.985403779248458</v>
      </c>
      <c r="H80" s="16">
        <v>937.44492826374858</v>
      </c>
      <c r="I80" s="16">
        <v>290.00062879033283</v>
      </c>
      <c r="J80" s="16">
        <v>0</v>
      </c>
      <c r="K80" s="16">
        <v>0</v>
      </c>
      <c r="L80" s="16">
        <v>0</v>
      </c>
      <c r="M80" s="16">
        <v>0</v>
      </c>
      <c r="N80" s="17">
        <v>0</v>
      </c>
    </row>
    <row r="81" spans="1:14" ht="12.75" outlineLevel="2" x14ac:dyDescent="0.2">
      <c r="A81" s="15" t="s">
        <v>34</v>
      </c>
      <c r="B81" s="15" t="s">
        <v>35</v>
      </c>
      <c r="C81" s="15" t="s">
        <v>169</v>
      </c>
      <c r="D81" s="15" t="s">
        <v>170</v>
      </c>
      <c r="E81" s="15" t="s">
        <v>23</v>
      </c>
      <c r="F81" s="16">
        <v>-111.5288075</v>
      </c>
      <c r="G81" s="16">
        <v>0</v>
      </c>
      <c r="H81" s="16">
        <v>-111.5288075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7">
        <v>0</v>
      </c>
    </row>
    <row r="82" spans="1:14" ht="12.75" outlineLevel="2" x14ac:dyDescent="0.2">
      <c r="A82" s="15" t="s">
        <v>34</v>
      </c>
      <c r="B82" s="15" t="s">
        <v>35</v>
      </c>
      <c r="C82" s="15" t="s">
        <v>171</v>
      </c>
      <c r="D82" s="15" t="s">
        <v>172</v>
      </c>
      <c r="E82" s="15" t="s">
        <v>96</v>
      </c>
      <c r="F82" s="16">
        <v>95.200805833333305</v>
      </c>
      <c r="G82" s="16">
        <v>1.9690131022927819</v>
      </c>
      <c r="H82" s="16">
        <v>24.24075836867544</v>
      </c>
      <c r="I82" s="16">
        <v>6.7445782248162613</v>
      </c>
      <c r="J82" s="16">
        <v>12.867364304466646</v>
      </c>
      <c r="K82" s="16">
        <v>43.711260996213213</v>
      </c>
      <c r="L82" s="16">
        <v>5.6408597314900089</v>
      </c>
      <c r="M82" s="16">
        <v>2.6971105378968279E-2</v>
      </c>
      <c r="N82" s="17">
        <v>0</v>
      </c>
    </row>
    <row r="83" spans="1:14" ht="12.75" outlineLevel="2" x14ac:dyDescent="0.2">
      <c r="A83" s="15" t="s">
        <v>34</v>
      </c>
      <c r="B83" s="15" t="s">
        <v>35</v>
      </c>
      <c r="C83" s="15" t="s">
        <v>173</v>
      </c>
      <c r="D83" s="15" t="s">
        <v>174</v>
      </c>
      <c r="E83" s="15" t="s">
        <v>96</v>
      </c>
      <c r="F83" s="16">
        <v>1814.64084875</v>
      </c>
      <c r="G83" s="16">
        <v>37.531737004408711</v>
      </c>
      <c r="H83" s="16">
        <v>462.05775208968822</v>
      </c>
      <c r="I83" s="16">
        <v>128.55970122530232</v>
      </c>
      <c r="J83" s="16">
        <v>245.26730292084605</v>
      </c>
      <c r="K83" s="16">
        <v>833.18874309704825</v>
      </c>
      <c r="L83" s="16">
        <v>107.52151099173447</v>
      </c>
      <c r="M83" s="16">
        <v>0.51410142097221612</v>
      </c>
      <c r="N83" s="17">
        <v>0</v>
      </c>
    </row>
    <row r="84" spans="1:14" ht="12.75" outlineLevel="2" x14ac:dyDescent="0.2">
      <c r="A84" s="15" t="s">
        <v>34</v>
      </c>
      <c r="B84" s="15" t="s">
        <v>35</v>
      </c>
      <c r="C84" s="15" t="s">
        <v>175</v>
      </c>
      <c r="D84" s="15" t="s">
        <v>176</v>
      </c>
      <c r="E84" s="15" t="s">
        <v>96</v>
      </c>
      <c r="F84" s="16">
        <v>794.71629499999995</v>
      </c>
      <c r="G84" s="16">
        <v>16.436907059379944</v>
      </c>
      <c r="H84" s="16">
        <v>202.35675013581417</v>
      </c>
      <c r="I84" s="16">
        <v>56.302319830646994</v>
      </c>
      <c r="J84" s="16">
        <v>107.41404967058082</v>
      </c>
      <c r="K84" s="16">
        <v>364.89240909897319</v>
      </c>
      <c r="L84" s="16">
        <v>47.088710092145163</v>
      </c>
      <c r="M84" s="16">
        <v>0.22514911245975269</v>
      </c>
      <c r="N84" s="17">
        <v>0</v>
      </c>
    </row>
    <row r="85" spans="1:14" ht="12.75" outlineLevel="2" x14ac:dyDescent="0.2">
      <c r="A85" s="15" t="s">
        <v>34</v>
      </c>
      <c r="B85" s="15" t="s">
        <v>35</v>
      </c>
      <c r="C85" s="15" t="s">
        <v>177</v>
      </c>
      <c r="D85" s="15" t="s">
        <v>178</v>
      </c>
      <c r="E85" s="15" t="s">
        <v>96</v>
      </c>
      <c r="F85" s="16">
        <v>377.53380083333298</v>
      </c>
      <c r="G85" s="16">
        <v>7.8084318078213721</v>
      </c>
      <c r="H85" s="16">
        <v>96.130548075719261</v>
      </c>
      <c r="I85" s="16">
        <v>26.746688013233825</v>
      </c>
      <c r="J85" s="16">
        <v>51.027561269565759</v>
      </c>
      <c r="K85" s="16">
        <v>173.34389513476228</v>
      </c>
      <c r="L85" s="16">
        <v>22.369718362735334</v>
      </c>
      <c r="M85" s="16">
        <v>0.10695816949516804</v>
      </c>
      <c r="N85" s="17">
        <v>0</v>
      </c>
    </row>
    <row r="86" spans="1:14" ht="12.75" outlineLevel="2" x14ac:dyDescent="0.2">
      <c r="A86" s="15" t="s">
        <v>34</v>
      </c>
      <c r="B86" s="15" t="s">
        <v>35</v>
      </c>
      <c r="C86" s="15" t="s">
        <v>179</v>
      </c>
      <c r="D86" s="15" t="s">
        <v>180</v>
      </c>
      <c r="E86" s="15" t="s">
        <v>96</v>
      </c>
      <c r="F86" s="16">
        <v>7839.3517141666698</v>
      </c>
      <c r="G86" s="16">
        <v>162.13923930117528</v>
      </c>
      <c r="H86" s="16">
        <v>1996.1157787136999</v>
      </c>
      <c r="I86" s="16">
        <v>555.38522395082214</v>
      </c>
      <c r="J86" s="16">
        <v>1059.568703584531</v>
      </c>
      <c r="K86" s="16">
        <v>3599.4227760945073</v>
      </c>
      <c r="L86" s="16">
        <v>464.49904513252193</v>
      </c>
      <c r="M86" s="16">
        <v>2.2209473894133085</v>
      </c>
      <c r="N86" s="17">
        <v>0</v>
      </c>
    </row>
    <row r="87" spans="1:14" ht="12.75" outlineLevel="2" x14ac:dyDescent="0.2">
      <c r="A87" s="15" t="s">
        <v>34</v>
      </c>
      <c r="B87" s="15" t="s">
        <v>35</v>
      </c>
      <c r="C87" s="15" t="s">
        <v>181</v>
      </c>
      <c r="D87" s="15" t="s">
        <v>182</v>
      </c>
      <c r="E87" s="15" t="s">
        <v>183</v>
      </c>
      <c r="F87" s="16">
        <v>179.211543333333</v>
      </c>
      <c r="G87" s="16">
        <v>2.7430677017735681</v>
      </c>
      <c r="H87" s="16">
        <v>47.665743529120789</v>
      </c>
      <c r="I87" s="16">
        <v>14.29889020697493</v>
      </c>
      <c r="J87" s="16">
        <v>24.911083132462863</v>
      </c>
      <c r="K87" s="16">
        <v>79.246097590227279</v>
      </c>
      <c r="L87" s="16">
        <v>10.277915846501838</v>
      </c>
      <c r="M87" s="16">
        <v>6.8745326271725291E-2</v>
      </c>
      <c r="N87" s="17">
        <v>0</v>
      </c>
    </row>
    <row r="88" spans="1:14" ht="12.75" outlineLevel="2" x14ac:dyDescent="0.2">
      <c r="A88" s="15" t="s">
        <v>34</v>
      </c>
      <c r="B88" s="15" t="s">
        <v>35</v>
      </c>
      <c r="C88" s="15" t="s">
        <v>184</v>
      </c>
      <c r="D88" s="15" t="s">
        <v>185</v>
      </c>
      <c r="E88" s="15" t="s">
        <v>183</v>
      </c>
      <c r="F88" s="16">
        <v>457.54024458333299</v>
      </c>
      <c r="G88" s="16">
        <v>7.0032534949141301</v>
      </c>
      <c r="H88" s="16">
        <v>121.6941473016371</v>
      </c>
      <c r="I88" s="16">
        <v>36.506117858718731</v>
      </c>
      <c r="J88" s="16">
        <v>63.59982653607797</v>
      </c>
      <c r="K88" s="16">
        <v>202.32111279945266</v>
      </c>
      <c r="L88" s="16">
        <v>26.240274720856654</v>
      </c>
      <c r="M88" s="16">
        <v>0.17551187167571186</v>
      </c>
      <c r="N88" s="17">
        <v>0</v>
      </c>
    </row>
    <row r="89" spans="1:14" ht="12.75" outlineLevel="2" x14ac:dyDescent="0.2">
      <c r="A89" s="15" t="s">
        <v>34</v>
      </c>
      <c r="B89" s="15" t="s">
        <v>35</v>
      </c>
      <c r="C89" s="15" t="s">
        <v>186</v>
      </c>
      <c r="D89" s="15" t="s">
        <v>187</v>
      </c>
      <c r="E89" s="15" t="s">
        <v>188</v>
      </c>
      <c r="F89" s="16">
        <v>4810.5695712500001</v>
      </c>
      <c r="G89" s="16">
        <v>165.82023687551975</v>
      </c>
      <c r="H89" s="16">
        <v>1901.1852903215267</v>
      </c>
      <c r="I89" s="16">
        <v>655.54772170445972</v>
      </c>
      <c r="J89" s="16">
        <v>384.02669937990396</v>
      </c>
      <c r="K89" s="16">
        <v>1615.9085366092058</v>
      </c>
      <c r="L89" s="16">
        <v>88.08108635938369</v>
      </c>
      <c r="M89" s="16">
        <v>0</v>
      </c>
      <c r="N89" s="17">
        <v>0</v>
      </c>
    </row>
    <row r="90" spans="1:14" ht="12.75" outlineLevel="2" x14ac:dyDescent="0.2">
      <c r="A90" s="15" t="s">
        <v>34</v>
      </c>
      <c r="B90" s="15" t="s">
        <v>35</v>
      </c>
      <c r="C90" s="15" t="s">
        <v>189</v>
      </c>
      <c r="D90" s="15" t="s">
        <v>190</v>
      </c>
      <c r="E90" s="15" t="s">
        <v>96</v>
      </c>
      <c r="F90" s="16">
        <v>65351.489907499999</v>
      </c>
      <c r="G90" s="16">
        <v>1351.6475911716193</v>
      </c>
      <c r="H90" s="16">
        <v>16640.296917801541</v>
      </c>
      <c r="I90" s="16">
        <v>4629.8792529242955</v>
      </c>
      <c r="J90" s="16">
        <v>8832.9234308334726</v>
      </c>
      <c r="K90" s="16">
        <v>30006.006848714369</v>
      </c>
      <c r="L90" s="16">
        <v>3872.2212967132104</v>
      </c>
      <c r="M90" s="16">
        <v>18.514569341498291</v>
      </c>
      <c r="N90" s="17">
        <v>0</v>
      </c>
    </row>
    <row r="91" spans="1:14" ht="12.75" outlineLevel="2" x14ac:dyDescent="0.2">
      <c r="A91" s="15" t="s">
        <v>34</v>
      </c>
      <c r="B91" s="15" t="s">
        <v>35</v>
      </c>
      <c r="C91" s="15" t="s">
        <v>191</v>
      </c>
      <c r="D91" s="15" t="s">
        <v>192</v>
      </c>
      <c r="E91" s="15" t="s">
        <v>193</v>
      </c>
      <c r="F91" s="16">
        <v>794.35723996102399</v>
      </c>
      <c r="G91" s="16">
        <v>25.416439685089784</v>
      </c>
      <c r="H91" s="16">
        <v>216.52884792198344</v>
      </c>
      <c r="I91" s="16">
        <v>49.75875637129559</v>
      </c>
      <c r="J91" s="16">
        <v>80.025744754447985</v>
      </c>
      <c r="K91" s="16">
        <v>382.65268278915192</v>
      </c>
      <c r="L91" s="16">
        <v>39.974768439055254</v>
      </c>
      <c r="M91" s="16">
        <v>0</v>
      </c>
      <c r="N91" s="17">
        <v>0</v>
      </c>
    </row>
    <row r="92" spans="1:14" ht="12.75" outlineLevel="2" x14ac:dyDescent="0.2">
      <c r="A92" s="15" t="s">
        <v>34</v>
      </c>
      <c r="B92" s="15" t="s">
        <v>35</v>
      </c>
      <c r="C92" s="15" t="s">
        <v>194</v>
      </c>
      <c r="D92" s="15" t="s">
        <v>195</v>
      </c>
      <c r="E92" s="15" t="s">
        <v>183</v>
      </c>
      <c r="F92" s="16">
        <v>729.91188958333305</v>
      </c>
      <c r="G92" s="16">
        <v>11.172258729631457</v>
      </c>
      <c r="H92" s="16">
        <v>194.13812459068242</v>
      </c>
      <c r="I92" s="16">
        <v>58.238045249713764</v>
      </c>
      <c r="J92" s="16">
        <v>101.46051656373119</v>
      </c>
      <c r="K92" s="16">
        <v>322.7619591813949</v>
      </c>
      <c r="L92" s="16">
        <v>41.860991970505985</v>
      </c>
      <c r="M92" s="16">
        <v>0.27999329767327963</v>
      </c>
      <c r="N92" s="17">
        <v>0</v>
      </c>
    </row>
    <row r="93" spans="1:14" ht="12.75" outlineLevel="2" x14ac:dyDescent="0.2">
      <c r="A93" s="15" t="s">
        <v>34</v>
      </c>
      <c r="B93" s="15" t="s">
        <v>35</v>
      </c>
      <c r="C93" s="15" t="s">
        <v>196</v>
      </c>
      <c r="D93" s="15" t="s">
        <v>197</v>
      </c>
      <c r="E93" s="15" t="s">
        <v>51</v>
      </c>
      <c r="F93" s="16">
        <v>992.64557124999999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7">
        <v>992.64557124999999</v>
      </c>
    </row>
    <row r="94" spans="1:14" ht="12.75" outlineLevel="2" x14ac:dyDescent="0.2">
      <c r="A94" s="15" t="s">
        <v>34</v>
      </c>
      <c r="B94" s="15" t="s">
        <v>35</v>
      </c>
      <c r="C94" s="15" t="s">
        <v>198</v>
      </c>
      <c r="D94" s="15" t="s">
        <v>199</v>
      </c>
      <c r="E94" s="15" t="s">
        <v>96</v>
      </c>
      <c r="F94" s="16">
        <v>4.4562433333333296</v>
      </c>
      <c r="G94" s="16">
        <v>9.2167302929130737E-2</v>
      </c>
      <c r="H94" s="16">
        <v>1.1346828099802839</v>
      </c>
      <c r="I94" s="16">
        <v>0.31570616957907172</v>
      </c>
      <c r="J94" s="16">
        <v>0.60230694370103599</v>
      </c>
      <c r="K94" s="16">
        <v>2.046075279520017</v>
      </c>
      <c r="L94" s="16">
        <v>0.26404234032144486</v>
      </c>
      <c r="M94" s="16">
        <v>1.2624873023456618E-3</v>
      </c>
      <c r="N94" s="17">
        <v>0</v>
      </c>
    </row>
    <row r="95" spans="1:14" ht="12.75" outlineLevel="2" x14ac:dyDescent="0.2">
      <c r="A95" s="15" t="s">
        <v>34</v>
      </c>
      <c r="B95" s="15" t="s">
        <v>35</v>
      </c>
      <c r="C95" s="15" t="s">
        <v>200</v>
      </c>
      <c r="D95" s="15" t="s">
        <v>201</v>
      </c>
      <c r="E95" s="15" t="s">
        <v>193</v>
      </c>
      <c r="F95" s="16">
        <v>433.51383210018003</v>
      </c>
      <c r="G95" s="16">
        <v>13.870809771642534</v>
      </c>
      <c r="H95" s="16">
        <v>118.16881108492433</v>
      </c>
      <c r="I95" s="16">
        <v>27.15542588384794</v>
      </c>
      <c r="J95" s="16">
        <v>43.673382113158354</v>
      </c>
      <c r="K95" s="16">
        <v>208.82950709617651</v>
      </c>
      <c r="L95" s="16">
        <v>21.815896150430341</v>
      </c>
      <c r="M95" s="16">
        <v>0</v>
      </c>
      <c r="N95" s="17">
        <v>0</v>
      </c>
    </row>
    <row r="96" spans="1:14" ht="12.75" outlineLevel="2" x14ac:dyDescent="0.2">
      <c r="A96" s="15" t="s">
        <v>34</v>
      </c>
      <c r="B96" s="15" t="s">
        <v>35</v>
      </c>
      <c r="C96" s="15" t="s">
        <v>202</v>
      </c>
      <c r="D96" s="15" t="s">
        <v>203</v>
      </c>
      <c r="E96" s="15" t="s">
        <v>51</v>
      </c>
      <c r="F96" s="16">
        <v>579.11629833333302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7">
        <v>579.11629833333302</v>
      </c>
    </row>
    <row r="97" spans="1:14" ht="12.75" outlineLevel="2" x14ac:dyDescent="0.2">
      <c r="A97" s="15" t="s">
        <v>34</v>
      </c>
      <c r="B97" s="15" t="s">
        <v>35</v>
      </c>
      <c r="C97" s="15" t="s">
        <v>204</v>
      </c>
      <c r="D97" s="15" t="s">
        <v>205</v>
      </c>
      <c r="E97" s="15" t="s">
        <v>51</v>
      </c>
      <c r="F97" s="16">
        <v>120.398285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7">
        <v>120.398285</v>
      </c>
    </row>
    <row r="98" spans="1:14" ht="12.75" outlineLevel="2" x14ac:dyDescent="0.2">
      <c r="A98" s="15" t="s">
        <v>34</v>
      </c>
      <c r="B98" s="15" t="s">
        <v>35</v>
      </c>
      <c r="C98" s="15" t="s">
        <v>206</v>
      </c>
      <c r="D98" s="15" t="s">
        <v>207</v>
      </c>
      <c r="E98" s="15" t="s">
        <v>119</v>
      </c>
      <c r="F98" s="16">
        <v>3668.30690208333</v>
      </c>
      <c r="G98" s="16">
        <v>0</v>
      </c>
      <c r="H98" s="16">
        <v>0</v>
      </c>
      <c r="I98" s="16">
        <v>0</v>
      </c>
      <c r="J98" s="16">
        <v>859.92655642902434</v>
      </c>
      <c r="K98" s="16">
        <v>2465.2050782495544</v>
      </c>
      <c r="L98" s="16">
        <v>341.11389716374987</v>
      </c>
      <c r="M98" s="16">
        <v>2.0613702410015109</v>
      </c>
      <c r="N98" s="17">
        <v>0</v>
      </c>
    </row>
    <row r="99" spans="1:14" ht="12.75" outlineLevel="2" x14ac:dyDescent="0.2">
      <c r="A99" s="15" t="s">
        <v>34</v>
      </c>
      <c r="B99" s="15" t="s">
        <v>35</v>
      </c>
      <c r="C99" s="15" t="s">
        <v>208</v>
      </c>
      <c r="D99" s="15" t="s">
        <v>209</v>
      </c>
      <c r="E99" s="15" t="s">
        <v>51</v>
      </c>
      <c r="F99" s="16">
        <v>485.23813833333298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7">
        <v>485.23813833333298</v>
      </c>
    </row>
    <row r="100" spans="1:14" ht="12.75" outlineLevel="2" x14ac:dyDescent="0.2">
      <c r="A100" s="15" t="s">
        <v>34</v>
      </c>
      <c r="B100" s="15" t="s">
        <v>35</v>
      </c>
      <c r="C100" s="15" t="s">
        <v>210</v>
      </c>
      <c r="D100" s="15" t="s">
        <v>211</v>
      </c>
      <c r="E100" s="15" t="s">
        <v>51</v>
      </c>
      <c r="F100" s="16">
        <v>133.38143791666701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7">
        <v>133.38143791666701</v>
      </c>
    </row>
    <row r="101" spans="1:14" ht="12.75" outlineLevel="2" x14ac:dyDescent="0.2">
      <c r="A101" s="15" t="s">
        <v>34</v>
      </c>
      <c r="B101" s="15" t="s">
        <v>35</v>
      </c>
      <c r="C101" s="15" t="s">
        <v>212</v>
      </c>
      <c r="D101" s="15" t="s">
        <v>213</v>
      </c>
      <c r="E101" s="15" t="s">
        <v>51</v>
      </c>
      <c r="F101" s="16">
        <v>41.510493333333301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7">
        <v>41.510493333333301</v>
      </c>
    </row>
    <row r="102" spans="1:14" ht="12.75" outlineLevel="2" x14ac:dyDescent="0.2">
      <c r="A102" s="15" t="s">
        <v>34</v>
      </c>
      <c r="B102" s="15" t="s">
        <v>35</v>
      </c>
      <c r="C102" s="15" t="s">
        <v>214</v>
      </c>
      <c r="D102" s="15" t="s">
        <v>215</v>
      </c>
      <c r="E102" s="15" t="s">
        <v>51</v>
      </c>
      <c r="F102" s="16">
        <v>1309.8660312500001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7">
        <v>1309.8660312500001</v>
      </c>
    </row>
    <row r="103" spans="1:14" ht="12.75" outlineLevel="2" x14ac:dyDescent="0.2">
      <c r="A103" s="15" t="s">
        <v>34</v>
      </c>
      <c r="B103" s="15" t="s">
        <v>35</v>
      </c>
      <c r="C103" s="15" t="s">
        <v>216</v>
      </c>
      <c r="D103" s="15" t="s">
        <v>217</v>
      </c>
      <c r="E103" s="15" t="s">
        <v>51</v>
      </c>
      <c r="F103" s="16">
        <v>35.8096595833333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7">
        <v>35.8096595833333</v>
      </c>
    </row>
    <row r="104" spans="1:14" ht="12.75" outlineLevel="2" x14ac:dyDescent="0.2">
      <c r="A104" s="15" t="s">
        <v>34</v>
      </c>
      <c r="B104" s="15" t="s">
        <v>35</v>
      </c>
      <c r="C104" s="15" t="s">
        <v>218</v>
      </c>
      <c r="D104" s="15" t="s">
        <v>219</v>
      </c>
      <c r="E104" s="15" t="s">
        <v>51</v>
      </c>
      <c r="F104" s="16">
        <v>162.66057166666701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7">
        <v>162.66057166666701</v>
      </c>
    </row>
    <row r="105" spans="1:14" ht="12.75" outlineLevel="2" x14ac:dyDescent="0.2">
      <c r="A105" s="15" t="s">
        <v>34</v>
      </c>
      <c r="B105" s="15" t="s">
        <v>35</v>
      </c>
      <c r="C105" s="15" t="s">
        <v>220</v>
      </c>
      <c r="D105" s="15" t="s">
        <v>221</v>
      </c>
      <c r="E105" s="15" t="s">
        <v>83</v>
      </c>
      <c r="F105" s="16">
        <v>4.1666666666666698E-7</v>
      </c>
      <c r="G105" s="16">
        <v>0</v>
      </c>
      <c r="H105" s="16">
        <v>0</v>
      </c>
      <c r="I105" s="16">
        <v>0</v>
      </c>
      <c r="J105" s="16">
        <v>8.734041883716735E-8</v>
      </c>
      <c r="K105" s="16">
        <v>2.9099708584703005E-7</v>
      </c>
      <c r="L105" s="16">
        <v>3.8085689601869344E-8</v>
      </c>
      <c r="M105" s="16">
        <v>2.4347238060030089E-10</v>
      </c>
      <c r="N105" s="17">
        <v>0</v>
      </c>
    </row>
    <row r="106" spans="1:14" ht="12.75" outlineLevel="2" x14ac:dyDescent="0.2">
      <c r="A106" s="15" t="s">
        <v>34</v>
      </c>
      <c r="B106" s="15" t="s">
        <v>35</v>
      </c>
      <c r="C106" s="15" t="s">
        <v>222</v>
      </c>
      <c r="D106" s="15" t="s">
        <v>223</v>
      </c>
      <c r="E106" s="15" t="s">
        <v>38</v>
      </c>
      <c r="F106" s="16">
        <v>1371.84695416667</v>
      </c>
      <c r="G106" s="16">
        <v>58.819196511889189</v>
      </c>
      <c r="H106" s="16">
        <v>1002.8071754458788</v>
      </c>
      <c r="I106" s="16">
        <v>310.22058220890199</v>
      </c>
      <c r="J106" s="16">
        <v>0</v>
      </c>
      <c r="K106" s="16">
        <v>0</v>
      </c>
      <c r="L106" s="16">
        <v>0</v>
      </c>
      <c r="M106" s="16">
        <v>0</v>
      </c>
      <c r="N106" s="17">
        <v>0</v>
      </c>
    </row>
    <row r="107" spans="1:14" ht="12.75" outlineLevel="2" x14ac:dyDescent="0.2">
      <c r="A107" s="15" t="s">
        <v>34</v>
      </c>
      <c r="B107" s="15" t="s">
        <v>35</v>
      </c>
      <c r="C107" s="15" t="s">
        <v>224</v>
      </c>
      <c r="D107" s="15" t="s">
        <v>225</v>
      </c>
      <c r="E107" s="15" t="s">
        <v>51</v>
      </c>
      <c r="F107" s="16">
        <v>1325.9145074999999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7">
        <v>1325.9145074999999</v>
      </c>
    </row>
    <row r="108" spans="1:14" ht="12.75" outlineLevel="2" x14ac:dyDescent="0.2">
      <c r="A108" s="15" t="s">
        <v>34</v>
      </c>
      <c r="B108" s="15" t="s">
        <v>35</v>
      </c>
      <c r="C108" s="15" t="s">
        <v>226</v>
      </c>
      <c r="D108" s="15" t="s">
        <v>227</v>
      </c>
      <c r="E108" s="15" t="s">
        <v>29</v>
      </c>
      <c r="F108" s="16">
        <v>-1.2500000000000001E-6</v>
      </c>
      <c r="G108" s="16">
        <v>0</v>
      </c>
      <c r="H108" s="16">
        <v>0</v>
      </c>
      <c r="I108" s="16">
        <v>-1.2500000000000001E-6</v>
      </c>
      <c r="J108" s="16">
        <v>0</v>
      </c>
      <c r="K108" s="16">
        <v>0</v>
      </c>
      <c r="L108" s="16">
        <v>0</v>
      </c>
      <c r="M108" s="16">
        <v>0</v>
      </c>
      <c r="N108" s="17">
        <v>0</v>
      </c>
    </row>
    <row r="109" spans="1:14" ht="12.75" outlineLevel="2" x14ac:dyDescent="0.2">
      <c r="A109" s="15" t="s">
        <v>34</v>
      </c>
      <c r="B109" s="15" t="s">
        <v>35</v>
      </c>
      <c r="C109" s="15" t="s">
        <v>228</v>
      </c>
      <c r="D109" s="15" t="s">
        <v>229</v>
      </c>
      <c r="E109" s="15" t="s">
        <v>38</v>
      </c>
      <c r="F109" s="16">
        <v>2301.7421729166699</v>
      </c>
      <c r="G109" s="16">
        <v>98.689306979384739</v>
      </c>
      <c r="H109" s="16">
        <v>1682.5518036225449</v>
      </c>
      <c r="I109" s="16">
        <v>520.50106231474024</v>
      </c>
      <c r="J109" s="16">
        <v>0</v>
      </c>
      <c r="K109" s="16">
        <v>0</v>
      </c>
      <c r="L109" s="16">
        <v>0</v>
      </c>
      <c r="M109" s="16">
        <v>0</v>
      </c>
      <c r="N109" s="17">
        <v>0</v>
      </c>
    </row>
    <row r="110" spans="1:14" ht="12.75" outlineLevel="2" x14ac:dyDescent="0.2">
      <c r="A110" s="15" t="s">
        <v>34</v>
      </c>
      <c r="B110" s="15" t="s">
        <v>35</v>
      </c>
      <c r="C110" s="15" t="s">
        <v>230</v>
      </c>
      <c r="D110" s="15" t="s">
        <v>231</v>
      </c>
      <c r="E110" s="15" t="s">
        <v>38</v>
      </c>
      <c r="F110" s="16">
        <v>-505.70121999999998</v>
      </c>
      <c r="G110" s="16">
        <v>-21.682403671297799</v>
      </c>
      <c r="H110" s="16">
        <v>-369.66281880604242</v>
      </c>
      <c r="I110" s="16">
        <v>-114.35599752265973</v>
      </c>
      <c r="J110" s="16">
        <v>0</v>
      </c>
      <c r="K110" s="16">
        <v>0</v>
      </c>
      <c r="L110" s="16">
        <v>0</v>
      </c>
      <c r="M110" s="16">
        <v>0</v>
      </c>
      <c r="N110" s="17">
        <v>0</v>
      </c>
    </row>
    <row r="111" spans="1:14" ht="12.75" outlineLevel="2" x14ac:dyDescent="0.2">
      <c r="A111" s="15" t="s">
        <v>34</v>
      </c>
      <c r="B111" s="15" t="s">
        <v>35</v>
      </c>
      <c r="C111" s="15" t="s">
        <v>232</v>
      </c>
      <c r="D111" s="15" t="s">
        <v>233</v>
      </c>
      <c r="E111" s="15" t="s">
        <v>38</v>
      </c>
      <c r="F111" s="16">
        <v>-170.78760791666701</v>
      </c>
      <c r="G111" s="16">
        <v>-7.3226753475194499</v>
      </c>
      <c r="H111" s="16">
        <v>-124.84412942412182</v>
      </c>
      <c r="I111" s="16">
        <v>-38.620803145025747</v>
      </c>
      <c r="J111" s="16">
        <v>0</v>
      </c>
      <c r="K111" s="16">
        <v>0</v>
      </c>
      <c r="L111" s="16">
        <v>0</v>
      </c>
      <c r="M111" s="16">
        <v>0</v>
      </c>
      <c r="N111" s="17">
        <v>0</v>
      </c>
    </row>
    <row r="112" spans="1:14" ht="12.75" outlineLevel="2" x14ac:dyDescent="0.2">
      <c r="A112" s="15" t="s">
        <v>34</v>
      </c>
      <c r="B112" s="15" t="s">
        <v>35</v>
      </c>
      <c r="C112" s="15" t="s">
        <v>234</v>
      </c>
      <c r="D112" s="15" t="s">
        <v>235</v>
      </c>
      <c r="E112" s="15" t="s">
        <v>38</v>
      </c>
      <c r="F112" s="16">
        <v>168.90438208333299</v>
      </c>
      <c r="G112" s="16">
        <v>7.2419303124915242</v>
      </c>
      <c r="H112" s="16">
        <v>123.46750911460661</v>
      </c>
      <c r="I112" s="16">
        <v>38.194942656234844</v>
      </c>
      <c r="J112" s="16">
        <v>0</v>
      </c>
      <c r="K112" s="16">
        <v>0</v>
      </c>
      <c r="L112" s="16">
        <v>0</v>
      </c>
      <c r="M112" s="16">
        <v>0</v>
      </c>
      <c r="N112" s="17">
        <v>0</v>
      </c>
    </row>
    <row r="113" spans="1:14" ht="12.75" outlineLevel="2" x14ac:dyDescent="0.2">
      <c r="A113" s="15" t="s">
        <v>34</v>
      </c>
      <c r="B113" s="15" t="s">
        <v>35</v>
      </c>
      <c r="C113" s="15" t="s">
        <v>236</v>
      </c>
      <c r="D113" s="15" t="s">
        <v>237</v>
      </c>
      <c r="E113" s="15" t="s">
        <v>38</v>
      </c>
      <c r="F113" s="16">
        <v>169.21253833333299</v>
      </c>
      <c r="G113" s="16">
        <v>7.2551427943722944</v>
      </c>
      <c r="H113" s="16">
        <v>123.6927684248525</v>
      </c>
      <c r="I113" s="16">
        <v>38.264627114108194</v>
      </c>
      <c r="J113" s="16">
        <v>0</v>
      </c>
      <c r="K113" s="16">
        <v>0</v>
      </c>
      <c r="L113" s="16">
        <v>0</v>
      </c>
      <c r="M113" s="16">
        <v>0</v>
      </c>
      <c r="N113" s="17">
        <v>0</v>
      </c>
    </row>
    <row r="114" spans="1:14" ht="12.75" outlineLevel="2" x14ac:dyDescent="0.2">
      <c r="A114" s="15" t="s">
        <v>34</v>
      </c>
      <c r="B114" s="15" t="s">
        <v>35</v>
      </c>
      <c r="C114" s="15" t="s">
        <v>238</v>
      </c>
      <c r="D114" s="15" t="s">
        <v>239</v>
      </c>
      <c r="E114" s="15" t="s">
        <v>38</v>
      </c>
      <c r="F114" s="16">
        <v>-5779.3814924999997</v>
      </c>
      <c r="G114" s="16">
        <v>-247.79628273551037</v>
      </c>
      <c r="H114" s="16">
        <v>-4224.6733228625053</v>
      </c>
      <c r="I114" s="16">
        <v>-1306.9118869019844</v>
      </c>
      <c r="J114" s="16">
        <v>0</v>
      </c>
      <c r="K114" s="16">
        <v>0</v>
      </c>
      <c r="L114" s="16">
        <v>0</v>
      </c>
      <c r="M114" s="16">
        <v>0</v>
      </c>
      <c r="N114" s="17">
        <v>0</v>
      </c>
    </row>
    <row r="115" spans="1:14" ht="12.75" outlineLevel="2" x14ac:dyDescent="0.2">
      <c r="A115" s="15" t="s">
        <v>34</v>
      </c>
      <c r="B115" s="15" t="s">
        <v>35</v>
      </c>
      <c r="C115" s="15" t="s">
        <v>240</v>
      </c>
      <c r="D115" s="15" t="s">
        <v>241</v>
      </c>
      <c r="E115" s="15" t="s">
        <v>38</v>
      </c>
      <c r="F115" s="16">
        <v>-299.40438208333302</v>
      </c>
      <c r="G115" s="16">
        <v>-12.837237516030331</v>
      </c>
      <c r="H115" s="16">
        <v>-218.86177740248726</v>
      </c>
      <c r="I115" s="16">
        <v>-67.705367164815428</v>
      </c>
      <c r="J115" s="16">
        <v>0</v>
      </c>
      <c r="K115" s="16">
        <v>0</v>
      </c>
      <c r="L115" s="16">
        <v>0</v>
      </c>
      <c r="M115" s="16">
        <v>0</v>
      </c>
      <c r="N115" s="17">
        <v>0</v>
      </c>
    </row>
    <row r="116" spans="1:14" ht="12.75" outlineLevel="2" x14ac:dyDescent="0.2">
      <c r="A116" s="15" t="s">
        <v>34</v>
      </c>
      <c r="B116" s="15" t="s">
        <v>35</v>
      </c>
      <c r="C116" s="15" t="s">
        <v>242</v>
      </c>
      <c r="D116" s="15" t="s">
        <v>243</v>
      </c>
      <c r="E116" s="15" t="s">
        <v>38</v>
      </c>
      <c r="F116" s="16">
        <v>7.6207937499999998</v>
      </c>
      <c r="G116" s="16">
        <v>0.32674852234527596</v>
      </c>
      <c r="H116" s="16">
        <v>5.5707283030965806</v>
      </c>
      <c r="I116" s="16">
        <v>1.723316924558143</v>
      </c>
      <c r="J116" s="16">
        <v>0</v>
      </c>
      <c r="K116" s="16">
        <v>0</v>
      </c>
      <c r="L116" s="16">
        <v>0</v>
      </c>
      <c r="M116" s="16">
        <v>0</v>
      </c>
      <c r="N116" s="17">
        <v>0</v>
      </c>
    </row>
    <row r="117" spans="1:14" ht="12.75" outlineLevel="2" x14ac:dyDescent="0.2">
      <c r="A117" s="15" t="s">
        <v>34</v>
      </c>
      <c r="B117" s="15" t="s">
        <v>35</v>
      </c>
      <c r="C117" s="15" t="s">
        <v>244</v>
      </c>
      <c r="D117" s="15" t="s">
        <v>245</v>
      </c>
      <c r="E117" s="15" t="s">
        <v>38</v>
      </c>
      <c r="F117" s="16">
        <v>560.92241124999998</v>
      </c>
      <c r="G117" s="16">
        <v>24.050062898800626</v>
      </c>
      <c r="H117" s="16">
        <v>410.02898840971193</v>
      </c>
      <c r="I117" s="16">
        <v>126.84335994148744</v>
      </c>
      <c r="J117" s="16">
        <v>0</v>
      </c>
      <c r="K117" s="16">
        <v>0</v>
      </c>
      <c r="L117" s="16">
        <v>0</v>
      </c>
      <c r="M117" s="16">
        <v>0</v>
      </c>
      <c r="N117" s="17">
        <v>0</v>
      </c>
    </row>
    <row r="118" spans="1:14" ht="12.75" outlineLevel="2" x14ac:dyDescent="0.2">
      <c r="A118" s="15" t="s">
        <v>34</v>
      </c>
      <c r="B118" s="15" t="s">
        <v>35</v>
      </c>
      <c r="C118" s="15" t="s">
        <v>246</v>
      </c>
      <c r="D118" s="15" t="s">
        <v>247</v>
      </c>
      <c r="E118" s="15" t="s">
        <v>96</v>
      </c>
      <c r="F118" s="16">
        <v>-29777.215350833299</v>
      </c>
      <c r="G118" s="16">
        <v>-615.87427398703176</v>
      </c>
      <c r="H118" s="16">
        <v>-7582.1026502154509</v>
      </c>
      <c r="I118" s="16">
        <v>-2109.5909482372799</v>
      </c>
      <c r="J118" s="16">
        <v>-4024.6957422031846</v>
      </c>
      <c r="K118" s="16">
        <v>-13672.149311628862</v>
      </c>
      <c r="L118" s="16">
        <v>-1764.3663151600081</v>
      </c>
      <c r="M118" s="16">
        <v>-8.43610940148527</v>
      </c>
      <c r="N118" s="17">
        <v>0</v>
      </c>
    </row>
    <row r="119" spans="1:14" ht="13.5" outlineLevel="1" thickBot="1" x14ac:dyDescent="0.25">
      <c r="A119" s="18" t="s">
        <v>248</v>
      </c>
      <c r="B119" s="18"/>
      <c r="C119" s="18"/>
      <c r="D119" s="18"/>
      <c r="E119" s="18"/>
      <c r="F119" s="19">
        <f t="shared" ref="F119:N119" si="1">SUBTOTAL(9,F18:F118)</f>
        <v>502000.89472122776</v>
      </c>
      <c r="G119" s="19">
        <f t="shared" si="1"/>
        <v>10065.521696591886</v>
      </c>
      <c r="H119" s="19">
        <f t="shared" si="1"/>
        <v>111476.0017120538</v>
      </c>
      <c r="I119" s="19">
        <f t="shared" si="1"/>
        <v>40510.328594369428</v>
      </c>
      <c r="J119" s="19">
        <f t="shared" si="1"/>
        <v>76186.015407870451</v>
      </c>
      <c r="K119" s="19">
        <f t="shared" si="1"/>
        <v>214062.27587177791</v>
      </c>
      <c r="L119" s="19">
        <f t="shared" si="1"/>
        <v>27696.365807710314</v>
      </c>
      <c r="M119" s="19">
        <f t="shared" si="1"/>
        <v>34.877700020820335</v>
      </c>
      <c r="N119" s="20">
        <f t="shared" si="1"/>
        <v>21969.507930833348</v>
      </c>
    </row>
    <row r="120" spans="1:14" ht="12.75" outlineLevel="2" x14ac:dyDescent="0.2">
      <c r="A120" s="21" t="s">
        <v>249</v>
      </c>
      <c r="B120" s="21" t="s">
        <v>250</v>
      </c>
      <c r="C120" s="21" t="s">
        <v>251</v>
      </c>
      <c r="D120" s="21" t="s">
        <v>252</v>
      </c>
      <c r="E120" s="21" t="s">
        <v>29</v>
      </c>
      <c r="F120" s="22">
        <v>165.80347125</v>
      </c>
      <c r="G120" s="22">
        <v>0</v>
      </c>
      <c r="H120" s="22">
        <v>0</v>
      </c>
      <c r="I120" s="22">
        <v>165.80347125</v>
      </c>
      <c r="J120" s="22">
        <v>0</v>
      </c>
      <c r="K120" s="22">
        <v>0</v>
      </c>
      <c r="L120" s="22">
        <v>0</v>
      </c>
      <c r="M120" s="22">
        <v>0</v>
      </c>
      <c r="N120" s="23">
        <v>0</v>
      </c>
    </row>
    <row r="121" spans="1:14" ht="13.5" outlineLevel="1" thickBot="1" x14ac:dyDescent="0.25">
      <c r="A121" s="18" t="s">
        <v>253</v>
      </c>
      <c r="B121" s="18"/>
      <c r="C121" s="18"/>
      <c r="D121" s="18"/>
      <c r="E121" s="18"/>
      <c r="F121" s="19">
        <f t="shared" ref="F121:N121" si="2">SUBTOTAL(9,F120:F120)</f>
        <v>165.80347125</v>
      </c>
      <c r="G121" s="19">
        <f t="shared" si="2"/>
        <v>0</v>
      </c>
      <c r="H121" s="19">
        <f t="shared" si="2"/>
        <v>0</v>
      </c>
      <c r="I121" s="19">
        <f t="shared" si="2"/>
        <v>165.80347125</v>
      </c>
      <c r="J121" s="19">
        <f t="shared" si="2"/>
        <v>0</v>
      </c>
      <c r="K121" s="19">
        <f t="shared" si="2"/>
        <v>0</v>
      </c>
      <c r="L121" s="19">
        <f t="shared" si="2"/>
        <v>0</v>
      </c>
      <c r="M121" s="19">
        <f t="shared" si="2"/>
        <v>0</v>
      </c>
      <c r="N121" s="20">
        <f t="shared" si="2"/>
        <v>0</v>
      </c>
    </row>
    <row r="122" spans="1:14" ht="12.75" outlineLevel="2" x14ac:dyDescent="0.2">
      <c r="A122" s="21" t="s">
        <v>254</v>
      </c>
      <c r="B122" s="21" t="s">
        <v>255</v>
      </c>
      <c r="C122" s="21" t="s">
        <v>256</v>
      </c>
      <c r="D122" s="21" t="s">
        <v>257</v>
      </c>
      <c r="E122" s="21" t="s">
        <v>183</v>
      </c>
      <c r="F122" s="22">
        <v>-143593.22732333301</v>
      </c>
      <c r="G122" s="22">
        <v>-2197.8826627894041</v>
      </c>
      <c r="H122" s="22">
        <v>-38192.171211773006</v>
      </c>
      <c r="I122" s="22">
        <v>-11456.984041159338</v>
      </c>
      <c r="J122" s="22">
        <v>-19960.002333425917</v>
      </c>
      <c r="K122" s="22">
        <v>-63495.926066521562</v>
      </c>
      <c r="L122" s="22">
        <v>-8235.1788233404586</v>
      </c>
      <c r="M122" s="22">
        <v>-55.082184323315808</v>
      </c>
      <c r="N122" s="23">
        <v>0</v>
      </c>
    </row>
    <row r="123" spans="1:14" ht="13.5" outlineLevel="1" thickBot="1" x14ac:dyDescent="0.25">
      <c r="A123" s="18" t="s">
        <v>258</v>
      </c>
      <c r="B123" s="18"/>
      <c r="C123" s="18"/>
      <c r="D123" s="18"/>
      <c r="E123" s="18"/>
      <c r="F123" s="19">
        <f t="shared" ref="F123:N123" si="3">SUBTOTAL(9,F122:F122)</f>
        <v>-143593.22732333301</v>
      </c>
      <c r="G123" s="19">
        <f t="shared" si="3"/>
        <v>-2197.8826627894041</v>
      </c>
      <c r="H123" s="19">
        <f t="shared" si="3"/>
        <v>-38192.171211773006</v>
      </c>
      <c r="I123" s="19">
        <f t="shared" si="3"/>
        <v>-11456.984041159338</v>
      </c>
      <c r="J123" s="19">
        <f t="shared" si="3"/>
        <v>-19960.002333425917</v>
      </c>
      <c r="K123" s="19">
        <f t="shared" si="3"/>
        <v>-63495.926066521562</v>
      </c>
      <c r="L123" s="19">
        <f t="shared" si="3"/>
        <v>-8235.1788233404586</v>
      </c>
      <c r="M123" s="19">
        <f t="shared" si="3"/>
        <v>-55.082184323315808</v>
      </c>
      <c r="N123" s="20">
        <f t="shared" si="3"/>
        <v>0</v>
      </c>
    </row>
    <row r="124" spans="1:14" ht="12.75" outlineLevel="2" x14ac:dyDescent="0.2">
      <c r="A124" s="21" t="s">
        <v>259</v>
      </c>
      <c r="B124" s="21" t="s">
        <v>260</v>
      </c>
      <c r="C124" s="21" t="s">
        <v>261</v>
      </c>
      <c r="D124" s="21" t="s">
        <v>262</v>
      </c>
      <c r="E124" s="21" t="s">
        <v>263</v>
      </c>
      <c r="F124" s="22">
        <v>-339.9041775</v>
      </c>
      <c r="G124" s="22">
        <v>-6.3274313948660872</v>
      </c>
      <c r="H124" s="22">
        <v>-84.156464306500069</v>
      </c>
      <c r="I124" s="22">
        <v>-23.399496657543082</v>
      </c>
      <c r="J124" s="22">
        <v>-45.858999946537757</v>
      </c>
      <c r="K124" s="22">
        <v>-159.93589120398505</v>
      </c>
      <c r="L124" s="22">
        <v>-20.102007256642676</v>
      </c>
      <c r="M124" s="22">
        <v>-0.10049321201734404</v>
      </c>
      <c r="N124" s="23">
        <v>-2.3393521907923195E-2</v>
      </c>
    </row>
    <row r="125" spans="1:14" ht="13.5" outlineLevel="1" thickBot="1" x14ac:dyDescent="0.25">
      <c r="A125" s="18" t="s">
        <v>264</v>
      </c>
      <c r="B125" s="18"/>
      <c r="C125" s="18"/>
      <c r="D125" s="18"/>
      <c r="E125" s="18"/>
      <c r="F125" s="19">
        <f t="shared" ref="F125:N125" si="4">SUBTOTAL(9,F124:F124)</f>
        <v>-339.9041775</v>
      </c>
      <c r="G125" s="19">
        <f t="shared" si="4"/>
        <v>-6.3274313948660872</v>
      </c>
      <c r="H125" s="19">
        <f t="shared" si="4"/>
        <v>-84.156464306500069</v>
      </c>
      <c r="I125" s="19">
        <f t="shared" si="4"/>
        <v>-23.399496657543082</v>
      </c>
      <c r="J125" s="19">
        <f t="shared" si="4"/>
        <v>-45.858999946537757</v>
      </c>
      <c r="K125" s="19">
        <f t="shared" si="4"/>
        <v>-159.93589120398505</v>
      </c>
      <c r="L125" s="19">
        <f t="shared" si="4"/>
        <v>-20.102007256642676</v>
      </c>
      <c r="M125" s="19">
        <f t="shared" si="4"/>
        <v>-0.10049321201734404</v>
      </c>
      <c r="N125" s="20">
        <f t="shared" si="4"/>
        <v>-2.3393521907923195E-2</v>
      </c>
    </row>
    <row r="126" spans="1:14" ht="12.75" outlineLevel="2" x14ac:dyDescent="0.2">
      <c r="A126" s="21" t="s">
        <v>265</v>
      </c>
      <c r="B126" s="21" t="s">
        <v>266</v>
      </c>
      <c r="C126" s="21" t="s">
        <v>267</v>
      </c>
      <c r="D126" s="21" t="s">
        <v>268</v>
      </c>
      <c r="E126" s="21" t="s">
        <v>269</v>
      </c>
      <c r="F126" s="22">
        <v>-383.91885958333302</v>
      </c>
      <c r="G126" s="22">
        <v>-8.4255025766277925</v>
      </c>
      <c r="H126" s="22">
        <v>-94.608474139845455</v>
      </c>
      <c r="I126" s="22">
        <v>-26.064488229782871</v>
      </c>
      <c r="J126" s="22">
        <v>-55.973287683122237</v>
      </c>
      <c r="K126" s="22">
        <v>-171.57615409364243</v>
      </c>
      <c r="L126" s="22">
        <v>-22.511775571144682</v>
      </c>
      <c r="M126" s="22">
        <v>-0.82148302903076231</v>
      </c>
      <c r="N126" s="23">
        <v>0</v>
      </c>
    </row>
    <row r="127" spans="1:14" ht="12.75" outlineLevel="2" x14ac:dyDescent="0.2">
      <c r="A127" s="15" t="s">
        <v>265</v>
      </c>
      <c r="B127" s="15" t="s">
        <v>266</v>
      </c>
      <c r="C127" s="15" t="s">
        <v>270</v>
      </c>
      <c r="D127" s="15" t="s">
        <v>271</v>
      </c>
      <c r="E127" s="15" t="s">
        <v>20</v>
      </c>
      <c r="F127" s="16">
        <v>-212.96697916666699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-212.96697916666699</v>
      </c>
      <c r="M127" s="16">
        <v>0</v>
      </c>
      <c r="N127" s="17">
        <v>0</v>
      </c>
    </row>
    <row r="128" spans="1:14" ht="12.75" outlineLevel="2" x14ac:dyDescent="0.2">
      <c r="A128" s="15" t="s">
        <v>265</v>
      </c>
      <c r="B128" s="15" t="s">
        <v>266</v>
      </c>
      <c r="C128" s="15" t="s">
        <v>272</v>
      </c>
      <c r="D128" s="15" t="s">
        <v>273</v>
      </c>
      <c r="E128" s="15" t="s">
        <v>26</v>
      </c>
      <c r="F128" s="16">
        <v>4192.8791158333297</v>
      </c>
      <c r="G128" s="16">
        <v>0</v>
      </c>
      <c r="H128" s="16">
        <v>0</v>
      </c>
      <c r="I128" s="16">
        <v>0</v>
      </c>
      <c r="J128" s="16">
        <v>0</v>
      </c>
      <c r="K128" s="16">
        <v>4192.8791158333297</v>
      </c>
      <c r="L128" s="16">
        <v>0</v>
      </c>
      <c r="M128" s="16">
        <v>0</v>
      </c>
      <c r="N128" s="17">
        <v>0</v>
      </c>
    </row>
    <row r="129" spans="1:14" ht="12.75" outlineLevel="2" x14ac:dyDescent="0.2">
      <c r="A129" s="15" t="s">
        <v>265</v>
      </c>
      <c r="B129" s="15" t="s">
        <v>266</v>
      </c>
      <c r="C129" s="15" t="s">
        <v>274</v>
      </c>
      <c r="D129" s="15" t="s">
        <v>275</v>
      </c>
      <c r="E129" s="15" t="s">
        <v>70</v>
      </c>
      <c r="F129" s="16">
        <v>696.88372541666695</v>
      </c>
      <c r="G129" s="16">
        <v>0</v>
      </c>
      <c r="H129" s="16">
        <v>0</v>
      </c>
      <c r="I129" s="16">
        <v>0</v>
      </c>
      <c r="J129" s="16">
        <v>696.88372541666695</v>
      </c>
      <c r="K129" s="16">
        <v>0</v>
      </c>
      <c r="L129" s="16">
        <v>0</v>
      </c>
      <c r="M129" s="16">
        <v>0</v>
      </c>
      <c r="N129" s="17">
        <v>0</v>
      </c>
    </row>
    <row r="130" spans="1:14" ht="12.75" outlineLevel="2" x14ac:dyDescent="0.2">
      <c r="A130" s="15" t="s">
        <v>265</v>
      </c>
      <c r="B130" s="15" t="s">
        <v>266</v>
      </c>
      <c r="C130" s="15" t="s">
        <v>276</v>
      </c>
      <c r="D130" s="15" t="s">
        <v>277</v>
      </c>
      <c r="E130" s="15" t="s">
        <v>51</v>
      </c>
      <c r="F130" s="16">
        <v>8118.9229258333298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7">
        <v>8118.9229258333298</v>
      </c>
    </row>
    <row r="131" spans="1:14" ht="12.75" outlineLevel="2" x14ac:dyDescent="0.2">
      <c r="A131" s="15" t="s">
        <v>265</v>
      </c>
      <c r="B131" s="15" t="s">
        <v>266</v>
      </c>
      <c r="C131" s="15" t="s">
        <v>278</v>
      </c>
      <c r="D131" s="15" t="s">
        <v>279</v>
      </c>
      <c r="E131" s="15" t="s">
        <v>269</v>
      </c>
      <c r="F131" s="16">
        <v>-2823702.3087504199</v>
      </c>
      <c r="G131" s="16">
        <v>-61969.112702165738</v>
      </c>
      <c r="H131" s="16">
        <v>-695840.17608817038</v>
      </c>
      <c r="I131" s="16">
        <v>-191702.89177956065</v>
      </c>
      <c r="J131" s="16">
        <v>-411680.4832946143</v>
      </c>
      <c r="K131" s="16">
        <v>-1261933.2714379854</v>
      </c>
      <c r="L131" s="16">
        <v>-165572.88361218121</v>
      </c>
      <c r="M131" s="16">
        <v>-6041.9629506894717</v>
      </c>
      <c r="N131" s="17">
        <v>0</v>
      </c>
    </row>
    <row r="132" spans="1:14" ht="12.75" outlineLevel="2" x14ac:dyDescent="0.2">
      <c r="A132" s="15" t="s">
        <v>265</v>
      </c>
      <c r="B132" s="15" t="s">
        <v>266</v>
      </c>
      <c r="C132" s="15" t="s">
        <v>280</v>
      </c>
      <c r="D132" s="15" t="s">
        <v>239</v>
      </c>
      <c r="E132" s="15" t="s">
        <v>38</v>
      </c>
      <c r="F132" s="16">
        <v>-1938.99151125</v>
      </c>
      <c r="G132" s="16">
        <v>-83.136039620672193</v>
      </c>
      <c r="H132" s="16">
        <v>-1417.3844937326101</v>
      </c>
      <c r="I132" s="16">
        <v>-438.4709778967179</v>
      </c>
      <c r="J132" s="16">
        <v>0</v>
      </c>
      <c r="K132" s="16">
        <v>0</v>
      </c>
      <c r="L132" s="16">
        <v>0</v>
      </c>
      <c r="M132" s="16">
        <v>0</v>
      </c>
      <c r="N132" s="17">
        <v>0</v>
      </c>
    </row>
    <row r="133" spans="1:14" ht="12.75" outlineLevel="2" x14ac:dyDescent="0.2">
      <c r="A133" s="15" t="s">
        <v>265</v>
      </c>
      <c r="B133" s="15" t="s">
        <v>266</v>
      </c>
      <c r="C133" s="15" t="s">
        <v>281</v>
      </c>
      <c r="D133" s="15" t="s">
        <v>282</v>
      </c>
      <c r="E133" s="15" t="s">
        <v>83</v>
      </c>
      <c r="F133" s="16">
        <v>-1.2500000000000001E-6</v>
      </c>
      <c r="G133" s="16">
        <v>0</v>
      </c>
      <c r="H133" s="16">
        <v>0</v>
      </c>
      <c r="I133" s="16">
        <v>0</v>
      </c>
      <c r="J133" s="16">
        <v>-2.6202125651150188E-7</v>
      </c>
      <c r="K133" s="16">
        <v>-8.7299125754108951E-7</v>
      </c>
      <c r="L133" s="16">
        <v>-1.1425706880560796E-7</v>
      </c>
      <c r="M133" s="16">
        <v>-7.3041714180090219E-10</v>
      </c>
      <c r="N133" s="17">
        <v>0</v>
      </c>
    </row>
    <row r="134" spans="1:14" ht="12.75" outlineLevel="2" x14ac:dyDescent="0.2">
      <c r="A134" s="15" t="s">
        <v>265</v>
      </c>
      <c r="B134" s="15" t="s">
        <v>266</v>
      </c>
      <c r="C134" s="15" t="s">
        <v>283</v>
      </c>
      <c r="D134" s="15" t="s">
        <v>284</v>
      </c>
      <c r="E134" s="15" t="s">
        <v>96</v>
      </c>
      <c r="F134" s="16">
        <v>39.2193775</v>
      </c>
      <c r="G134" s="16">
        <v>0.81116401783889047</v>
      </c>
      <c r="H134" s="16">
        <v>9.9863382985618436</v>
      </c>
      <c r="I134" s="16">
        <v>2.7785285761176959</v>
      </c>
      <c r="J134" s="16">
        <v>5.3009006979456235</v>
      </c>
      <c r="K134" s="16">
        <v>18.007499316894044</v>
      </c>
      <c r="L134" s="16">
        <v>2.3238354475818332</v>
      </c>
      <c r="M134" s="16">
        <v>1.1111145060073288E-2</v>
      </c>
      <c r="N134" s="17">
        <v>0</v>
      </c>
    </row>
    <row r="135" spans="1:14" ht="12.75" outlineLevel="2" x14ac:dyDescent="0.2">
      <c r="A135" s="15" t="s">
        <v>265</v>
      </c>
      <c r="B135" s="15" t="s">
        <v>266</v>
      </c>
      <c r="C135" s="15" t="s">
        <v>285</v>
      </c>
      <c r="D135" s="15" t="s">
        <v>286</v>
      </c>
      <c r="E135" s="15" t="s">
        <v>119</v>
      </c>
      <c r="F135" s="16">
        <v>94.979254999999995</v>
      </c>
      <c r="G135" s="16">
        <v>0</v>
      </c>
      <c r="H135" s="16">
        <v>0</v>
      </c>
      <c r="I135" s="16">
        <v>0</v>
      </c>
      <c r="J135" s="16">
        <v>22.265090098638876</v>
      </c>
      <c r="K135" s="16">
        <v>63.82872207921946</v>
      </c>
      <c r="L135" s="16">
        <v>8.832070131416609</v>
      </c>
      <c r="M135" s="16">
        <v>5.3372690725059298E-2</v>
      </c>
      <c r="N135" s="17">
        <v>0</v>
      </c>
    </row>
    <row r="136" spans="1:14" ht="12.75" outlineLevel="2" x14ac:dyDescent="0.2">
      <c r="A136" s="15" t="s">
        <v>265</v>
      </c>
      <c r="B136" s="15" t="s">
        <v>266</v>
      </c>
      <c r="C136" s="15" t="s">
        <v>287</v>
      </c>
      <c r="D136" s="15" t="s">
        <v>288</v>
      </c>
      <c r="E136" s="15" t="s">
        <v>51</v>
      </c>
      <c r="F136" s="16">
        <v>-3045.4535108333298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7">
        <v>-3045.4535108333298</v>
      </c>
    </row>
    <row r="137" spans="1:14" ht="13.5" outlineLevel="1" thickBot="1" x14ac:dyDescent="0.25">
      <c r="A137" s="18" t="s">
        <v>289</v>
      </c>
      <c r="B137" s="18"/>
      <c r="C137" s="18"/>
      <c r="D137" s="18"/>
      <c r="E137" s="18"/>
      <c r="F137" s="19">
        <f t="shared" ref="F137:N137" si="5">SUBTOTAL(9,F126:F136)</f>
        <v>-2816140.7552129198</v>
      </c>
      <c r="G137" s="19">
        <f t="shared" si="5"/>
        <v>-62059.863080345196</v>
      </c>
      <c r="H137" s="19">
        <f t="shared" si="5"/>
        <v>-697342.18271774426</v>
      </c>
      <c r="I137" s="19">
        <f t="shared" si="5"/>
        <v>-192164.64871711103</v>
      </c>
      <c r="J137" s="19">
        <f t="shared" si="5"/>
        <v>-411012.00686634617</v>
      </c>
      <c r="K137" s="19">
        <f t="shared" si="5"/>
        <v>-1257830.1322557223</v>
      </c>
      <c r="L137" s="19">
        <f t="shared" si="5"/>
        <v>-165797.20646145431</v>
      </c>
      <c r="M137" s="19">
        <f t="shared" si="5"/>
        <v>-6042.719949883448</v>
      </c>
      <c r="N137" s="20">
        <f t="shared" si="5"/>
        <v>5073.4694149999996</v>
      </c>
    </row>
    <row r="138" spans="1:14" ht="12.75" outlineLevel="2" x14ac:dyDescent="0.2">
      <c r="A138" s="21" t="s">
        <v>290</v>
      </c>
      <c r="B138" s="21" t="s">
        <v>291</v>
      </c>
      <c r="C138" s="21" t="s">
        <v>292</v>
      </c>
      <c r="D138" s="21" t="s">
        <v>293</v>
      </c>
      <c r="E138" s="21" t="s">
        <v>51</v>
      </c>
      <c r="F138" s="22">
        <v>-779.950387083333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3">
        <v>-779.950387083333</v>
      </c>
    </row>
    <row r="139" spans="1:14" ht="12.75" outlineLevel="2" x14ac:dyDescent="0.2">
      <c r="A139" s="15" t="s">
        <v>290</v>
      </c>
      <c r="B139" s="15" t="s">
        <v>291</v>
      </c>
      <c r="C139" s="15" t="s">
        <v>294</v>
      </c>
      <c r="D139" s="15" t="s">
        <v>295</v>
      </c>
      <c r="E139" s="15" t="s">
        <v>51</v>
      </c>
      <c r="F139" s="16">
        <v>-254.77176208333299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7">
        <v>-254.77176208333299</v>
      </c>
    </row>
    <row r="140" spans="1:14" ht="12.75" outlineLevel="2" x14ac:dyDescent="0.2">
      <c r="A140" s="15" t="s">
        <v>290</v>
      </c>
      <c r="B140" s="15" t="s">
        <v>291</v>
      </c>
      <c r="C140" s="15" t="s">
        <v>296</v>
      </c>
      <c r="D140" s="15" t="s">
        <v>297</v>
      </c>
      <c r="E140" s="15" t="s">
        <v>32</v>
      </c>
      <c r="F140" s="16">
        <v>-358.1225925</v>
      </c>
      <c r="G140" s="16">
        <v>0</v>
      </c>
      <c r="H140" s="16">
        <v>0</v>
      </c>
      <c r="I140" s="16">
        <v>0</v>
      </c>
      <c r="J140" s="16">
        <v>-358.1225925</v>
      </c>
      <c r="K140" s="16">
        <v>0</v>
      </c>
      <c r="L140" s="16">
        <v>0</v>
      </c>
      <c r="M140" s="16">
        <v>0</v>
      </c>
      <c r="N140" s="17">
        <v>0</v>
      </c>
    </row>
    <row r="141" spans="1:14" ht="12.75" outlineLevel="2" x14ac:dyDescent="0.2">
      <c r="A141" s="15" t="s">
        <v>290</v>
      </c>
      <c r="B141" s="15" t="s">
        <v>291</v>
      </c>
      <c r="C141" s="15" t="s">
        <v>298</v>
      </c>
      <c r="D141" s="15" t="s">
        <v>299</v>
      </c>
      <c r="E141" s="15" t="s">
        <v>29</v>
      </c>
      <c r="F141" s="16">
        <v>-98.527435416666606</v>
      </c>
      <c r="G141" s="16">
        <v>0</v>
      </c>
      <c r="H141" s="16">
        <v>0</v>
      </c>
      <c r="I141" s="16">
        <v>-98.527435416666606</v>
      </c>
      <c r="J141" s="16">
        <v>0</v>
      </c>
      <c r="K141" s="16">
        <v>0</v>
      </c>
      <c r="L141" s="16">
        <v>0</v>
      </c>
      <c r="M141" s="16">
        <v>0</v>
      </c>
      <c r="N141" s="17">
        <v>0</v>
      </c>
    </row>
    <row r="142" spans="1:14" ht="12.75" outlineLevel="2" x14ac:dyDescent="0.2">
      <c r="A142" s="15" t="s">
        <v>290</v>
      </c>
      <c r="B142" s="15" t="s">
        <v>291</v>
      </c>
      <c r="C142" s="15" t="s">
        <v>300</v>
      </c>
      <c r="D142" s="15" t="s">
        <v>301</v>
      </c>
      <c r="E142" s="15" t="s">
        <v>51</v>
      </c>
      <c r="F142" s="16">
        <v>-2338.7286108333301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7">
        <v>-2338.7286108333301</v>
      </c>
    </row>
    <row r="143" spans="1:14" ht="12.75" outlineLevel="2" x14ac:dyDescent="0.2">
      <c r="A143" s="15" t="s">
        <v>290</v>
      </c>
      <c r="B143" s="15" t="s">
        <v>291</v>
      </c>
      <c r="C143" s="15" t="s">
        <v>302</v>
      </c>
      <c r="D143" s="15" t="s">
        <v>303</v>
      </c>
      <c r="E143" s="15" t="s">
        <v>51</v>
      </c>
      <c r="F143" s="16">
        <v>-628.26286249999998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7">
        <v>-628.26286249999998</v>
      </c>
    </row>
    <row r="144" spans="1:14" ht="12.75" outlineLevel="2" x14ac:dyDescent="0.2">
      <c r="A144" s="15" t="s">
        <v>290</v>
      </c>
      <c r="B144" s="15" t="s">
        <v>291</v>
      </c>
      <c r="C144" s="15" t="s">
        <v>304</v>
      </c>
      <c r="D144" s="15" t="s">
        <v>305</v>
      </c>
      <c r="E144" s="15" t="s">
        <v>29</v>
      </c>
      <c r="F144" s="16">
        <v>-63.655086249999997</v>
      </c>
      <c r="G144" s="16">
        <v>0</v>
      </c>
      <c r="H144" s="16">
        <v>0</v>
      </c>
      <c r="I144" s="16">
        <v>-63.655086249999997</v>
      </c>
      <c r="J144" s="16">
        <v>0</v>
      </c>
      <c r="K144" s="16">
        <v>0</v>
      </c>
      <c r="L144" s="16">
        <v>0</v>
      </c>
      <c r="M144" s="16">
        <v>0</v>
      </c>
      <c r="N144" s="17">
        <v>0</v>
      </c>
    </row>
    <row r="145" spans="1:14" ht="12.75" outlineLevel="2" x14ac:dyDescent="0.2">
      <c r="A145" s="15" t="s">
        <v>290</v>
      </c>
      <c r="B145" s="15" t="s">
        <v>291</v>
      </c>
      <c r="C145" s="15" t="s">
        <v>306</v>
      </c>
      <c r="D145" s="15" t="s">
        <v>307</v>
      </c>
      <c r="E145" s="15" t="s">
        <v>51</v>
      </c>
      <c r="F145" s="16">
        <v>289.56735458333299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7">
        <v>289.56735458333299</v>
      </c>
    </row>
    <row r="146" spans="1:14" ht="12.75" outlineLevel="2" x14ac:dyDescent="0.2">
      <c r="A146" s="15" t="s">
        <v>290</v>
      </c>
      <c r="B146" s="15" t="s">
        <v>291</v>
      </c>
      <c r="C146" s="15" t="s">
        <v>308</v>
      </c>
      <c r="D146" s="15" t="s">
        <v>309</v>
      </c>
      <c r="E146" s="15" t="s">
        <v>51</v>
      </c>
      <c r="F146" s="16">
        <v>-438.82553416666701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7">
        <v>-438.82553416666701</v>
      </c>
    </row>
    <row r="147" spans="1:14" ht="12.75" outlineLevel="2" x14ac:dyDescent="0.2">
      <c r="A147" s="15" t="s">
        <v>290</v>
      </c>
      <c r="B147" s="15" t="s">
        <v>291</v>
      </c>
      <c r="C147" s="15" t="s">
        <v>310</v>
      </c>
      <c r="D147" s="15" t="s">
        <v>311</v>
      </c>
      <c r="E147" s="15" t="s">
        <v>17</v>
      </c>
      <c r="F147" s="16">
        <v>-1054.1471225</v>
      </c>
      <c r="G147" s="16">
        <v>-1054.1471225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7">
        <v>0</v>
      </c>
    </row>
    <row r="148" spans="1:14" ht="12.75" outlineLevel="2" x14ac:dyDescent="0.2">
      <c r="A148" s="15" t="s">
        <v>290</v>
      </c>
      <c r="B148" s="15" t="s">
        <v>291</v>
      </c>
      <c r="C148" s="15" t="s">
        <v>312</v>
      </c>
      <c r="D148" s="15" t="s">
        <v>313</v>
      </c>
      <c r="E148" s="15" t="s">
        <v>70</v>
      </c>
      <c r="F148" s="16">
        <v>-9835.4519295833397</v>
      </c>
      <c r="G148" s="16">
        <v>0</v>
      </c>
      <c r="H148" s="16">
        <v>0</v>
      </c>
      <c r="I148" s="16">
        <v>0</v>
      </c>
      <c r="J148" s="16">
        <v>-9835.4519295833397</v>
      </c>
      <c r="K148" s="16">
        <v>0</v>
      </c>
      <c r="L148" s="16">
        <v>0</v>
      </c>
      <c r="M148" s="16">
        <v>0</v>
      </c>
      <c r="N148" s="17">
        <v>0</v>
      </c>
    </row>
    <row r="149" spans="1:14" ht="12.75" outlineLevel="2" x14ac:dyDescent="0.2">
      <c r="A149" s="15" t="s">
        <v>290</v>
      </c>
      <c r="B149" s="15" t="s">
        <v>291</v>
      </c>
      <c r="C149" s="15" t="s">
        <v>314</v>
      </c>
      <c r="D149" s="15" t="s">
        <v>315</v>
      </c>
      <c r="E149" s="15" t="s">
        <v>70</v>
      </c>
      <c r="F149" s="16">
        <v>37.522934166666701</v>
      </c>
      <c r="G149" s="16">
        <v>0</v>
      </c>
      <c r="H149" s="16">
        <v>0</v>
      </c>
      <c r="I149" s="16">
        <v>0</v>
      </c>
      <c r="J149" s="16">
        <v>37.522934166666701</v>
      </c>
      <c r="K149" s="16">
        <v>0</v>
      </c>
      <c r="L149" s="16">
        <v>0</v>
      </c>
      <c r="M149" s="16">
        <v>0</v>
      </c>
      <c r="N149" s="17">
        <v>0</v>
      </c>
    </row>
    <row r="150" spans="1:14" ht="12.75" outlineLevel="2" x14ac:dyDescent="0.2">
      <c r="A150" s="15" t="s">
        <v>290</v>
      </c>
      <c r="B150" s="15" t="s">
        <v>291</v>
      </c>
      <c r="C150" s="15" t="s">
        <v>316</v>
      </c>
      <c r="D150" s="15" t="s">
        <v>317</v>
      </c>
      <c r="E150" s="15" t="s">
        <v>17</v>
      </c>
      <c r="F150" s="16">
        <v>12.796623333333301</v>
      </c>
      <c r="G150" s="16">
        <v>12.796623333333301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7">
        <v>0</v>
      </c>
    </row>
    <row r="151" spans="1:14" ht="12.75" outlineLevel="2" x14ac:dyDescent="0.2">
      <c r="A151" s="15" t="s">
        <v>290</v>
      </c>
      <c r="B151" s="15" t="s">
        <v>291</v>
      </c>
      <c r="C151" s="15" t="s">
        <v>318</v>
      </c>
      <c r="D151" s="15" t="s">
        <v>319</v>
      </c>
      <c r="E151" s="15" t="s">
        <v>51</v>
      </c>
      <c r="F151" s="16">
        <v>-652.69659958333398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7">
        <v>-652.69659958333398</v>
      </c>
    </row>
    <row r="152" spans="1:14" ht="12.75" outlineLevel="2" x14ac:dyDescent="0.2">
      <c r="A152" s="15" t="s">
        <v>290</v>
      </c>
      <c r="B152" s="15" t="s">
        <v>291</v>
      </c>
      <c r="C152" s="15" t="s">
        <v>320</v>
      </c>
      <c r="D152" s="15" t="s">
        <v>321</v>
      </c>
      <c r="E152" s="15" t="s">
        <v>20</v>
      </c>
      <c r="F152" s="16">
        <v>-33.805979583333297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-33.805979583333297</v>
      </c>
      <c r="M152" s="16">
        <v>0</v>
      </c>
      <c r="N152" s="17">
        <v>0</v>
      </c>
    </row>
    <row r="153" spans="1:14" ht="12.75" outlineLevel="2" x14ac:dyDescent="0.2">
      <c r="A153" s="15" t="s">
        <v>290</v>
      </c>
      <c r="B153" s="15" t="s">
        <v>291</v>
      </c>
      <c r="C153" s="15" t="s">
        <v>322</v>
      </c>
      <c r="D153" s="15" t="s">
        <v>323</v>
      </c>
      <c r="E153" s="15" t="s">
        <v>51</v>
      </c>
      <c r="F153" s="16">
        <v>-875.55564333333405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7">
        <v>-875.55564333333405</v>
      </c>
    </row>
    <row r="154" spans="1:14" ht="12.75" outlineLevel="2" x14ac:dyDescent="0.2">
      <c r="A154" s="15" t="s">
        <v>290</v>
      </c>
      <c r="B154" s="15" t="s">
        <v>291</v>
      </c>
      <c r="C154" s="15" t="s">
        <v>324</v>
      </c>
      <c r="D154" s="15" t="s">
        <v>325</v>
      </c>
      <c r="E154" s="15" t="s">
        <v>51</v>
      </c>
      <c r="F154" s="16">
        <v>54.997288750000003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7">
        <v>54.997288750000003</v>
      </c>
    </row>
    <row r="155" spans="1:14" ht="12.75" outlineLevel="2" x14ac:dyDescent="0.2">
      <c r="A155" s="15" t="s">
        <v>290</v>
      </c>
      <c r="B155" s="15" t="s">
        <v>291</v>
      </c>
      <c r="C155" s="15" t="s">
        <v>326</v>
      </c>
      <c r="D155" s="15" t="s">
        <v>327</v>
      </c>
      <c r="E155" s="15" t="s">
        <v>51</v>
      </c>
      <c r="F155" s="16">
        <v>-135.909509583333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7">
        <v>-135.909509583333</v>
      </c>
    </row>
    <row r="156" spans="1:14" ht="12.75" outlineLevel="2" x14ac:dyDescent="0.2">
      <c r="A156" s="15" t="s">
        <v>290</v>
      </c>
      <c r="B156" s="15" t="s">
        <v>291</v>
      </c>
      <c r="C156" s="15" t="s">
        <v>328</v>
      </c>
      <c r="D156" s="15" t="s">
        <v>329</v>
      </c>
      <c r="E156" s="15" t="s">
        <v>51</v>
      </c>
      <c r="F156" s="16">
        <v>-454.67667833333297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7">
        <v>-454.67667833333297</v>
      </c>
    </row>
    <row r="157" spans="1:14" ht="12.75" outlineLevel="2" x14ac:dyDescent="0.2">
      <c r="A157" s="15" t="s">
        <v>290</v>
      </c>
      <c r="B157" s="15" t="s">
        <v>291</v>
      </c>
      <c r="C157" s="15" t="s">
        <v>330</v>
      </c>
      <c r="D157" s="15" t="s">
        <v>331</v>
      </c>
      <c r="E157" s="15" t="s">
        <v>51</v>
      </c>
      <c r="F157" s="16">
        <v>-5542.5700912499997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7">
        <v>-5542.5700912499997</v>
      </c>
    </row>
    <row r="158" spans="1:14" ht="12.75" outlineLevel="2" x14ac:dyDescent="0.2">
      <c r="A158" s="15" t="s">
        <v>290</v>
      </c>
      <c r="B158" s="15" t="s">
        <v>291</v>
      </c>
      <c r="C158" s="15" t="s">
        <v>332</v>
      </c>
      <c r="D158" s="15" t="s">
        <v>333</v>
      </c>
      <c r="E158" s="15" t="s">
        <v>183</v>
      </c>
      <c r="F158" s="16">
        <v>-476.18164083333301</v>
      </c>
      <c r="G158" s="16">
        <v>-7.2885845122037232</v>
      </c>
      <c r="H158" s="16">
        <v>-126.65228781061371</v>
      </c>
      <c r="I158" s="16">
        <v>-37.993473379047465</v>
      </c>
      <c r="J158" s="16">
        <v>-66.191051203035897</v>
      </c>
      <c r="K158" s="16">
        <v>-210.56420852291228</v>
      </c>
      <c r="L158" s="16">
        <v>-27.309372717308975</v>
      </c>
      <c r="M158" s="16">
        <v>-0.18266268821091219</v>
      </c>
      <c r="N158" s="17">
        <v>0</v>
      </c>
    </row>
    <row r="159" spans="1:14" ht="12.75" outlineLevel="2" x14ac:dyDescent="0.2">
      <c r="A159" s="15" t="s">
        <v>290</v>
      </c>
      <c r="B159" s="15" t="s">
        <v>291</v>
      </c>
      <c r="C159" s="15" t="s">
        <v>334</v>
      </c>
      <c r="D159" s="15" t="s">
        <v>335</v>
      </c>
      <c r="E159" s="15" t="s">
        <v>183</v>
      </c>
      <c r="F159" s="16">
        <v>-174.249187083333</v>
      </c>
      <c r="G159" s="16">
        <v>-2.6671123313722833</v>
      </c>
      <c r="H159" s="16">
        <v>-46.34588211889524</v>
      </c>
      <c r="I159" s="16">
        <v>-13.902954845519627</v>
      </c>
      <c r="J159" s="16">
        <v>-24.221296823069174</v>
      </c>
      <c r="K159" s="16">
        <v>-77.051778182277445</v>
      </c>
      <c r="L159" s="16">
        <v>-9.9933210096447187</v>
      </c>
      <c r="M159" s="16">
        <v>-6.6841772554494777E-2</v>
      </c>
      <c r="N159" s="17">
        <v>0</v>
      </c>
    </row>
    <row r="160" spans="1:14" ht="12.75" outlineLevel="2" x14ac:dyDescent="0.2">
      <c r="A160" s="15" t="s">
        <v>290</v>
      </c>
      <c r="B160" s="15" t="s">
        <v>291</v>
      </c>
      <c r="C160" s="15" t="s">
        <v>336</v>
      </c>
      <c r="D160" s="15" t="s">
        <v>337</v>
      </c>
      <c r="E160" s="15" t="s">
        <v>51</v>
      </c>
      <c r="F160" s="16">
        <v>63.611536666666701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7">
        <v>63.611536666666701</v>
      </c>
    </row>
    <row r="161" spans="1:14" ht="12.75" outlineLevel="2" x14ac:dyDescent="0.2">
      <c r="A161" s="15" t="s">
        <v>290</v>
      </c>
      <c r="B161" s="15" t="s">
        <v>291</v>
      </c>
      <c r="C161" s="15" t="s">
        <v>338</v>
      </c>
      <c r="D161" s="15" t="s">
        <v>339</v>
      </c>
      <c r="E161" s="15" t="s">
        <v>26</v>
      </c>
      <c r="F161" s="16">
        <v>333.66279374999999</v>
      </c>
      <c r="G161" s="16">
        <v>0</v>
      </c>
      <c r="H161" s="16">
        <v>0</v>
      </c>
      <c r="I161" s="16">
        <v>0</v>
      </c>
      <c r="J161" s="16">
        <v>0</v>
      </c>
      <c r="K161" s="16">
        <v>333.66279374999999</v>
      </c>
      <c r="L161" s="16">
        <v>0</v>
      </c>
      <c r="M161" s="16">
        <v>0</v>
      </c>
      <c r="N161" s="17">
        <v>0</v>
      </c>
    </row>
    <row r="162" spans="1:14" ht="12.75" outlineLevel="2" x14ac:dyDescent="0.2">
      <c r="A162" s="15" t="s">
        <v>290</v>
      </c>
      <c r="B162" s="15" t="s">
        <v>291</v>
      </c>
      <c r="C162" s="15" t="s">
        <v>340</v>
      </c>
      <c r="D162" s="15" t="s">
        <v>341</v>
      </c>
      <c r="E162" s="15" t="s">
        <v>70</v>
      </c>
      <c r="F162" s="16">
        <v>110.91326833333299</v>
      </c>
      <c r="G162" s="16">
        <v>0</v>
      </c>
      <c r="H162" s="16">
        <v>0</v>
      </c>
      <c r="I162" s="16">
        <v>0</v>
      </c>
      <c r="J162" s="16">
        <v>110.91326833333299</v>
      </c>
      <c r="K162" s="16">
        <v>0</v>
      </c>
      <c r="L162" s="16">
        <v>0</v>
      </c>
      <c r="M162" s="16">
        <v>0</v>
      </c>
      <c r="N162" s="17">
        <v>0</v>
      </c>
    </row>
    <row r="163" spans="1:14" ht="12.75" outlineLevel="2" x14ac:dyDescent="0.2">
      <c r="A163" s="15" t="s">
        <v>290</v>
      </c>
      <c r="B163" s="15" t="s">
        <v>291</v>
      </c>
      <c r="C163" s="15" t="s">
        <v>342</v>
      </c>
      <c r="D163" s="15" t="s">
        <v>343</v>
      </c>
      <c r="E163" s="15" t="s">
        <v>51</v>
      </c>
      <c r="F163" s="16">
        <v>-173.16494666666699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7">
        <v>-173.16494666666699</v>
      </c>
    </row>
    <row r="164" spans="1:14" ht="12.75" outlineLevel="2" x14ac:dyDescent="0.2">
      <c r="A164" s="15" t="s">
        <v>290</v>
      </c>
      <c r="B164" s="15" t="s">
        <v>291</v>
      </c>
      <c r="C164" s="15" t="s">
        <v>344</v>
      </c>
      <c r="D164" s="15" t="s">
        <v>345</v>
      </c>
      <c r="E164" s="15" t="s">
        <v>51</v>
      </c>
      <c r="F164" s="16">
        <v>148.84311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7">
        <v>148.84311</v>
      </c>
    </row>
    <row r="165" spans="1:14" ht="12.75" outlineLevel="2" x14ac:dyDescent="0.2">
      <c r="A165" s="15" t="s">
        <v>290</v>
      </c>
      <c r="B165" s="15" t="s">
        <v>291</v>
      </c>
      <c r="C165" s="15" t="s">
        <v>346</v>
      </c>
      <c r="D165" s="15" t="s">
        <v>347</v>
      </c>
      <c r="E165" s="15" t="s">
        <v>51</v>
      </c>
      <c r="F165" s="16">
        <v>-3407.2249933333301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7">
        <v>-3407.2249933333301</v>
      </c>
    </row>
    <row r="166" spans="1:14" ht="12.75" outlineLevel="2" x14ac:dyDescent="0.2">
      <c r="A166" s="15" t="s">
        <v>290</v>
      </c>
      <c r="B166" s="15" t="s">
        <v>291</v>
      </c>
      <c r="C166" s="15" t="s">
        <v>348</v>
      </c>
      <c r="D166" s="15" t="s">
        <v>349</v>
      </c>
      <c r="E166" s="15" t="s">
        <v>20</v>
      </c>
      <c r="F166" s="16">
        <v>132.089732916667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132.089732916667</v>
      </c>
      <c r="M166" s="16">
        <v>0</v>
      </c>
      <c r="N166" s="17">
        <v>0</v>
      </c>
    </row>
    <row r="167" spans="1:14" ht="12.75" outlineLevel="2" x14ac:dyDescent="0.2">
      <c r="A167" s="15" t="s">
        <v>290</v>
      </c>
      <c r="B167" s="15" t="s">
        <v>291</v>
      </c>
      <c r="C167" s="15" t="s">
        <v>350</v>
      </c>
      <c r="D167" s="15" t="s">
        <v>351</v>
      </c>
      <c r="E167" s="15" t="s">
        <v>51</v>
      </c>
      <c r="F167" s="16">
        <v>-140.57911874999999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7">
        <v>-140.57911874999999</v>
      </c>
    </row>
    <row r="168" spans="1:14" ht="12.75" outlineLevel="2" x14ac:dyDescent="0.2">
      <c r="A168" s="15" t="s">
        <v>290</v>
      </c>
      <c r="B168" s="15" t="s">
        <v>291</v>
      </c>
      <c r="C168" s="15" t="s">
        <v>352</v>
      </c>
      <c r="D168" s="15" t="s">
        <v>353</v>
      </c>
      <c r="E168" s="15" t="s">
        <v>51</v>
      </c>
      <c r="F168" s="16">
        <v>-26.06941625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7">
        <v>-26.06941625</v>
      </c>
    </row>
    <row r="169" spans="1:14" ht="12.75" outlineLevel="2" x14ac:dyDescent="0.2">
      <c r="A169" s="15" t="s">
        <v>290</v>
      </c>
      <c r="B169" s="15" t="s">
        <v>291</v>
      </c>
      <c r="C169" s="15" t="s">
        <v>354</v>
      </c>
      <c r="D169" s="15" t="s">
        <v>355</v>
      </c>
      <c r="E169" s="15" t="s">
        <v>32</v>
      </c>
      <c r="F169" s="16">
        <v>-33.743150833333303</v>
      </c>
      <c r="G169" s="16">
        <v>0</v>
      </c>
      <c r="H169" s="16">
        <v>0</v>
      </c>
      <c r="I169" s="16">
        <v>0</v>
      </c>
      <c r="J169" s="16">
        <v>-33.743150833333303</v>
      </c>
      <c r="K169" s="16">
        <v>0</v>
      </c>
      <c r="L169" s="16">
        <v>0</v>
      </c>
      <c r="M169" s="16">
        <v>0</v>
      </c>
      <c r="N169" s="17">
        <v>0</v>
      </c>
    </row>
    <row r="170" spans="1:14" ht="12.75" outlineLevel="2" x14ac:dyDescent="0.2">
      <c r="A170" s="15" t="s">
        <v>290</v>
      </c>
      <c r="B170" s="15" t="s">
        <v>291</v>
      </c>
      <c r="C170" s="15" t="s">
        <v>356</v>
      </c>
      <c r="D170" s="15" t="s">
        <v>357</v>
      </c>
      <c r="E170" s="15" t="s">
        <v>51</v>
      </c>
      <c r="F170" s="16">
        <v>123.187225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7">
        <v>123.187225</v>
      </c>
    </row>
    <row r="171" spans="1:14" ht="12.75" outlineLevel="2" x14ac:dyDescent="0.2">
      <c r="A171" s="15" t="s">
        <v>290</v>
      </c>
      <c r="B171" s="15" t="s">
        <v>291</v>
      </c>
      <c r="C171" s="15" t="s">
        <v>358</v>
      </c>
      <c r="D171" s="15" t="s">
        <v>359</v>
      </c>
      <c r="E171" s="15" t="s">
        <v>51</v>
      </c>
      <c r="F171" s="16">
        <v>-9.2706495833333395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7">
        <v>-9.2706495833333395</v>
      </c>
    </row>
    <row r="172" spans="1:14" ht="12.75" outlineLevel="2" x14ac:dyDescent="0.2">
      <c r="A172" s="15" t="s">
        <v>290</v>
      </c>
      <c r="B172" s="15" t="s">
        <v>291</v>
      </c>
      <c r="C172" s="15" t="s">
        <v>360</v>
      </c>
      <c r="D172" s="15" t="s">
        <v>361</v>
      </c>
      <c r="E172" s="15" t="s">
        <v>51</v>
      </c>
      <c r="F172" s="16">
        <v>-6.2843750000000004E-2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7">
        <v>-6.2843750000000004E-2</v>
      </c>
    </row>
    <row r="173" spans="1:14" ht="12.75" outlineLevel="2" x14ac:dyDescent="0.2">
      <c r="A173" s="15" t="s">
        <v>290</v>
      </c>
      <c r="B173" s="15" t="s">
        <v>291</v>
      </c>
      <c r="C173" s="15" t="s">
        <v>362</v>
      </c>
      <c r="D173" s="15" t="s">
        <v>363</v>
      </c>
      <c r="E173" s="15" t="s">
        <v>51</v>
      </c>
      <c r="F173" s="16">
        <v>-3.9979583333333298E-2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7">
        <v>-3.9979583333333298E-2</v>
      </c>
    </row>
    <row r="174" spans="1:14" ht="12.75" outlineLevel="2" x14ac:dyDescent="0.2">
      <c r="A174" s="15" t="s">
        <v>290</v>
      </c>
      <c r="B174" s="15" t="s">
        <v>291</v>
      </c>
      <c r="C174" s="15" t="s">
        <v>364</v>
      </c>
      <c r="D174" s="15" t="s">
        <v>365</v>
      </c>
      <c r="E174" s="15" t="s">
        <v>23</v>
      </c>
      <c r="F174" s="16">
        <v>-19.348445416666699</v>
      </c>
      <c r="G174" s="16">
        <v>0</v>
      </c>
      <c r="H174" s="16">
        <v>-19.348445416666699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7">
        <v>0</v>
      </c>
    </row>
    <row r="175" spans="1:14" ht="12.75" outlineLevel="2" x14ac:dyDescent="0.2">
      <c r="A175" s="15" t="s">
        <v>290</v>
      </c>
      <c r="B175" s="15" t="s">
        <v>291</v>
      </c>
      <c r="C175" s="15" t="s">
        <v>366</v>
      </c>
      <c r="D175" s="15" t="s">
        <v>367</v>
      </c>
      <c r="E175" s="15" t="s">
        <v>51</v>
      </c>
      <c r="F175" s="16">
        <v>-84.316307083333299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7">
        <v>-84.316307083333299</v>
      </c>
    </row>
    <row r="176" spans="1:14" ht="12.75" outlineLevel="2" x14ac:dyDescent="0.2">
      <c r="A176" s="15" t="s">
        <v>290</v>
      </c>
      <c r="B176" s="15" t="s">
        <v>291</v>
      </c>
      <c r="C176" s="15" t="s">
        <v>368</v>
      </c>
      <c r="D176" s="15" t="s">
        <v>369</v>
      </c>
      <c r="E176" s="15" t="s">
        <v>32</v>
      </c>
      <c r="F176" s="16">
        <v>-173.03124374999999</v>
      </c>
      <c r="G176" s="16">
        <v>0</v>
      </c>
      <c r="H176" s="16">
        <v>0</v>
      </c>
      <c r="I176" s="16">
        <v>0</v>
      </c>
      <c r="J176" s="16">
        <v>-173.03124374999999</v>
      </c>
      <c r="K176" s="16">
        <v>0</v>
      </c>
      <c r="L176" s="16">
        <v>0</v>
      </c>
      <c r="M176" s="16">
        <v>0</v>
      </c>
      <c r="N176" s="17">
        <v>0</v>
      </c>
    </row>
    <row r="177" spans="1:14" ht="12.75" outlineLevel="2" x14ac:dyDescent="0.2">
      <c r="A177" s="15" t="s">
        <v>290</v>
      </c>
      <c r="B177" s="15" t="s">
        <v>291</v>
      </c>
      <c r="C177" s="15" t="s">
        <v>370</v>
      </c>
      <c r="D177" s="15" t="s">
        <v>371</v>
      </c>
      <c r="E177" s="15" t="s">
        <v>51</v>
      </c>
      <c r="F177" s="16">
        <v>-992.64557124999999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7">
        <v>-992.64557124999999</v>
      </c>
    </row>
    <row r="178" spans="1:14" ht="12.75" outlineLevel="2" x14ac:dyDescent="0.2">
      <c r="A178" s="15" t="s">
        <v>290</v>
      </c>
      <c r="B178" s="15" t="s">
        <v>291</v>
      </c>
      <c r="C178" s="15" t="s">
        <v>372</v>
      </c>
      <c r="D178" s="15" t="s">
        <v>373</v>
      </c>
      <c r="E178" s="15" t="s">
        <v>51</v>
      </c>
      <c r="F178" s="16">
        <v>-9.4782537500000004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7">
        <v>-9.4782537500000004</v>
      </c>
    </row>
    <row r="179" spans="1:14" ht="12.75" outlineLevel="2" x14ac:dyDescent="0.2">
      <c r="A179" s="15" t="s">
        <v>290</v>
      </c>
      <c r="B179" s="15" t="s">
        <v>291</v>
      </c>
      <c r="C179" s="15" t="s">
        <v>374</v>
      </c>
      <c r="D179" s="15" t="s">
        <v>375</v>
      </c>
      <c r="E179" s="15" t="s">
        <v>29</v>
      </c>
      <c r="F179" s="16">
        <v>706.94716416666699</v>
      </c>
      <c r="G179" s="16">
        <v>0</v>
      </c>
      <c r="H179" s="16">
        <v>0</v>
      </c>
      <c r="I179" s="16">
        <v>706.94716416666699</v>
      </c>
      <c r="J179" s="16">
        <v>0</v>
      </c>
      <c r="K179" s="16">
        <v>0</v>
      </c>
      <c r="L179" s="16">
        <v>0</v>
      </c>
      <c r="M179" s="16">
        <v>0</v>
      </c>
      <c r="N179" s="17">
        <v>0</v>
      </c>
    </row>
    <row r="180" spans="1:14" ht="12.75" outlineLevel="2" x14ac:dyDescent="0.2">
      <c r="A180" s="15" t="s">
        <v>290</v>
      </c>
      <c r="B180" s="15" t="s">
        <v>291</v>
      </c>
      <c r="C180" s="15" t="s">
        <v>376</v>
      </c>
      <c r="D180" s="15" t="s">
        <v>377</v>
      </c>
      <c r="E180" s="15" t="s">
        <v>51</v>
      </c>
      <c r="F180" s="16">
        <v>-5855.4346270833303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7">
        <v>-5855.4346270833303</v>
      </c>
    </row>
    <row r="181" spans="1:14" ht="12.75" outlineLevel="2" x14ac:dyDescent="0.2">
      <c r="A181" s="15" t="s">
        <v>290</v>
      </c>
      <c r="B181" s="15" t="s">
        <v>291</v>
      </c>
      <c r="C181" s="15" t="s">
        <v>378</v>
      </c>
      <c r="D181" s="15" t="s">
        <v>379</v>
      </c>
      <c r="E181" s="15" t="s">
        <v>51</v>
      </c>
      <c r="F181" s="16">
        <v>-6557.0071808333296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7">
        <v>-6557.0071808333296</v>
      </c>
    </row>
    <row r="182" spans="1:14" ht="12.75" outlineLevel="2" x14ac:dyDescent="0.2">
      <c r="A182" s="15" t="s">
        <v>290</v>
      </c>
      <c r="B182" s="15" t="s">
        <v>291</v>
      </c>
      <c r="C182" s="15" t="s">
        <v>380</v>
      </c>
      <c r="D182" s="15" t="s">
        <v>381</v>
      </c>
      <c r="E182" s="15" t="s">
        <v>70</v>
      </c>
      <c r="F182" s="16">
        <v>-62.695018333333302</v>
      </c>
      <c r="G182" s="16">
        <v>0</v>
      </c>
      <c r="H182" s="16">
        <v>0</v>
      </c>
      <c r="I182" s="16">
        <v>0</v>
      </c>
      <c r="J182" s="16">
        <v>-62.695018333333302</v>
      </c>
      <c r="K182" s="16">
        <v>0</v>
      </c>
      <c r="L182" s="16">
        <v>0</v>
      </c>
      <c r="M182" s="16">
        <v>0</v>
      </c>
      <c r="N182" s="17">
        <v>0</v>
      </c>
    </row>
    <row r="183" spans="1:14" ht="12.75" outlineLevel="2" x14ac:dyDescent="0.2">
      <c r="A183" s="15" t="s">
        <v>290</v>
      </c>
      <c r="B183" s="15" t="s">
        <v>291</v>
      </c>
      <c r="C183" s="15" t="s">
        <v>382</v>
      </c>
      <c r="D183" s="15" t="s">
        <v>383</v>
      </c>
      <c r="E183" s="15" t="s">
        <v>51</v>
      </c>
      <c r="F183" s="16">
        <v>-7.0943608333333303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7">
        <v>-7.0943608333333303</v>
      </c>
    </row>
    <row r="184" spans="1:14" ht="12.75" outlineLevel="2" x14ac:dyDescent="0.2">
      <c r="A184" s="15" t="s">
        <v>290</v>
      </c>
      <c r="B184" s="15" t="s">
        <v>291</v>
      </c>
      <c r="C184" s="15" t="s">
        <v>384</v>
      </c>
      <c r="D184" s="15" t="s">
        <v>385</v>
      </c>
      <c r="E184" s="15" t="s">
        <v>51</v>
      </c>
      <c r="F184" s="16">
        <v>-49760.5523633333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7">
        <v>-49760.5523633333</v>
      </c>
    </row>
    <row r="185" spans="1:14" ht="12.75" outlineLevel="2" x14ac:dyDescent="0.2">
      <c r="A185" s="15" t="s">
        <v>290</v>
      </c>
      <c r="B185" s="15" t="s">
        <v>291</v>
      </c>
      <c r="C185" s="15" t="s">
        <v>386</v>
      </c>
      <c r="D185" s="15" t="s">
        <v>387</v>
      </c>
      <c r="E185" s="15" t="s">
        <v>96</v>
      </c>
      <c r="F185" s="16">
        <v>-27951.902295</v>
      </c>
      <c r="G185" s="16">
        <v>-578.1218065445405</v>
      </c>
      <c r="H185" s="16">
        <v>-7117.3274590147994</v>
      </c>
      <c r="I185" s="16">
        <v>-1980.2751658541063</v>
      </c>
      <c r="J185" s="16">
        <v>-3777.9859811511128</v>
      </c>
      <c r="K185" s="16">
        <v>-12834.060445837049</v>
      </c>
      <c r="L185" s="16">
        <v>-1656.2124521345347</v>
      </c>
      <c r="M185" s="16">
        <v>-7.9189844638594895</v>
      </c>
      <c r="N185" s="17">
        <v>0</v>
      </c>
    </row>
    <row r="186" spans="1:14" ht="12.75" outlineLevel="2" x14ac:dyDescent="0.2">
      <c r="A186" s="15" t="s">
        <v>290</v>
      </c>
      <c r="B186" s="15" t="s">
        <v>291</v>
      </c>
      <c r="C186" s="15" t="s">
        <v>388</v>
      </c>
      <c r="D186" s="15" t="s">
        <v>389</v>
      </c>
      <c r="E186" s="15" t="s">
        <v>29</v>
      </c>
      <c r="F186" s="16">
        <v>-6.2500000000000003E-6</v>
      </c>
      <c r="G186" s="16">
        <v>0</v>
      </c>
      <c r="H186" s="16">
        <v>0</v>
      </c>
      <c r="I186" s="16">
        <v>-6.2500000000000003E-6</v>
      </c>
      <c r="J186" s="16">
        <v>0</v>
      </c>
      <c r="K186" s="16">
        <v>0</v>
      </c>
      <c r="L186" s="16">
        <v>0</v>
      </c>
      <c r="M186" s="16">
        <v>0</v>
      </c>
      <c r="N186" s="17">
        <v>0</v>
      </c>
    </row>
    <row r="187" spans="1:14" ht="12.75" outlineLevel="2" x14ac:dyDescent="0.2">
      <c r="A187" s="15" t="s">
        <v>290</v>
      </c>
      <c r="B187" s="15" t="s">
        <v>291</v>
      </c>
      <c r="C187" s="15" t="s">
        <v>390</v>
      </c>
      <c r="D187" s="15" t="s">
        <v>391</v>
      </c>
      <c r="E187" s="15" t="s">
        <v>51</v>
      </c>
      <c r="F187" s="16">
        <v>-619.21611333333306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7">
        <v>-619.21611333333306</v>
      </c>
    </row>
    <row r="188" spans="1:14" ht="12.75" outlineLevel="2" x14ac:dyDescent="0.2">
      <c r="A188" s="15" t="s">
        <v>290</v>
      </c>
      <c r="B188" s="15" t="s">
        <v>291</v>
      </c>
      <c r="C188" s="15" t="s">
        <v>392</v>
      </c>
      <c r="D188" s="15" t="s">
        <v>393</v>
      </c>
      <c r="E188" s="15" t="s">
        <v>20</v>
      </c>
      <c r="F188" s="16">
        <v>-16.153536249999998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-16.153536249999998</v>
      </c>
      <c r="M188" s="16">
        <v>0</v>
      </c>
      <c r="N188" s="17">
        <v>0</v>
      </c>
    </row>
    <row r="189" spans="1:14" ht="12.75" outlineLevel="2" x14ac:dyDescent="0.2">
      <c r="A189" s="15" t="s">
        <v>290</v>
      </c>
      <c r="B189" s="15" t="s">
        <v>291</v>
      </c>
      <c r="C189" s="15" t="s">
        <v>394</v>
      </c>
      <c r="D189" s="15" t="s">
        <v>395</v>
      </c>
      <c r="E189" s="15" t="s">
        <v>83</v>
      </c>
      <c r="F189" s="16">
        <v>-3.0833333333333301E-5</v>
      </c>
      <c r="G189" s="16">
        <v>0</v>
      </c>
      <c r="H189" s="16">
        <v>0</v>
      </c>
      <c r="I189" s="16">
        <v>0</v>
      </c>
      <c r="J189" s="16">
        <v>-6.4631909939503727E-6</v>
      </c>
      <c r="K189" s="16">
        <v>-2.1533784352680186E-5</v>
      </c>
      <c r="L189" s="16">
        <v>-2.8183410305383264E-6</v>
      </c>
      <c r="M189" s="16">
        <v>-1.8016956164422232E-8</v>
      </c>
      <c r="N189" s="17">
        <v>0</v>
      </c>
    </row>
    <row r="190" spans="1:14" ht="12.75" outlineLevel="2" x14ac:dyDescent="0.2">
      <c r="A190" s="15" t="s">
        <v>290</v>
      </c>
      <c r="B190" s="15" t="s">
        <v>291</v>
      </c>
      <c r="C190" s="15" t="s">
        <v>396</v>
      </c>
      <c r="D190" s="15" t="s">
        <v>397</v>
      </c>
      <c r="E190" s="15" t="s">
        <v>122</v>
      </c>
      <c r="F190" s="16">
        <v>-615.60927916666697</v>
      </c>
      <c r="G190" s="16">
        <v>-25.80683964233889</v>
      </c>
      <c r="H190" s="16">
        <v>-453.36506014074837</v>
      </c>
      <c r="I190" s="16">
        <v>-136.43737938357981</v>
      </c>
      <c r="J190" s="16">
        <v>0</v>
      </c>
      <c r="K190" s="16">
        <v>0</v>
      </c>
      <c r="L190" s="16">
        <v>0</v>
      </c>
      <c r="M190" s="16">
        <v>0</v>
      </c>
      <c r="N190" s="17">
        <v>0</v>
      </c>
    </row>
    <row r="191" spans="1:14" ht="12.75" outlineLevel="2" x14ac:dyDescent="0.2">
      <c r="A191" s="15" t="s">
        <v>290</v>
      </c>
      <c r="B191" s="15" t="s">
        <v>291</v>
      </c>
      <c r="C191" s="15" t="s">
        <v>398</v>
      </c>
      <c r="D191" s="15" t="s">
        <v>399</v>
      </c>
      <c r="E191" s="15" t="s">
        <v>23</v>
      </c>
      <c r="F191" s="16">
        <v>-766.352365416667</v>
      </c>
      <c r="G191" s="16">
        <v>0</v>
      </c>
      <c r="H191" s="16">
        <v>-766.352365416667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7">
        <v>0</v>
      </c>
    </row>
    <row r="192" spans="1:14" ht="12.75" outlineLevel="2" x14ac:dyDescent="0.2">
      <c r="A192" s="15" t="s">
        <v>290</v>
      </c>
      <c r="B192" s="15" t="s">
        <v>291</v>
      </c>
      <c r="C192" s="15" t="s">
        <v>400</v>
      </c>
      <c r="D192" s="15" t="s">
        <v>401</v>
      </c>
      <c r="E192" s="15" t="s">
        <v>26</v>
      </c>
      <c r="F192" s="16">
        <v>-921.80674666666698</v>
      </c>
      <c r="G192" s="16">
        <v>0</v>
      </c>
      <c r="H192" s="16">
        <v>0</v>
      </c>
      <c r="I192" s="16">
        <v>0</v>
      </c>
      <c r="J192" s="16">
        <v>0</v>
      </c>
      <c r="K192" s="16">
        <v>-921.80674666666698</v>
      </c>
      <c r="L192" s="16">
        <v>0</v>
      </c>
      <c r="M192" s="16">
        <v>0</v>
      </c>
      <c r="N192" s="17">
        <v>0</v>
      </c>
    </row>
    <row r="193" spans="1:14" ht="12.75" outlineLevel="2" x14ac:dyDescent="0.2">
      <c r="A193" s="15" t="s">
        <v>290</v>
      </c>
      <c r="B193" s="15" t="s">
        <v>291</v>
      </c>
      <c r="C193" s="15" t="s">
        <v>402</v>
      </c>
      <c r="D193" s="15" t="s">
        <v>403</v>
      </c>
      <c r="E193" s="15" t="s">
        <v>20</v>
      </c>
      <c r="F193" s="16">
        <v>-52.449794166666699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-52.449794166666699</v>
      </c>
      <c r="M193" s="16">
        <v>0</v>
      </c>
      <c r="N193" s="17">
        <v>0</v>
      </c>
    </row>
    <row r="194" spans="1:14" ht="12.75" outlineLevel="2" x14ac:dyDescent="0.2">
      <c r="A194" s="15" t="s">
        <v>290</v>
      </c>
      <c r="B194" s="15" t="s">
        <v>291</v>
      </c>
      <c r="C194" s="15" t="s">
        <v>404</v>
      </c>
      <c r="D194" s="15" t="s">
        <v>405</v>
      </c>
      <c r="E194" s="15" t="s">
        <v>70</v>
      </c>
      <c r="F194" s="16">
        <v>-40.906964166666697</v>
      </c>
      <c r="G194" s="16">
        <v>0</v>
      </c>
      <c r="H194" s="16">
        <v>0</v>
      </c>
      <c r="I194" s="16">
        <v>0</v>
      </c>
      <c r="J194" s="16">
        <v>-40.906964166666697</v>
      </c>
      <c r="K194" s="16">
        <v>0</v>
      </c>
      <c r="L194" s="16">
        <v>0</v>
      </c>
      <c r="M194" s="16">
        <v>0</v>
      </c>
      <c r="N194" s="17">
        <v>0</v>
      </c>
    </row>
    <row r="195" spans="1:14" ht="12.75" outlineLevel="2" x14ac:dyDescent="0.2">
      <c r="A195" s="15" t="s">
        <v>290</v>
      </c>
      <c r="B195" s="15" t="s">
        <v>291</v>
      </c>
      <c r="C195" s="15" t="s">
        <v>406</v>
      </c>
      <c r="D195" s="15" t="s">
        <v>407</v>
      </c>
      <c r="E195" s="15" t="s">
        <v>96</v>
      </c>
      <c r="F195" s="16">
        <v>-638.34933416666695</v>
      </c>
      <c r="G195" s="16">
        <v>-13.202810541483329</v>
      </c>
      <c r="H195" s="16">
        <v>-162.54139688091783</v>
      </c>
      <c r="I195" s="16">
        <v>-45.224375795556377</v>
      </c>
      <c r="J195" s="16">
        <v>-86.279452829591932</v>
      </c>
      <c r="K195" s="16">
        <v>-293.0968294676789</v>
      </c>
      <c r="L195" s="16">
        <v>-37.823619476794647</v>
      </c>
      <c r="M195" s="16">
        <v>-0.18084917464401451</v>
      </c>
      <c r="N195" s="17">
        <v>0</v>
      </c>
    </row>
    <row r="196" spans="1:14" ht="12.75" outlineLevel="2" x14ac:dyDescent="0.2">
      <c r="A196" s="15" t="s">
        <v>290</v>
      </c>
      <c r="B196" s="15" t="s">
        <v>291</v>
      </c>
      <c r="C196" s="15" t="s">
        <v>408</v>
      </c>
      <c r="D196" s="15" t="s">
        <v>409</v>
      </c>
      <c r="E196" s="15" t="s">
        <v>263</v>
      </c>
      <c r="F196" s="16">
        <v>-694.84898416666601</v>
      </c>
      <c r="G196" s="16">
        <v>-12.93484919615903</v>
      </c>
      <c r="H196" s="16">
        <v>-172.03681980175094</v>
      </c>
      <c r="I196" s="16">
        <v>-47.834412045450975</v>
      </c>
      <c r="J196" s="16">
        <v>-93.747243008659254</v>
      </c>
      <c r="K196" s="16">
        <v>-326.94888410095939</v>
      </c>
      <c r="L196" s="16">
        <v>-41.093520605492152</v>
      </c>
      <c r="M196" s="16">
        <v>-0.20543321002842602</v>
      </c>
      <c r="N196" s="17">
        <v>-4.7822198165837722E-2</v>
      </c>
    </row>
    <row r="197" spans="1:14" ht="12.75" outlineLevel="2" x14ac:dyDescent="0.2">
      <c r="A197" s="15" t="s">
        <v>290</v>
      </c>
      <c r="B197" s="15" t="s">
        <v>291</v>
      </c>
      <c r="C197" s="15" t="s">
        <v>410</v>
      </c>
      <c r="D197" s="15" t="s">
        <v>411</v>
      </c>
      <c r="E197" s="15" t="s">
        <v>51</v>
      </c>
      <c r="F197" s="16">
        <v>-27.3847241666667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7">
        <v>-27.3847241666667</v>
      </c>
    </row>
    <row r="198" spans="1:14" ht="12.75" outlineLevel="2" x14ac:dyDescent="0.2">
      <c r="A198" s="15" t="s">
        <v>290</v>
      </c>
      <c r="B198" s="15" t="s">
        <v>291</v>
      </c>
      <c r="C198" s="15" t="s">
        <v>412</v>
      </c>
      <c r="D198" s="15" t="s">
        <v>413</v>
      </c>
      <c r="E198" s="15" t="s">
        <v>414</v>
      </c>
      <c r="F198" s="16">
        <v>-5253.8514566666699</v>
      </c>
      <c r="G198" s="16">
        <v>-108.66402090952214</v>
      </c>
      <c r="H198" s="16">
        <v>-1337.775899596196</v>
      </c>
      <c r="I198" s="16">
        <v>-372.21336333107075</v>
      </c>
      <c r="J198" s="16">
        <v>-710.11185359958813</v>
      </c>
      <c r="K198" s="16">
        <v>-2412.2954658570957</v>
      </c>
      <c r="L198" s="16">
        <v>-311.30239768164233</v>
      </c>
      <c r="M198" s="16">
        <v>-1.4884556915545304</v>
      </c>
      <c r="N198" s="17">
        <v>0</v>
      </c>
    </row>
    <row r="199" spans="1:14" ht="12.75" outlineLevel="2" x14ac:dyDescent="0.2">
      <c r="A199" s="15" t="s">
        <v>290</v>
      </c>
      <c r="B199" s="15" t="s">
        <v>291</v>
      </c>
      <c r="C199" s="15" t="s">
        <v>415</v>
      </c>
      <c r="D199" s="15" t="s">
        <v>416</v>
      </c>
      <c r="E199" s="15" t="s">
        <v>51</v>
      </c>
      <c r="F199" s="16">
        <v>-8.3333333333333301E-7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7">
        <v>-8.3333333333333301E-7</v>
      </c>
    </row>
    <row r="200" spans="1:14" ht="12.75" outlineLevel="2" x14ac:dyDescent="0.2">
      <c r="A200" s="15" t="s">
        <v>290</v>
      </c>
      <c r="B200" s="15" t="s">
        <v>291</v>
      </c>
      <c r="C200" s="15" t="s">
        <v>417</v>
      </c>
      <c r="D200" s="15" t="s">
        <v>418</v>
      </c>
      <c r="E200" s="15" t="s">
        <v>51</v>
      </c>
      <c r="F200" s="16">
        <v>-873.668327083333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7">
        <v>-873.668327083333</v>
      </c>
    </row>
    <row r="201" spans="1:14" ht="12.75" outlineLevel="2" x14ac:dyDescent="0.2">
      <c r="A201" s="15" t="s">
        <v>290</v>
      </c>
      <c r="B201" s="15" t="s">
        <v>291</v>
      </c>
      <c r="C201" s="15" t="s">
        <v>419</v>
      </c>
      <c r="D201" s="15" t="s">
        <v>420</v>
      </c>
      <c r="E201" s="15" t="s">
        <v>51</v>
      </c>
      <c r="F201" s="16">
        <v>-1.05E-4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7">
        <v>-1.05E-4</v>
      </c>
    </row>
    <row r="202" spans="1:14" ht="12.75" outlineLevel="2" x14ac:dyDescent="0.2">
      <c r="A202" s="15" t="s">
        <v>290</v>
      </c>
      <c r="B202" s="15" t="s">
        <v>291</v>
      </c>
      <c r="C202" s="15" t="s">
        <v>421</v>
      </c>
      <c r="D202" s="15" t="s">
        <v>422</v>
      </c>
      <c r="E202" s="15" t="s">
        <v>51</v>
      </c>
      <c r="F202" s="16">
        <v>-82.988807083333299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7">
        <v>-82.988807083333299</v>
      </c>
    </row>
    <row r="203" spans="1:14" ht="12.75" outlineLevel="2" x14ac:dyDescent="0.2">
      <c r="A203" s="15" t="s">
        <v>290</v>
      </c>
      <c r="B203" s="15" t="s">
        <v>291</v>
      </c>
      <c r="C203" s="15" t="s">
        <v>423</v>
      </c>
      <c r="D203" s="15" t="s">
        <v>424</v>
      </c>
      <c r="E203" s="15" t="s">
        <v>119</v>
      </c>
      <c r="F203" s="16">
        <v>-57509.281006249999</v>
      </c>
      <c r="G203" s="16">
        <v>0</v>
      </c>
      <c r="H203" s="16">
        <v>0</v>
      </c>
      <c r="I203" s="16">
        <v>0</v>
      </c>
      <c r="J203" s="16">
        <v>-13481.357830318817</v>
      </c>
      <c r="K203" s="16">
        <v>-38647.849094243429</v>
      </c>
      <c r="L203" s="16">
        <v>-5347.7572871522862</v>
      </c>
      <c r="M203" s="16">
        <v>-32.316794535471018</v>
      </c>
      <c r="N203" s="17">
        <v>0</v>
      </c>
    </row>
    <row r="204" spans="1:14" ht="12.75" outlineLevel="2" x14ac:dyDescent="0.2">
      <c r="A204" s="15" t="s">
        <v>290</v>
      </c>
      <c r="B204" s="15" t="s">
        <v>291</v>
      </c>
      <c r="C204" s="15" t="s">
        <v>425</v>
      </c>
      <c r="D204" s="15" t="s">
        <v>426</v>
      </c>
      <c r="E204" s="15" t="s">
        <v>17</v>
      </c>
      <c r="F204" s="16">
        <v>460.89211208333302</v>
      </c>
      <c r="G204" s="16">
        <v>460.89211208333302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7">
        <v>0</v>
      </c>
    </row>
    <row r="205" spans="1:14" ht="12.75" outlineLevel="2" x14ac:dyDescent="0.2">
      <c r="A205" s="15" t="s">
        <v>290</v>
      </c>
      <c r="B205" s="15" t="s">
        <v>291</v>
      </c>
      <c r="C205" s="15" t="s">
        <v>427</v>
      </c>
      <c r="D205" s="15" t="s">
        <v>428</v>
      </c>
      <c r="E205" s="15" t="s">
        <v>20</v>
      </c>
      <c r="F205" s="16">
        <v>663.00113166666699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663.00113166666699</v>
      </c>
      <c r="M205" s="16">
        <v>0</v>
      </c>
      <c r="N205" s="17">
        <v>0</v>
      </c>
    </row>
    <row r="206" spans="1:14" ht="12.75" outlineLevel="2" x14ac:dyDescent="0.2">
      <c r="A206" s="15" t="s">
        <v>290</v>
      </c>
      <c r="B206" s="15" t="s">
        <v>291</v>
      </c>
      <c r="C206" s="15" t="s">
        <v>429</v>
      </c>
      <c r="D206" s="15" t="s">
        <v>430</v>
      </c>
      <c r="E206" s="15" t="s">
        <v>23</v>
      </c>
      <c r="F206" s="16">
        <v>1938.67442416667</v>
      </c>
      <c r="G206" s="16">
        <v>0</v>
      </c>
      <c r="H206" s="16">
        <v>1938.67442416667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7">
        <v>0</v>
      </c>
    </row>
    <row r="207" spans="1:14" ht="12.75" outlineLevel="2" x14ac:dyDescent="0.2">
      <c r="A207" s="15" t="s">
        <v>290</v>
      </c>
      <c r="B207" s="15" t="s">
        <v>291</v>
      </c>
      <c r="C207" s="15" t="s">
        <v>431</v>
      </c>
      <c r="D207" s="15" t="s">
        <v>432</v>
      </c>
      <c r="E207" s="15" t="s">
        <v>26</v>
      </c>
      <c r="F207" s="16">
        <v>104.079230416667</v>
      </c>
      <c r="G207" s="16">
        <v>0</v>
      </c>
      <c r="H207" s="16">
        <v>0</v>
      </c>
      <c r="I207" s="16">
        <v>0</v>
      </c>
      <c r="J207" s="16">
        <v>0</v>
      </c>
      <c r="K207" s="16">
        <v>104.079230416667</v>
      </c>
      <c r="L207" s="16">
        <v>0</v>
      </c>
      <c r="M207" s="16">
        <v>0</v>
      </c>
      <c r="N207" s="17">
        <v>0</v>
      </c>
    </row>
    <row r="208" spans="1:14" ht="12.75" outlineLevel="2" x14ac:dyDescent="0.2">
      <c r="A208" s="15" t="s">
        <v>290</v>
      </c>
      <c r="B208" s="15" t="s">
        <v>291</v>
      </c>
      <c r="C208" s="15" t="s">
        <v>433</v>
      </c>
      <c r="D208" s="15" t="s">
        <v>434</v>
      </c>
      <c r="E208" s="15" t="s">
        <v>32</v>
      </c>
      <c r="F208" s="16">
        <v>773.22155999999995</v>
      </c>
      <c r="G208" s="16">
        <v>0</v>
      </c>
      <c r="H208" s="16">
        <v>0</v>
      </c>
      <c r="I208" s="16">
        <v>0</v>
      </c>
      <c r="J208" s="16">
        <v>773.22155999999995</v>
      </c>
      <c r="K208" s="16">
        <v>0</v>
      </c>
      <c r="L208" s="16">
        <v>0</v>
      </c>
      <c r="M208" s="16">
        <v>0</v>
      </c>
      <c r="N208" s="17">
        <v>0</v>
      </c>
    </row>
    <row r="209" spans="1:14" ht="12.75" outlineLevel="2" x14ac:dyDescent="0.2">
      <c r="A209" s="15" t="s">
        <v>290</v>
      </c>
      <c r="B209" s="15" t="s">
        <v>291</v>
      </c>
      <c r="C209" s="15" t="s">
        <v>435</v>
      </c>
      <c r="D209" s="15" t="s">
        <v>436</v>
      </c>
      <c r="E209" s="15" t="s">
        <v>119</v>
      </c>
      <c r="F209" s="16">
        <v>20200.453329583299</v>
      </c>
      <c r="G209" s="16">
        <v>0</v>
      </c>
      <c r="H209" s="16">
        <v>0</v>
      </c>
      <c r="I209" s="16">
        <v>0</v>
      </c>
      <c r="J209" s="16">
        <v>4735.4015718118844</v>
      </c>
      <c r="K209" s="16">
        <v>13575.270952043325</v>
      </c>
      <c r="L209" s="16">
        <v>1878.4293527390571</v>
      </c>
      <c r="M209" s="16">
        <v>11.351452989032646</v>
      </c>
      <c r="N209" s="17">
        <v>0</v>
      </c>
    </row>
    <row r="210" spans="1:14" ht="12.75" outlineLevel="2" x14ac:dyDescent="0.2">
      <c r="A210" s="15" t="s">
        <v>290</v>
      </c>
      <c r="B210" s="15" t="s">
        <v>291</v>
      </c>
      <c r="C210" s="15" t="s">
        <v>437</v>
      </c>
      <c r="D210" s="15" t="s">
        <v>438</v>
      </c>
      <c r="E210" s="15" t="s">
        <v>51</v>
      </c>
      <c r="F210" s="16">
        <v>1168.4830775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7">
        <v>1168.4830775</v>
      </c>
    </row>
    <row r="211" spans="1:14" ht="12.75" outlineLevel="2" x14ac:dyDescent="0.2">
      <c r="A211" s="15" t="s">
        <v>290</v>
      </c>
      <c r="B211" s="15" t="s">
        <v>291</v>
      </c>
      <c r="C211" s="15" t="s">
        <v>439</v>
      </c>
      <c r="D211" s="15" t="s">
        <v>440</v>
      </c>
      <c r="E211" s="15" t="s">
        <v>51</v>
      </c>
      <c r="F211" s="16">
        <v>-4.1666666666666698E-7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7">
        <v>-4.1666666666666698E-7</v>
      </c>
    </row>
    <row r="212" spans="1:14" ht="12.75" outlineLevel="2" x14ac:dyDescent="0.2">
      <c r="A212" s="15" t="s">
        <v>290</v>
      </c>
      <c r="B212" s="15" t="s">
        <v>291</v>
      </c>
      <c r="C212" s="15" t="s">
        <v>441</v>
      </c>
      <c r="D212" s="15" t="s">
        <v>442</v>
      </c>
      <c r="E212" s="15" t="s">
        <v>51</v>
      </c>
      <c r="F212" s="16">
        <v>-15.442379166666701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7">
        <v>-15.442379166666701</v>
      </c>
    </row>
    <row r="213" spans="1:14" ht="12.75" outlineLevel="2" x14ac:dyDescent="0.2">
      <c r="A213" s="15" t="s">
        <v>290</v>
      </c>
      <c r="B213" s="15" t="s">
        <v>291</v>
      </c>
      <c r="C213" s="15" t="s">
        <v>443</v>
      </c>
      <c r="D213" s="15" t="s">
        <v>444</v>
      </c>
      <c r="E213" s="15" t="s">
        <v>51</v>
      </c>
      <c r="F213" s="16">
        <v>-94.651020833333305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7">
        <v>-94.651020833333305</v>
      </c>
    </row>
    <row r="214" spans="1:14" ht="12.75" outlineLevel="2" x14ac:dyDescent="0.2">
      <c r="A214" s="15" t="s">
        <v>290</v>
      </c>
      <c r="B214" s="15" t="s">
        <v>291</v>
      </c>
      <c r="C214" s="15" t="s">
        <v>445</v>
      </c>
      <c r="D214" s="15" t="s">
        <v>446</v>
      </c>
      <c r="E214" s="15" t="s">
        <v>51</v>
      </c>
      <c r="F214" s="16">
        <v>-144.77755416666699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7">
        <v>-144.77755416666699</v>
      </c>
    </row>
    <row r="215" spans="1:14" ht="12.75" outlineLevel="2" x14ac:dyDescent="0.2">
      <c r="A215" s="15" t="s">
        <v>290</v>
      </c>
      <c r="B215" s="15" t="s">
        <v>291</v>
      </c>
      <c r="C215" s="15" t="s">
        <v>447</v>
      </c>
      <c r="D215" s="15" t="s">
        <v>448</v>
      </c>
      <c r="E215" s="15" t="s">
        <v>20</v>
      </c>
      <c r="F215" s="16">
        <v>-0.51695666666666695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-0.51695666666666695</v>
      </c>
      <c r="M215" s="16">
        <v>0</v>
      </c>
      <c r="N215" s="17">
        <v>0</v>
      </c>
    </row>
    <row r="216" spans="1:14" ht="12.75" outlineLevel="2" x14ac:dyDescent="0.2">
      <c r="A216" s="15" t="s">
        <v>290</v>
      </c>
      <c r="B216" s="15" t="s">
        <v>291</v>
      </c>
      <c r="C216" s="15" t="s">
        <v>449</v>
      </c>
      <c r="D216" s="15" t="s">
        <v>450</v>
      </c>
      <c r="E216" s="15" t="s">
        <v>70</v>
      </c>
      <c r="F216" s="16">
        <v>-379.05247750000001</v>
      </c>
      <c r="G216" s="16">
        <v>0</v>
      </c>
      <c r="H216" s="16">
        <v>0</v>
      </c>
      <c r="I216" s="16">
        <v>0</v>
      </c>
      <c r="J216" s="16">
        <v>-379.05247750000001</v>
      </c>
      <c r="K216" s="16">
        <v>0</v>
      </c>
      <c r="L216" s="16">
        <v>0</v>
      </c>
      <c r="M216" s="16">
        <v>0</v>
      </c>
      <c r="N216" s="17">
        <v>0</v>
      </c>
    </row>
    <row r="217" spans="1:14" ht="12.75" outlineLevel="2" x14ac:dyDescent="0.2">
      <c r="A217" s="15" t="s">
        <v>290</v>
      </c>
      <c r="B217" s="15" t="s">
        <v>291</v>
      </c>
      <c r="C217" s="15" t="s">
        <v>451</v>
      </c>
      <c r="D217" s="15" t="s">
        <v>452</v>
      </c>
      <c r="E217" s="15" t="s">
        <v>51</v>
      </c>
      <c r="F217" s="16">
        <v>-1147.8010737499999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7">
        <v>-1147.8010737499999</v>
      </c>
    </row>
    <row r="218" spans="1:14" ht="12.75" outlineLevel="2" x14ac:dyDescent="0.2">
      <c r="A218" s="15" t="s">
        <v>290</v>
      </c>
      <c r="B218" s="15" t="s">
        <v>291</v>
      </c>
      <c r="C218" s="15" t="s">
        <v>453</v>
      </c>
      <c r="D218" s="15" t="s">
        <v>454</v>
      </c>
      <c r="E218" s="15" t="s">
        <v>51</v>
      </c>
      <c r="F218" s="16">
        <v>-60.1743441666667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7">
        <v>-60.1743441666667</v>
      </c>
    </row>
    <row r="219" spans="1:14" ht="12.75" outlineLevel="2" x14ac:dyDescent="0.2">
      <c r="A219" s="15" t="s">
        <v>290</v>
      </c>
      <c r="B219" s="15" t="s">
        <v>291</v>
      </c>
      <c r="C219" s="15" t="s">
        <v>455</v>
      </c>
      <c r="D219" s="15" t="s">
        <v>456</v>
      </c>
      <c r="E219" s="15" t="s">
        <v>51</v>
      </c>
      <c r="F219" s="16">
        <v>24.8708025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7">
        <v>24.8708025</v>
      </c>
    </row>
    <row r="220" spans="1:14" ht="12.75" outlineLevel="2" x14ac:dyDescent="0.2">
      <c r="A220" s="15" t="s">
        <v>290</v>
      </c>
      <c r="B220" s="15" t="s">
        <v>291</v>
      </c>
      <c r="C220" s="15" t="s">
        <v>457</v>
      </c>
      <c r="D220" s="15" t="s">
        <v>458</v>
      </c>
      <c r="E220" s="15" t="s">
        <v>51</v>
      </c>
      <c r="F220" s="16">
        <v>-53.353110000000001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7">
        <v>-53.353110000000001</v>
      </c>
    </row>
    <row r="221" spans="1:14" ht="12.75" outlineLevel="2" x14ac:dyDescent="0.2">
      <c r="A221" s="15" t="s">
        <v>290</v>
      </c>
      <c r="B221" s="15" t="s">
        <v>291</v>
      </c>
      <c r="C221" s="15" t="s">
        <v>459</v>
      </c>
      <c r="D221" s="15" t="s">
        <v>460</v>
      </c>
      <c r="E221" s="15" t="s">
        <v>51</v>
      </c>
      <c r="F221" s="16">
        <v>8.0778820833333391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7">
        <v>8.0778820833333391</v>
      </c>
    </row>
    <row r="222" spans="1:14" ht="12.75" outlineLevel="2" x14ac:dyDescent="0.2">
      <c r="A222" s="15" t="s">
        <v>290</v>
      </c>
      <c r="B222" s="15" t="s">
        <v>291</v>
      </c>
      <c r="C222" s="15" t="s">
        <v>461</v>
      </c>
      <c r="D222" s="15" t="s">
        <v>462</v>
      </c>
      <c r="E222" s="15" t="s">
        <v>51</v>
      </c>
      <c r="F222" s="16">
        <v>-24294.507448749999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7">
        <v>-24294.507448749999</v>
      </c>
    </row>
    <row r="223" spans="1:14" ht="12.75" outlineLevel="2" x14ac:dyDescent="0.2">
      <c r="A223" s="15" t="s">
        <v>290</v>
      </c>
      <c r="B223" s="15" t="s">
        <v>291</v>
      </c>
      <c r="C223" s="15" t="s">
        <v>463</v>
      </c>
      <c r="D223" s="15" t="s">
        <v>464</v>
      </c>
      <c r="E223" s="15" t="s">
        <v>51</v>
      </c>
      <c r="F223" s="16">
        <v>-1018.18394875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7">
        <v>-1018.18394875</v>
      </c>
    </row>
    <row r="224" spans="1:14" ht="12.75" outlineLevel="2" x14ac:dyDescent="0.2">
      <c r="A224" s="15" t="s">
        <v>290</v>
      </c>
      <c r="B224" s="15" t="s">
        <v>291</v>
      </c>
      <c r="C224" s="15" t="s">
        <v>465</v>
      </c>
      <c r="D224" s="15" t="s">
        <v>466</v>
      </c>
      <c r="E224" s="15" t="s">
        <v>26</v>
      </c>
      <c r="F224" s="16">
        <v>-103.262755833333</v>
      </c>
      <c r="G224" s="16">
        <v>0</v>
      </c>
      <c r="H224" s="16">
        <v>0</v>
      </c>
      <c r="I224" s="16">
        <v>0</v>
      </c>
      <c r="J224" s="16">
        <v>0</v>
      </c>
      <c r="K224" s="16">
        <v>-103.262755833333</v>
      </c>
      <c r="L224" s="16">
        <v>0</v>
      </c>
      <c r="M224" s="16">
        <v>0</v>
      </c>
      <c r="N224" s="17">
        <v>0</v>
      </c>
    </row>
    <row r="225" spans="1:14" ht="12.75" outlineLevel="2" x14ac:dyDescent="0.2">
      <c r="A225" s="15" t="s">
        <v>290</v>
      </c>
      <c r="B225" s="15" t="s">
        <v>291</v>
      </c>
      <c r="C225" s="15" t="s">
        <v>467</v>
      </c>
      <c r="D225" s="15" t="s">
        <v>468</v>
      </c>
      <c r="E225" s="15" t="s">
        <v>70</v>
      </c>
      <c r="F225" s="16">
        <v>-16.839529583333299</v>
      </c>
      <c r="G225" s="16">
        <v>0</v>
      </c>
      <c r="H225" s="16">
        <v>0</v>
      </c>
      <c r="I225" s="16">
        <v>0</v>
      </c>
      <c r="J225" s="16">
        <v>-16.839529583333299</v>
      </c>
      <c r="K225" s="16">
        <v>0</v>
      </c>
      <c r="L225" s="16">
        <v>0</v>
      </c>
      <c r="M225" s="16">
        <v>0</v>
      </c>
      <c r="N225" s="17">
        <v>0</v>
      </c>
    </row>
    <row r="226" spans="1:14" ht="12.75" outlineLevel="2" x14ac:dyDescent="0.2">
      <c r="A226" s="15" t="s">
        <v>290</v>
      </c>
      <c r="B226" s="15" t="s">
        <v>291</v>
      </c>
      <c r="C226" s="15" t="s">
        <v>469</v>
      </c>
      <c r="D226" s="15" t="s">
        <v>470</v>
      </c>
      <c r="E226" s="15" t="s">
        <v>26</v>
      </c>
      <c r="F226" s="16">
        <v>-472.63988041666698</v>
      </c>
      <c r="G226" s="16">
        <v>0</v>
      </c>
      <c r="H226" s="16">
        <v>0</v>
      </c>
      <c r="I226" s="16">
        <v>0</v>
      </c>
      <c r="J226" s="16">
        <v>0</v>
      </c>
      <c r="K226" s="16">
        <v>-472.63988041666698</v>
      </c>
      <c r="L226" s="16">
        <v>0</v>
      </c>
      <c r="M226" s="16">
        <v>0</v>
      </c>
      <c r="N226" s="17">
        <v>0</v>
      </c>
    </row>
    <row r="227" spans="1:14" ht="12.75" outlineLevel="2" x14ac:dyDescent="0.2">
      <c r="A227" s="15" t="s">
        <v>290</v>
      </c>
      <c r="B227" s="15" t="s">
        <v>291</v>
      </c>
      <c r="C227" s="15" t="s">
        <v>471</v>
      </c>
      <c r="D227" s="15" t="s">
        <v>472</v>
      </c>
      <c r="E227" s="15" t="s">
        <v>183</v>
      </c>
      <c r="F227" s="16">
        <v>-32.676852083333301</v>
      </c>
      <c r="G227" s="16">
        <v>-0.50016207593672346</v>
      </c>
      <c r="H227" s="16">
        <v>-8.6912172161037198</v>
      </c>
      <c r="I227" s="16">
        <v>-2.607213305339783</v>
      </c>
      <c r="J227" s="16">
        <v>-4.5422061749730087</v>
      </c>
      <c r="K227" s="16">
        <v>-14.449476640691415</v>
      </c>
      <c r="L227" s="16">
        <v>-1.8740418702628319</v>
      </c>
      <c r="M227" s="16">
        <v>-1.2534800025818603E-2</v>
      </c>
      <c r="N227" s="17">
        <v>0</v>
      </c>
    </row>
    <row r="228" spans="1:14" ht="12.75" outlineLevel="2" x14ac:dyDescent="0.2">
      <c r="A228" s="15" t="s">
        <v>290</v>
      </c>
      <c r="B228" s="15" t="s">
        <v>291</v>
      </c>
      <c r="C228" s="15" t="s">
        <v>473</v>
      </c>
      <c r="D228" s="15" t="s">
        <v>474</v>
      </c>
      <c r="E228" s="15" t="s">
        <v>83</v>
      </c>
      <c r="F228" s="16">
        <v>-121.90804625</v>
      </c>
      <c r="G228" s="16">
        <v>0</v>
      </c>
      <c r="H228" s="16">
        <v>0</v>
      </c>
      <c r="I228" s="16">
        <v>0</v>
      </c>
      <c r="J228" s="16">
        <v>-25.553999565829827</v>
      </c>
      <c r="K228" s="16">
        <v>-85.139726880131832</v>
      </c>
      <c r="L228" s="16">
        <v>-11.143084822674789</v>
      </c>
      <c r="M228" s="16">
        <v>-7.123498136356575E-2</v>
      </c>
      <c r="N228" s="17">
        <v>0</v>
      </c>
    </row>
    <row r="229" spans="1:14" ht="12.75" outlineLevel="2" x14ac:dyDescent="0.2">
      <c r="A229" s="15" t="s">
        <v>290</v>
      </c>
      <c r="B229" s="15" t="s">
        <v>291</v>
      </c>
      <c r="C229" s="15" t="s">
        <v>475</v>
      </c>
      <c r="D229" s="15" t="s">
        <v>476</v>
      </c>
      <c r="E229" s="15" t="s">
        <v>23</v>
      </c>
      <c r="F229" s="16">
        <v>-5823.2168687499998</v>
      </c>
      <c r="G229" s="16">
        <v>0</v>
      </c>
      <c r="H229" s="16">
        <v>-5823.2168687499998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7">
        <v>0</v>
      </c>
    </row>
    <row r="230" spans="1:14" ht="12.75" outlineLevel="2" x14ac:dyDescent="0.2">
      <c r="A230" s="15" t="s">
        <v>290</v>
      </c>
      <c r="B230" s="15" t="s">
        <v>291</v>
      </c>
      <c r="C230" s="15" t="s">
        <v>477</v>
      </c>
      <c r="D230" s="15" t="s">
        <v>478</v>
      </c>
      <c r="E230" s="15" t="s">
        <v>51</v>
      </c>
      <c r="F230" s="16">
        <v>-537.39540624999995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7">
        <v>-537.39540624999995</v>
      </c>
    </row>
    <row r="231" spans="1:14" ht="12.75" outlineLevel="2" x14ac:dyDescent="0.2">
      <c r="A231" s="15" t="s">
        <v>290</v>
      </c>
      <c r="B231" s="15" t="s">
        <v>291</v>
      </c>
      <c r="C231" s="15" t="s">
        <v>479</v>
      </c>
      <c r="D231" s="15" t="s">
        <v>480</v>
      </c>
      <c r="E231" s="15" t="s">
        <v>83</v>
      </c>
      <c r="F231" s="16">
        <v>-395.78865958333301</v>
      </c>
      <c r="G231" s="16">
        <v>0</v>
      </c>
      <c r="H231" s="16">
        <v>0</v>
      </c>
      <c r="I231" s="16">
        <v>0</v>
      </c>
      <c r="J231" s="16">
        <v>-82.964033517622383</v>
      </c>
      <c r="K231" s="16">
        <v>-276.41603172012486</v>
      </c>
      <c r="L231" s="16">
        <v>-36.177321688393782</v>
      </c>
      <c r="M231" s="16">
        <v>-0.23127265719205464</v>
      </c>
      <c r="N231" s="17">
        <v>0</v>
      </c>
    </row>
    <row r="232" spans="1:14" ht="12.75" outlineLevel="2" x14ac:dyDescent="0.2">
      <c r="A232" s="15" t="s">
        <v>290</v>
      </c>
      <c r="B232" s="15" t="s">
        <v>291</v>
      </c>
      <c r="C232" s="15" t="s">
        <v>481</v>
      </c>
      <c r="D232" s="15" t="s">
        <v>482</v>
      </c>
      <c r="E232" s="15" t="s">
        <v>51</v>
      </c>
      <c r="F232" s="16">
        <v>3237.0819362500001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7">
        <v>3237.0819362500001</v>
      </c>
    </row>
    <row r="233" spans="1:14" ht="12.75" outlineLevel="2" x14ac:dyDescent="0.2">
      <c r="A233" s="15" t="s">
        <v>290</v>
      </c>
      <c r="B233" s="15" t="s">
        <v>291</v>
      </c>
      <c r="C233" s="15" t="s">
        <v>483</v>
      </c>
      <c r="D233" s="15" t="s">
        <v>484</v>
      </c>
      <c r="E233" s="15" t="s">
        <v>51</v>
      </c>
      <c r="F233" s="16">
        <v>-2883.5040187499999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7">
        <v>-2883.5040187499999</v>
      </c>
    </row>
    <row r="234" spans="1:14" ht="12.75" outlineLevel="2" x14ac:dyDescent="0.2">
      <c r="A234" s="15" t="s">
        <v>290</v>
      </c>
      <c r="B234" s="15" t="s">
        <v>291</v>
      </c>
      <c r="C234" s="15" t="s">
        <v>485</v>
      </c>
      <c r="D234" s="15" t="s">
        <v>486</v>
      </c>
      <c r="E234" s="15" t="s">
        <v>51</v>
      </c>
      <c r="F234" s="16">
        <v>-3232.4761279166701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7">
        <v>-3232.4761279166701</v>
      </c>
    </row>
    <row r="235" spans="1:14" ht="12.75" outlineLevel="2" x14ac:dyDescent="0.2">
      <c r="A235" s="15" t="s">
        <v>290</v>
      </c>
      <c r="B235" s="15" t="s">
        <v>291</v>
      </c>
      <c r="C235" s="15" t="s">
        <v>487</v>
      </c>
      <c r="D235" s="15" t="s">
        <v>488</v>
      </c>
      <c r="E235" s="15" t="s">
        <v>51</v>
      </c>
      <c r="F235" s="16">
        <v>-882.14169374999994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7">
        <v>-882.14169374999994</v>
      </c>
    </row>
    <row r="236" spans="1:14" ht="12.75" outlineLevel="2" x14ac:dyDescent="0.2">
      <c r="A236" s="15" t="s">
        <v>290</v>
      </c>
      <c r="B236" s="15" t="s">
        <v>291</v>
      </c>
      <c r="C236" s="15" t="s">
        <v>489</v>
      </c>
      <c r="D236" s="15" t="s">
        <v>490</v>
      </c>
      <c r="E236" s="15" t="s">
        <v>51</v>
      </c>
      <c r="F236" s="16">
        <v>-94.264640833333402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7">
        <v>-94.264640833333402</v>
      </c>
    </row>
    <row r="237" spans="1:14" ht="12.75" outlineLevel="2" x14ac:dyDescent="0.2">
      <c r="A237" s="15" t="s">
        <v>290</v>
      </c>
      <c r="B237" s="15" t="s">
        <v>291</v>
      </c>
      <c r="C237" s="15" t="s">
        <v>491</v>
      </c>
      <c r="D237" s="15" t="s">
        <v>492</v>
      </c>
      <c r="E237" s="15" t="s">
        <v>51</v>
      </c>
      <c r="F237" s="16">
        <v>4.6659216666666703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7">
        <v>4.6659216666666703</v>
      </c>
    </row>
    <row r="238" spans="1:14" ht="12.75" outlineLevel="2" x14ac:dyDescent="0.2">
      <c r="A238" s="15" t="s">
        <v>290</v>
      </c>
      <c r="B238" s="15" t="s">
        <v>291</v>
      </c>
      <c r="C238" s="15" t="s">
        <v>493</v>
      </c>
      <c r="D238" s="15" t="s">
        <v>494</v>
      </c>
      <c r="E238" s="15" t="s">
        <v>20</v>
      </c>
      <c r="F238" s="16">
        <v>-2797.5204016666698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-2797.5204016666698</v>
      </c>
      <c r="M238" s="16">
        <v>0</v>
      </c>
      <c r="N238" s="17">
        <v>0</v>
      </c>
    </row>
    <row r="239" spans="1:14" ht="12.75" outlineLevel="2" x14ac:dyDescent="0.2">
      <c r="A239" s="15" t="s">
        <v>290</v>
      </c>
      <c r="B239" s="15" t="s">
        <v>291</v>
      </c>
      <c r="C239" s="15" t="s">
        <v>495</v>
      </c>
      <c r="D239" s="15" t="s">
        <v>496</v>
      </c>
      <c r="E239" s="15" t="s">
        <v>26</v>
      </c>
      <c r="F239" s="16">
        <v>-299.07150250000001</v>
      </c>
      <c r="G239" s="16">
        <v>0</v>
      </c>
      <c r="H239" s="16">
        <v>0</v>
      </c>
      <c r="I239" s="16">
        <v>0</v>
      </c>
      <c r="J239" s="16">
        <v>0</v>
      </c>
      <c r="K239" s="16">
        <v>-299.07150250000001</v>
      </c>
      <c r="L239" s="16">
        <v>0</v>
      </c>
      <c r="M239" s="16">
        <v>0</v>
      </c>
      <c r="N239" s="17">
        <v>0</v>
      </c>
    </row>
    <row r="240" spans="1:14" ht="12.75" outlineLevel="2" x14ac:dyDescent="0.2">
      <c r="A240" s="15" t="s">
        <v>290</v>
      </c>
      <c r="B240" s="15" t="s">
        <v>291</v>
      </c>
      <c r="C240" s="15" t="s">
        <v>497</v>
      </c>
      <c r="D240" s="15" t="s">
        <v>498</v>
      </c>
      <c r="E240" s="15" t="s">
        <v>70</v>
      </c>
      <c r="F240" s="16">
        <v>-1032.82877375</v>
      </c>
      <c r="G240" s="16">
        <v>0</v>
      </c>
      <c r="H240" s="16">
        <v>0</v>
      </c>
      <c r="I240" s="16">
        <v>0</v>
      </c>
      <c r="J240" s="16">
        <v>-1032.82877375</v>
      </c>
      <c r="K240" s="16">
        <v>0</v>
      </c>
      <c r="L240" s="16">
        <v>0</v>
      </c>
      <c r="M240" s="16">
        <v>0</v>
      </c>
      <c r="N240" s="17">
        <v>0</v>
      </c>
    </row>
    <row r="241" spans="1:14" ht="12.75" outlineLevel="2" x14ac:dyDescent="0.2">
      <c r="A241" s="15" t="s">
        <v>290</v>
      </c>
      <c r="B241" s="15" t="s">
        <v>291</v>
      </c>
      <c r="C241" s="15" t="s">
        <v>499</v>
      </c>
      <c r="D241" s="15" t="s">
        <v>500</v>
      </c>
      <c r="E241" s="15" t="s">
        <v>26</v>
      </c>
      <c r="F241" s="16">
        <v>-1196.7181070833301</v>
      </c>
      <c r="G241" s="16">
        <v>0</v>
      </c>
      <c r="H241" s="16">
        <v>0</v>
      </c>
      <c r="I241" s="16">
        <v>0</v>
      </c>
      <c r="J241" s="16">
        <v>0</v>
      </c>
      <c r="K241" s="16">
        <v>-1196.7181070833301</v>
      </c>
      <c r="L241" s="16">
        <v>0</v>
      </c>
      <c r="M241" s="16">
        <v>0</v>
      </c>
      <c r="N241" s="17">
        <v>0</v>
      </c>
    </row>
    <row r="242" spans="1:14" ht="12.75" outlineLevel="2" x14ac:dyDescent="0.2">
      <c r="A242" s="15" t="s">
        <v>290</v>
      </c>
      <c r="B242" s="15" t="s">
        <v>291</v>
      </c>
      <c r="C242" s="15" t="s">
        <v>501</v>
      </c>
      <c r="D242" s="15" t="s">
        <v>502</v>
      </c>
      <c r="E242" s="15" t="s">
        <v>70</v>
      </c>
      <c r="F242" s="16">
        <v>4.1666666666666698E-7</v>
      </c>
      <c r="G242" s="16">
        <v>0</v>
      </c>
      <c r="H242" s="16">
        <v>0</v>
      </c>
      <c r="I242" s="16">
        <v>0</v>
      </c>
      <c r="J242" s="16">
        <v>4.1666666666666698E-7</v>
      </c>
      <c r="K242" s="16">
        <v>0</v>
      </c>
      <c r="L242" s="16">
        <v>0</v>
      </c>
      <c r="M242" s="16">
        <v>0</v>
      </c>
      <c r="N242" s="17">
        <v>0</v>
      </c>
    </row>
    <row r="243" spans="1:14" ht="12.75" outlineLevel="2" x14ac:dyDescent="0.2">
      <c r="A243" s="15" t="s">
        <v>290</v>
      </c>
      <c r="B243" s="15" t="s">
        <v>291</v>
      </c>
      <c r="C243" s="15" t="s">
        <v>503</v>
      </c>
      <c r="D243" s="15" t="s">
        <v>504</v>
      </c>
      <c r="E243" s="15" t="s">
        <v>17</v>
      </c>
      <c r="F243" s="16">
        <v>-92.130869166666699</v>
      </c>
      <c r="G243" s="16">
        <v>-92.130869166666699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7">
        <v>0</v>
      </c>
    </row>
    <row r="244" spans="1:14" ht="12.75" outlineLevel="2" x14ac:dyDescent="0.2">
      <c r="A244" s="15" t="s">
        <v>290</v>
      </c>
      <c r="B244" s="15" t="s">
        <v>291</v>
      </c>
      <c r="C244" s="15" t="s">
        <v>505</v>
      </c>
      <c r="D244" s="15" t="s">
        <v>506</v>
      </c>
      <c r="E244" s="15" t="s">
        <v>51</v>
      </c>
      <c r="F244" s="16">
        <v>-44.8099945833333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7">
        <v>-44.8099945833333</v>
      </c>
    </row>
    <row r="245" spans="1:14" ht="12.75" outlineLevel="2" x14ac:dyDescent="0.2">
      <c r="A245" s="15" t="s">
        <v>290</v>
      </c>
      <c r="B245" s="15" t="s">
        <v>291</v>
      </c>
      <c r="C245" s="15" t="s">
        <v>507</v>
      </c>
      <c r="D245" s="15" t="s">
        <v>508</v>
      </c>
      <c r="E245" s="15" t="s">
        <v>51</v>
      </c>
      <c r="F245" s="24">
        <v>-53.115757916666702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7">
        <v>-53.115757916666702</v>
      </c>
    </row>
    <row r="246" spans="1:14" ht="13.5" outlineLevel="1" thickBot="1" x14ac:dyDescent="0.25">
      <c r="A246" s="25" t="s">
        <v>509</v>
      </c>
      <c r="B246" s="25"/>
      <c r="C246" s="25"/>
      <c r="D246" s="25"/>
      <c r="E246" s="26"/>
      <c r="F246" s="27">
        <f t="shared" ref="F246:N246" si="6">SUBTOTAL(9,F138:F245)</f>
        <v>-204295.74676041663</v>
      </c>
      <c r="G246" s="19">
        <f t="shared" si="6"/>
        <v>-1421.7754420035571</v>
      </c>
      <c r="H246" s="19">
        <f t="shared" si="6"/>
        <v>-14094.979277996688</v>
      </c>
      <c r="I246" s="19">
        <f t="shared" si="6"/>
        <v>-2091.7237016896711</v>
      </c>
      <c r="J246" s="19">
        <f t="shared" si="6"/>
        <v>-24628.567299926952</v>
      </c>
      <c r="K246" s="19">
        <f t="shared" si="6"/>
        <v>-44158.357979276145</v>
      </c>
      <c r="L246" s="19">
        <f t="shared" si="6"/>
        <v>-7707.6128729883203</v>
      </c>
      <c r="M246" s="19">
        <f t="shared" si="6"/>
        <v>-31.32361100388864</v>
      </c>
      <c r="N246" s="28">
        <f t="shared" si="6"/>
        <v>-110161.40657553142</v>
      </c>
    </row>
    <row r="247" spans="1:14" ht="13.5" thickBot="1" x14ac:dyDescent="0.25">
      <c r="A247" s="25" t="s">
        <v>510</v>
      </c>
      <c r="B247" s="25"/>
      <c r="C247" s="25"/>
      <c r="D247" s="25"/>
      <c r="E247" s="26"/>
      <c r="F247" s="27">
        <f t="shared" ref="F247:N247" si="7">SUBTOTAL(9,F11:F245)</f>
        <v>-2641481.9240837744</v>
      </c>
      <c r="G247" s="29">
        <f t="shared" si="7"/>
        <v>-55121.129793691136</v>
      </c>
      <c r="H247" s="29">
        <f t="shared" si="7"/>
        <v>-638237.04908560007</v>
      </c>
      <c r="I247" s="29">
        <f t="shared" si="7"/>
        <v>-161876.85308058147</v>
      </c>
      <c r="J247" s="29">
        <f t="shared" si="7"/>
        <v>-371151.93917719182</v>
      </c>
      <c r="K247" s="29">
        <f t="shared" si="7"/>
        <v>-1144905.0172130296</v>
      </c>
      <c r="L247" s="29">
        <f t="shared" si="7"/>
        <v>-152011.669992746</v>
      </c>
      <c r="M247" s="29">
        <f t="shared" si="7"/>
        <v>-6094.3485384018504</v>
      </c>
      <c r="N247" s="28">
        <f t="shared" si="7"/>
        <v>-83118.452623220001</v>
      </c>
    </row>
    <row r="248" spans="1:14" ht="12.75" x14ac:dyDescent="0.2"/>
    <row r="249" spans="1:14" ht="12.75" x14ac:dyDescent="0.2"/>
    <row r="250" spans="1:14" ht="12.75" x14ac:dyDescent="0.2"/>
    <row r="251" spans="1:14" ht="12.75" x14ac:dyDescent="0.2"/>
    <row r="252" spans="1:14" ht="12.75" x14ac:dyDescent="0.2"/>
    <row r="253" spans="1:14" ht="12.75" x14ac:dyDescent="0.2"/>
    <row r="254" spans="1:14" ht="12.75" x14ac:dyDescent="0.2"/>
    <row r="255" spans="1:14" ht="12.75" x14ac:dyDescent="0.2"/>
    <row r="256" spans="1:14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  <row r="13042" ht="12.75" x14ac:dyDescent="0.2"/>
  </sheetData>
  <printOptions horizontalCentered="1"/>
  <pageMargins left="0.7" right="0.7" top="0.75" bottom="0.75" header="0.3" footer="0.3"/>
  <pageSetup scale="59" fitToHeight="0" orientation="landscape" r:id="rId1"/>
  <headerFooter alignWithMargins="0">
    <oddFooter>&amp;C&amp;P of &amp;N</oddFooter>
  </headerFooter>
  <rowBreaks count="1" manualBreakCount="1">
    <brk id="186" max="13" man="1"/>
  </row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0AFED6-E59A-452F-8E26-5088826738FB}"/>
</file>

<file path=customXml/itemProps2.xml><?xml version="1.0" encoding="utf-8"?>
<ds:datastoreItem xmlns:ds="http://schemas.openxmlformats.org/officeDocument/2006/customXml" ds:itemID="{D4287571-F831-40C4-A495-3E2A46BA508A}"/>
</file>

<file path=customXml/itemProps3.xml><?xml version="1.0" encoding="utf-8"?>
<ds:datastoreItem xmlns:ds="http://schemas.openxmlformats.org/officeDocument/2006/customXml" ds:itemID="{8CBBC79C-E5A2-4237-B8BE-236DB044A4E2}"/>
</file>

<file path=customXml/itemProps4.xml><?xml version="1.0" encoding="utf-8"?>
<ds:datastoreItem xmlns:ds="http://schemas.openxmlformats.org/officeDocument/2006/customXml" ds:itemID="{12910FB0-20CB-4147-9BEB-D98CC12ACA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B19</vt:lpstr>
      <vt:lpstr>'B19'!B_1</vt:lpstr>
      <vt:lpstr>'B19'!B_2</vt:lpstr>
      <vt:lpstr>'B19'!B1_Print</vt:lpstr>
      <vt:lpstr>'B19'!Bottom</vt:lpstr>
      <vt:lpstr>'B19'!Print_Area</vt:lpstr>
      <vt:lpstr>'B19'!Print_Titles</vt:lpstr>
      <vt:lpstr>'B19'!SAPCrosstab2</vt:lpstr>
      <vt:lpstr>'B19'!T_1</vt:lpstr>
      <vt:lpstr>'B19'!T_2</vt:lpstr>
      <vt:lpstr>'B19'!T1_Print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2023-03-10T23:48:10Z</cp:lastPrinted>
  <dcterms:created xsi:type="dcterms:W3CDTF">2023-03-09T21:20:46Z</dcterms:created>
  <dcterms:modified xsi:type="dcterms:W3CDTF">2023-03-10T23:49:02Z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