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me\AppData\Local\Box\Box Edit\Documents\X34nW+zJKUyvGQfqBxzIBA==\"/>
    </mc:Choice>
  </mc:AlternateContent>
  <xr:revisionPtr revIDLastSave="0" documentId="13_ncr:1_{030E6BFA-FACB-4A65-A062-91B22CC82E83}" xr6:coauthVersionLast="47" xr6:coauthVersionMax="47" xr10:uidLastSave="{00000000-0000-0000-0000-000000000000}"/>
  <bookViews>
    <workbookView xWindow="-120" yWindow="-120" windowWidth="29040" windowHeight="15840" xr2:uid="{048948DD-96BA-4A60-B671-0573EF6B7420}"/>
  </bookViews>
  <sheets>
    <sheet name="Exh. BLR-2 (Test Year Results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[3]RENT!#REF!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[4]development!$C$5</definedName>
    <definedName name="ACwvu.bottom._.line." hidden="1">[4]development!#REF!</definedName>
    <definedName name="ACwvu.cash._.flow." hidden="1">#REF!</definedName>
    <definedName name="ACwvu.combo." hidden="1">[4]development!$B$89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mpany">[5]Title!$A$2</definedName>
    <definedName name="Cwvu.annual." hidden="1">#REF!,#REF!,#REF!,#REF!,#REF!,#REF!,#REF!,#REF!,#REF!,#REF!,#REF!,#REF!,#REF!,#REF!,#REF!,#REF!,#REF!,#REF!,#REF!,#REF!,#REF!,#REF!,#REF!,#REF!</definedName>
    <definedName name="Cwvu.annual._.hotel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</definedName>
    <definedName name="Cwvu.bottom._.line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,[4]development!#REF!,[4]development!#REF!,[4]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$85:$IV$85,[4]development!$A$89:$IV$89,[4]development!$A$91:$IV$91,[4]development!#REF!,[4]development!#REF!,[4]development!#REF!,[4]development!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[6]Inputs!#REF!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[4]development!#REF!</definedName>
    <definedName name="Rwvu.bottom._.line." hidden="1">[4]development!#REF!</definedName>
    <definedName name="Rwvu.cash._.flow." hidden="1">#REF!</definedName>
    <definedName name="Rwvu.combo." hidden="1">[4]development!#REF!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readsheetBuilder_2" hidden="1">[7]Sheet2!#REF!</definedName>
    <definedName name="SpreadsheetBuilder_3" hidden="1">[8]Sheet2!#REF!</definedName>
    <definedName name="standard1" hidden="1">{"YTD-Total",#N/A,FALSE,"Provision"}</definedName>
    <definedName name="Swvu.allocations." hidden="1">#REF!</definedName>
    <definedName name="Swvu.annual._.hotel." hidden="1">[4]development!$C$5</definedName>
    <definedName name="Swvu.bottom._.line." hidden="1">[4]development!#REF!</definedName>
    <definedName name="Swvu.cash._.flow." hidden="1">#REF!</definedName>
    <definedName name="Swvu.combo." hidden="1">[4]development!$B$89</definedName>
    <definedName name="Swvu.full." hidden="1">#REF!</definedName>
    <definedName name="Swvu.offsite." hidden="1">#REF!</definedName>
    <definedName name="Swvu.onsite." hidden="1">#REF!</definedName>
    <definedName name="Title1">[5]Title!$A$3</definedName>
    <definedName name="Title2">[5]Title!$A$4</definedName>
    <definedName name="Title3">[5]Title!$A$5</definedName>
    <definedName name="Title8">[5]Title!$A$10</definedName>
    <definedName name="TP_Footer_User" hidden="1">"Dylan Moser"</definedName>
    <definedName name="TP_Footer_Version" hidden="1">"v4.00"</definedName>
    <definedName name="trth" hidden="1">{"ALL",#N/A,FALSE,"A"}</definedName>
    <definedName name="vcdv" hidden="1">#REF!</definedName>
    <definedName name="w" hidden="1">[9]Inputs!#REF!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'[1]DSM Output'!$G$21:$G$23</definedName>
    <definedName name="Z_01844156_6462_4A28_9785_1A86F4D0C834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4" i="1"/>
  <c r="E5" i="1"/>
  <c r="E6" i="1"/>
  <c r="E7" i="1"/>
  <c r="E8" i="1"/>
  <c r="E9" i="1"/>
  <c r="E10" i="1"/>
  <c r="E11" i="1"/>
  <c r="E12" i="1"/>
  <c r="E13" i="1"/>
  <c r="E14" i="1"/>
  <c r="E15" i="1"/>
  <c r="E4" i="1"/>
  <c r="D16" i="1"/>
  <c r="H16" i="1"/>
  <c r="C16" i="1"/>
  <c r="E16" i="1" l="1"/>
  <c r="E18" i="1" s="1"/>
  <c r="I16" i="1"/>
  <c r="J16" i="1"/>
</calcChain>
</file>

<file path=xl/sharedStrings.xml><?xml version="1.0" encoding="utf-8"?>
<sst xmlns="http://schemas.openxmlformats.org/spreadsheetml/2006/main" count="19" uniqueCount="14">
  <si>
    <t>A</t>
  </si>
  <si>
    <t>B</t>
  </si>
  <si>
    <t>C</t>
  </si>
  <si>
    <t>D</t>
  </si>
  <si>
    <t>E</t>
  </si>
  <si>
    <t>F</t>
  </si>
  <si>
    <t>G</t>
  </si>
  <si>
    <t>I</t>
  </si>
  <si>
    <t>503 - Residential Actuals</t>
  </si>
  <si>
    <t>504 - Commercial Actuals</t>
  </si>
  <si>
    <t>Date</t>
  </si>
  <si>
    <t>Actuals</t>
  </si>
  <si>
    <t>Adjusted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</si>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</sst>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4" fontId="1" fillId="0" borderId="0" xfId="0" applyNumberFormat="1" applyFont="1"/>
    <xf numFmtId="164" fontId="1" fillId="0" borderId="0" xfId="1" applyNumberFormat="1" applyFont="1"/>
    <xf numFmtId="164" fontId="2" fillId="0" borderId="0" xfId="1" applyNumberFormat="1" applyFont="1" applyFill="1"/>
    <xf numFmtId="164" fontId="1" fillId="0" borderId="0" xfId="0" applyNumberFormat="1" applyFont="1"/>
    <xf numFmtId="164" fontId="2" fillId="0" borderId="0" xfId="1" applyNumberFormat="1" applyFont="1"/>
    <xf numFmtId="164" fontId="1" fillId="0" borderId="1" xfId="0" applyNumberFormat="1" applyFont="1" applyBorder="1"/>
    <xf numFmtId="164" fontId="1" fillId="0" borderId="1" xfId="1" applyNumberFormat="1" applyFont="1" applyBorder="1"/>
    <xf numFmtId="164" fontId="3" fillId="0" borderId="0" xfId="0" applyNumberFormat="1" applyFont="1"/>
    <xf numFmtId="49" fontId="1" fillId="0" borderId="0" xfId="0" applyNumberFormat="1" applyFont="1"/>
    <xf numFmtId="165" fontId="1" fillId="0" borderId="0" xfId="2" applyNumberFormat="1" applyFont="1"/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REGULATN/PA&amp;D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Documents%20and%20Settings/p70596/Local%20Settings/Temporary%20Internet%20Files/OLK3B/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ob.darrington/Desktop/2022%20WA%20GRC/WA%20Dec%2031%202022%20GRC%20-%20JD%20Edi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REGULATN/PA&amp;D/CASES/Wy0902/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itle"/>
      <sheetName val="Summary of Request"/>
      <sheetName val="Summary Bill Impacts"/>
      <sheetName val="Proof ---&gt;"/>
      <sheetName val="Exh IDM-2, Proof of Revenue"/>
      <sheetName val="Exh IDM-3, Revenue Distribution"/>
      <sheetName val="Exh IDM-5, Decoupling Baseline"/>
      <sheetName val="Proof WPs ---&gt;"/>
      <sheetName val="Index"/>
      <sheetName val="1501 Summary"/>
      <sheetName val="Rev Recon Summary"/>
      <sheetName val="EOP Calculations"/>
      <sheetName val="663 - 511 Transfer"/>
      <sheetName val="Allocation Report 2022"/>
      <sheetName val="Weather Normalization"/>
      <sheetName val="WACAP 2020"/>
      <sheetName val="Rev Req ---&gt;"/>
      <sheetName val="Exh MCG-2 ROO Summary"/>
      <sheetName val="Exh MCG-3, Rev Req Calc"/>
      <sheetName val="Exh MCG-4, Conversion Factor"/>
      <sheetName val="Exh MCG-5, Summary of Adj"/>
      <sheetName val="Plant Additions"/>
      <sheetName val=" MYRP Summary"/>
      <sheetName val="RR WPs ---&gt;"/>
      <sheetName val="Operating Report"/>
      <sheetName val="MCG WP Index"/>
      <sheetName val="Rate Base"/>
      <sheetName val="Suppl Sch Adj"/>
      <sheetName val="CAC-Def Tax"/>
      <sheetName val="D&amp;O Adjustment"/>
      <sheetName val="LPC"/>
      <sheetName val="State Allocators"/>
      <sheetName val="Annualize CRM"/>
      <sheetName val="Advertising Adj"/>
      <sheetName val="Annualize Rev Adj"/>
      <sheetName val="EOP Rev Adj"/>
      <sheetName val="Wage Adjustments"/>
      <sheetName val="Incentives Adj"/>
      <sheetName val="Interest Sync Adj"/>
      <sheetName val="MAOP Deferral"/>
      <sheetName val=" Working Capital (AMA)"/>
      <sheetName val="FP-319072 &amp; FP-319209"/>
      <sheetName val="WACC Calculation"/>
      <sheetName val="EOP Depn Exp Adj"/>
      <sheetName val="Pro Forma Plant Additions"/>
      <sheetName val="R&amp;R Adjustment"/>
      <sheetName val="Plt-Accum Depn"/>
      <sheetName val="Rate Design ---&gt;"/>
      <sheetName val="Class Revenue"/>
      <sheetName val="Exh IDM-4, Class Rates"/>
      <sheetName val="Exh PJA-3, RES Monthly Impact"/>
      <sheetName val="Exh PJA-4, Bill Imp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A0E1-B698-43D4-85B3-5802F99DE990}">
  <sheetPr>
    <pageSetUpPr fitToPage="1"/>
  </sheetPr>
  <dimension ref="A1:T28"/>
  <sheetViews>
    <sheetView tabSelected="1" zoomScale="80" zoomScaleNormal="80" workbookViewId="0">
      <selection activeCell="Q38" sqref="Q38"/>
    </sheetView>
  </sheetViews>
  <sheetFormatPr defaultColWidth="9" defaultRowHeight="15" x14ac:dyDescent="0.25"/>
  <cols>
    <col min="1" max="1" width="3.42578125" style="2" bestFit="1" customWidth="1"/>
    <col min="2" max="2" width="10.5703125" style="2" bestFit="1" customWidth="1"/>
    <col min="3" max="3" width="13.42578125" style="2" bestFit="1" customWidth="1"/>
    <col min="4" max="4" width="13" style="2" bestFit="1" customWidth="1"/>
    <col min="5" max="5" width="13.42578125" style="2" bestFit="1" customWidth="1"/>
    <col min="6" max="6" width="2.28515625" style="2" bestFit="1" customWidth="1"/>
    <col min="7" max="7" width="10.5703125" style="2" bestFit="1" customWidth="1"/>
    <col min="8" max="8" width="12.28515625" style="2" bestFit="1" customWidth="1"/>
    <col min="9" max="9" width="13" style="2" bestFit="1" customWidth="1"/>
    <col min="10" max="10" width="12.28515625" style="2" bestFit="1" customWidth="1"/>
    <col min="11" max="16384" width="9" style="2"/>
  </cols>
  <sheetData>
    <row r="1" spans="1:10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7</v>
      </c>
    </row>
    <row r="2" spans="1:10" x14ac:dyDescent="0.25">
      <c r="A2" s="2">
        <v>1</v>
      </c>
      <c r="B2" s="13" t="s">
        <v>8</v>
      </c>
      <c r="C2" s="13"/>
      <c r="D2" s="13"/>
      <c r="E2" s="13"/>
      <c r="G2" s="13" t="s">
        <v>9</v>
      </c>
      <c r="H2" s="13"/>
      <c r="I2" s="13"/>
      <c r="J2" s="13"/>
    </row>
    <row r="3" spans="1:10" x14ac:dyDescent="0.25">
      <c r="A3" s="2">
        <v>2</v>
      </c>
      <c r="B3" s="2" t="s">
        <v>10</v>
      </c>
      <c r="C3" s="2" t="s">
        <v>11</v>
      </c>
      <c r="D3" s="2" t="s">
        <v>12</v>
      </c>
      <c r="E3" s="2" t="s">
        <v>13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>
        <v>3</v>
      </c>
      <c r="B4" s="3">
        <v>44927</v>
      </c>
      <c r="C4" s="4">
        <v>20882716</v>
      </c>
      <c r="D4" s="5">
        <v>1056996.3635823987</v>
      </c>
      <c r="E4" s="6">
        <f>C4+D4</f>
        <v>21939712.363582399</v>
      </c>
      <c r="G4" s="3">
        <v>44927</v>
      </c>
      <c r="H4" s="4">
        <v>15418443</v>
      </c>
      <c r="I4" s="7">
        <v>-594465.97430863604</v>
      </c>
      <c r="J4" s="6">
        <f>H4+I4</f>
        <v>14823977.025691364</v>
      </c>
    </row>
    <row r="5" spans="1:10" x14ac:dyDescent="0.25">
      <c r="A5" s="2">
        <v>4</v>
      </c>
      <c r="B5" s="3">
        <v>44958</v>
      </c>
      <c r="C5" s="4">
        <v>18193289</v>
      </c>
      <c r="D5" s="5">
        <v>-968524.06176355109</v>
      </c>
      <c r="E5" s="6">
        <f t="shared" ref="E5:E15" si="0">C5+D5</f>
        <v>17224764.938236449</v>
      </c>
      <c r="G5" s="3">
        <v>44958</v>
      </c>
      <c r="H5" s="4">
        <v>11939721</v>
      </c>
      <c r="I5" s="7">
        <v>-151579.56590233929</v>
      </c>
      <c r="J5" s="6">
        <f t="shared" ref="J5:J15" si="1">H5+I5</f>
        <v>11788141.434097661</v>
      </c>
    </row>
    <row r="6" spans="1:10" x14ac:dyDescent="0.25">
      <c r="A6" s="2">
        <v>5</v>
      </c>
      <c r="B6" s="3">
        <v>44986</v>
      </c>
      <c r="C6" s="4">
        <v>16544549</v>
      </c>
      <c r="D6" s="5">
        <v>-1832478.9596650563</v>
      </c>
      <c r="E6" s="6">
        <f t="shared" si="0"/>
        <v>14712070.040334944</v>
      </c>
      <c r="G6" s="3">
        <v>44986</v>
      </c>
      <c r="H6" s="4">
        <v>11324054.999999998</v>
      </c>
      <c r="I6" s="7">
        <v>-1707029.7694732938</v>
      </c>
      <c r="J6" s="6">
        <f t="shared" si="1"/>
        <v>9617025.2305267043</v>
      </c>
    </row>
    <row r="7" spans="1:10" x14ac:dyDescent="0.25">
      <c r="A7" s="2">
        <v>6</v>
      </c>
      <c r="B7" s="3">
        <v>45017</v>
      </c>
      <c r="C7" s="4">
        <v>10113118</v>
      </c>
      <c r="D7" s="5">
        <v>-601694.39261929132</v>
      </c>
      <c r="E7" s="6">
        <f t="shared" si="0"/>
        <v>9511423.6073807087</v>
      </c>
      <c r="G7" s="3">
        <v>45017</v>
      </c>
      <c r="H7" s="4">
        <v>7383914</v>
      </c>
      <c r="I7" s="7">
        <v>-1212192.3410552554</v>
      </c>
      <c r="J7" s="6">
        <f t="shared" si="1"/>
        <v>6171721.6589447446</v>
      </c>
    </row>
    <row r="8" spans="1:10" x14ac:dyDescent="0.25">
      <c r="A8" s="2">
        <v>7</v>
      </c>
      <c r="B8" s="3">
        <v>45047</v>
      </c>
      <c r="C8" s="4">
        <v>4851582</v>
      </c>
      <c r="D8" s="5">
        <v>1170913.2871218575</v>
      </c>
      <c r="E8" s="6">
        <f t="shared" si="0"/>
        <v>6022495.2871218575</v>
      </c>
      <c r="G8" s="3">
        <v>45047</v>
      </c>
      <c r="H8" s="4">
        <v>3808774.0000000005</v>
      </c>
      <c r="I8" s="7">
        <v>477859.05838539591</v>
      </c>
      <c r="J8" s="6">
        <f t="shared" si="1"/>
        <v>4286633.0583853964</v>
      </c>
    </row>
    <row r="9" spans="1:10" x14ac:dyDescent="0.25">
      <c r="A9" s="2">
        <v>8</v>
      </c>
      <c r="B9" s="3">
        <v>45078</v>
      </c>
      <c r="C9" s="4">
        <v>3646921</v>
      </c>
      <c r="D9" s="5">
        <v>-513597.37027929304</v>
      </c>
      <c r="E9" s="6">
        <f t="shared" si="0"/>
        <v>3133323.629720707</v>
      </c>
      <c r="G9" s="3">
        <v>45078</v>
      </c>
      <c r="H9" s="4">
        <v>3466917.0000000005</v>
      </c>
      <c r="I9" s="7">
        <v>-737024.3302221573</v>
      </c>
      <c r="J9" s="6">
        <f t="shared" si="1"/>
        <v>2729892.6697778432</v>
      </c>
    </row>
    <row r="10" spans="1:10" x14ac:dyDescent="0.25">
      <c r="A10" s="2">
        <v>9</v>
      </c>
      <c r="B10" s="3">
        <v>45108</v>
      </c>
      <c r="C10" s="4">
        <v>1845153</v>
      </c>
      <c r="D10" s="5">
        <v>1390078.416144642</v>
      </c>
      <c r="E10" s="6">
        <f t="shared" si="0"/>
        <v>3235231.416144642</v>
      </c>
      <c r="G10" s="3">
        <v>45108</v>
      </c>
      <c r="H10" s="4">
        <v>1784445</v>
      </c>
      <c r="I10" s="7">
        <v>1032543.323776532</v>
      </c>
      <c r="J10" s="6">
        <f t="shared" si="1"/>
        <v>2816988.323776532</v>
      </c>
    </row>
    <row r="11" spans="1:10" x14ac:dyDescent="0.25">
      <c r="A11" s="2">
        <v>10</v>
      </c>
      <c r="B11" s="3">
        <v>45139</v>
      </c>
      <c r="C11" s="4">
        <v>2530851</v>
      </c>
      <c r="D11" s="5">
        <v>-833879.92594998865</v>
      </c>
      <c r="E11" s="6">
        <f t="shared" si="0"/>
        <v>1696971.0740500113</v>
      </c>
      <c r="G11" s="3">
        <v>45139</v>
      </c>
      <c r="H11" s="4">
        <v>2602457</v>
      </c>
      <c r="I11" s="7">
        <v>204399.25014783628</v>
      </c>
      <c r="J11" s="6">
        <f t="shared" si="1"/>
        <v>2806856.2501478363</v>
      </c>
    </row>
    <row r="12" spans="1:10" x14ac:dyDescent="0.25">
      <c r="A12" s="2">
        <v>11</v>
      </c>
      <c r="B12" s="3">
        <v>45170</v>
      </c>
      <c r="C12" s="4">
        <v>3984080</v>
      </c>
      <c r="D12" s="5">
        <v>-283989.27383498056</v>
      </c>
      <c r="E12" s="6">
        <f t="shared" si="0"/>
        <v>3700090.7261650194</v>
      </c>
      <c r="G12" s="3">
        <v>45170</v>
      </c>
      <c r="H12" s="4">
        <v>3809259</v>
      </c>
      <c r="I12" s="7">
        <v>132619.88621175382</v>
      </c>
      <c r="J12" s="6">
        <f t="shared" si="1"/>
        <v>3941878.8862117538</v>
      </c>
    </row>
    <row r="13" spans="1:10" x14ac:dyDescent="0.25">
      <c r="A13" s="2">
        <v>12</v>
      </c>
      <c r="B13" s="3">
        <v>45200</v>
      </c>
      <c r="C13" s="4">
        <v>8301482</v>
      </c>
      <c r="D13" s="5">
        <v>744382.3171541933</v>
      </c>
      <c r="E13" s="6">
        <f t="shared" si="0"/>
        <v>9045864.3171541933</v>
      </c>
      <c r="G13" s="3">
        <v>45200</v>
      </c>
      <c r="H13" s="4">
        <v>6570526</v>
      </c>
      <c r="I13" s="7">
        <v>660691.79138168879</v>
      </c>
      <c r="J13" s="6">
        <f t="shared" si="1"/>
        <v>7231217.7913816888</v>
      </c>
    </row>
    <row r="14" spans="1:10" x14ac:dyDescent="0.25">
      <c r="A14" s="2">
        <v>13</v>
      </c>
      <c r="B14" s="3">
        <v>45231</v>
      </c>
      <c r="C14" s="4">
        <v>16563910.000000002</v>
      </c>
      <c r="D14" s="5">
        <v>457002.14287733845</v>
      </c>
      <c r="E14" s="6">
        <f t="shared" si="0"/>
        <v>17020912.14287734</v>
      </c>
      <c r="G14" s="3">
        <v>45231</v>
      </c>
      <c r="H14" s="4">
        <v>10761463</v>
      </c>
      <c r="I14" s="7">
        <v>8121.8269553929567</v>
      </c>
      <c r="J14" s="6">
        <f t="shared" si="1"/>
        <v>10769584.826955393</v>
      </c>
    </row>
    <row r="15" spans="1:10" x14ac:dyDescent="0.25">
      <c r="A15" s="2">
        <v>14</v>
      </c>
      <c r="B15" s="3">
        <v>45261</v>
      </c>
      <c r="C15" s="9">
        <v>17765095</v>
      </c>
      <c r="D15" s="5">
        <v>4250202.4120130464</v>
      </c>
      <c r="E15" s="8">
        <f t="shared" si="0"/>
        <v>22015297.412013046</v>
      </c>
      <c r="G15" s="3">
        <v>45261</v>
      </c>
      <c r="H15" s="9">
        <v>12514189</v>
      </c>
      <c r="I15" s="7">
        <v>2114907.1319460571</v>
      </c>
      <c r="J15" s="8">
        <f t="shared" si="1"/>
        <v>14629096.131946057</v>
      </c>
    </row>
    <row r="16" spans="1:10" x14ac:dyDescent="0.25">
      <c r="A16" s="2">
        <v>15</v>
      </c>
      <c r="C16" s="10">
        <f>SUM(C4:C15)</f>
        <v>125222746</v>
      </c>
      <c r="D16" s="10">
        <f>SUM(D4:D15)</f>
        <v>4035410.9547813153</v>
      </c>
      <c r="E16" s="6">
        <f>SUM(E4:E15)</f>
        <v>129258156.95478132</v>
      </c>
      <c r="G16" s="11"/>
      <c r="H16" s="6">
        <f>SUM(H4:H15)</f>
        <v>91384163</v>
      </c>
      <c r="I16" s="6">
        <f>SUM(I4:I15)</f>
        <v>228850.287842975</v>
      </c>
      <c r="J16" s="6">
        <f>SUM(J4:J15)</f>
        <v>91613013.287842959</v>
      </c>
    </row>
    <row r="18" spans="3:20" x14ac:dyDescent="0.25">
      <c r="E18" s="12">
        <f>E16/C16-1</f>
        <v>3.2225862183067999E-2</v>
      </c>
    </row>
    <row r="19" spans="3:20" x14ac:dyDescent="0.25"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3:20" x14ac:dyDescent="0.25"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8" spans="3:20" x14ac:dyDescent="0.25">
      <c r="C28" s="10"/>
      <c r="D28" s="10"/>
      <c r="E28" s="6"/>
      <c r="G28" s="11"/>
      <c r="H28" s="6"/>
      <c r="I28" s="6"/>
      <c r="J28" s="6"/>
    </row>
  </sheetData>
  <mergeCells count="2">
    <mergeCell ref="B2:E2"/>
    <mergeCell ref="G2:J2"/>
  </mergeCells>
  <pageMargins left="0.7" right="0.7" top="1.5" bottom="0.75" header="0.3" footer="0.3"/>
  <pageSetup scale="86" fitToHeight="0" orientation="portrait" r:id="rId1"/>
  <headerFooter>
    <oddHeader>&amp;CCascade Natural Gas Corporation
Weather Normalization
IDM WP-1.5&amp;RPage &amp;P of &amp;N</oddHeader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7E4C4EA-6612-4267-859B-B41577CC5122}"/>
</file>

<file path=customXml/itemProps2.xml><?xml version="1.0" encoding="utf-8"?>
<ds:datastoreItem xmlns:ds="http://schemas.openxmlformats.org/officeDocument/2006/customXml" ds:itemID="{571746EE-337F-4281-9471-66368CB2A8F8}">
  <ds:schemaRefs>
    <ds:schemaRef ds:uri="http://schemas.microsoft.com/office/2006/metadata/properties"/>
    <ds:schemaRef ds:uri="http://schemas.microsoft.com/office/infopath/2007/PartnerControls"/>
    <ds:schemaRef ds:uri="d5cc8d43-1cbe-4f92-bb7a-9353782eab5b"/>
    <ds:schemaRef ds:uri="3eb5731f-fd80-43b3-8241-3c206fd1768d"/>
  </ds:schemaRefs>
</ds:datastoreItem>
</file>

<file path=customXml/itemProps3.xml><?xml version="1.0" encoding="utf-8"?>
<ds:datastoreItem xmlns:ds="http://schemas.openxmlformats.org/officeDocument/2006/customXml" ds:itemID="{0ADC640C-961E-409A-9915-8686F7E068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754C7F-6205-4E6F-AA3C-76F643DF2D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BLR-2 (Test Year Results)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Darrington, Jacob</dc:creator>
  <cp:keywords/>
  <dc:description/>
  <cp:lastModifiedBy>Lin, Megan (BEL)</cp:lastModifiedBy>
  <cp:revision/>
  <dcterms:created xsi:type="dcterms:W3CDTF">2023-05-24T16:56:02Z</dcterms:created>
  <dcterms:modified xsi:type="dcterms:W3CDTF">2024-03-28T23:00:11Z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