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E62CB39F-0217-4662-B25A-210C72C9BD38}" xr6:coauthVersionLast="47" xr6:coauthVersionMax="47" xr10:uidLastSave="{00000000-0000-0000-0000-000000000000}"/>
  <bookViews>
    <workbookView xWindow="-120" yWindow="-120" windowWidth="29040" windowHeight="15840" xr2:uid="{33ADAD89-8B02-4F19-9C3D-5B7C83D3971D}"/>
  </bookViews>
  <sheets>
    <sheet name="B15" sheetId="1" r:id="rId1"/>
  </sheets>
  <externalReferences>
    <externalReference r:id="rId2"/>
  </externalReferences>
  <definedNames>
    <definedName name="_xlnm._FilterDatabase" localSheetId="0" hidden="1">'B15'!$A$11:$N$229</definedName>
    <definedName name="Act" localSheetId="0">_Top1:Bottom1</definedName>
    <definedName name="Actuals" localSheetId="0">High_Act:Low_Act</definedName>
    <definedName name="B_1" localSheetId="0">'B15'!$C$470</definedName>
    <definedName name="B_2" localSheetId="0">'B15'!$D$470</definedName>
    <definedName name="B1_Print" localSheetId="0">'B15'!$Q$228</definedName>
    <definedName name="B2_Print">#REF!</definedName>
    <definedName name="B3_Print">#REF!</definedName>
    <definedName name="Bottom" localSheetId="0">'B15'!$A$470</definedName>
    <definedName name="High_Plan" localSheetId="0">'B15'!#REF!</definedName>
    <definedName name="High_Plan">#REF!</definedName>
    <definedName name="LastCell">#REF!</definedName>
    <definedName name="Low_Plan" localSheetId="0">'B15'!#REF!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'B15'!High_Plan:'B15'!Low_Plan</definedName>
    <definedName name="_xlnm.Print_Area" localSheetId="0">'B15'!$A$1:$N$230</definedName>
    <definedName name="_xlnm.Print_Titles" localSheetId="0">'B15'!$1:$10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'B15'!$A$10:$N$228</definedName>
    <definedName name="ST_Bottom1">#REF!</definedName>
    <definedName name="ST_Top1">#REF!</definedName>
    <definedName name="ST_Top2">#REF!</definedName>
    <definedName name="ST_Top3" localSheetId="0">'B15'!#REF!</definedName>
    <definedName name="T_1" localSheetId="0">'B15'!$C$11</definedName>
    <definedName name="T_2" localSheetId="0">'B15'!$D$11</definedName>
    <definedName name="T1_Print" localSheetId="0">'B15'!$A$1</definedName>
    <definedName name="T2_Print">#REF!</definedName>
    <definedName name="T3_Print">#REF!</definedName>
    <definedName name="Top" localSheetId="0">'B15'!#REF!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9" i="1" l="1"/>
  <c r="J229" i="1"/>
  <c r="F122" i="1"/>
  <c r="N122" i="1"/>
  <c r="H110" i="1"/>
  <c r="F110" i="1"/>
  <c r="N110" i="1"/>
  <c r="M110" i="1"/>
  <c r="L110" i="1"/>
  <c r="K110" i="1"/>
  <c r="J110" i="1"/>
  <c r="I110" i="1"/>
  <c r="G110" i="1"/>
  <c r="F108" i="1"/>
  <c r="N108" i="1"/>
  <c r="L108" i="1"/>
  <c r="J108" i="1"/>
  <c r="I108" i="1"/>
  <c r="L101" i="1"/>
  <c r="H101" i="1"/>
  <c r="F101" i="1"/>
  <c r="N101" i="1"/>
  <c r="M101" i="1"/>
  <c r="K101" i="1"/>
  <c r="J101" i="1"/>
  <c r="I101" i="1"/>
  <c r="G101" i="1"/>
  <c r="K99" i="1"/>
  <c r="F99" i="1"/>
  <c r="N99" i="1"/>
  <c r="M99" i="1"/>
  <c r="L99" i="1"/>
  <c r="J99" i="1"/>
  <c r="I99" i="1"/>
  <c r="H99" i="1"/>
  <c r="G99" i="1"/>
  <c r="M97" i="1"/>
  <c r="F97" i="1"/>
  <c r="N97" i="1"/>
  <c r="L97" i="1"/>
  <c r="K97" i="1"/>
  <c r="J97" i="1"/>
  <c r="I97" i="1"/>
  <c r="H97" i="1"/>
  <c r="G97" i="1"/>
  <c r="F95" i="1"/>
  <c r="N95" i="1"/>
  <c r="M95" i="1"/>
  <c r="L95" i="1"/>
  <c r="K95" i="1"/>
  <c r="J95" i="1"/>
  <c r="I95" i="1"/>
  <c r="H95" i="1"/>
  <c r="G95" i="1"/>
  <c r="H93" i="1"/>
  <c r="F93" i="1"/>
  <c r="N93" i="1"/>
  <c r="M93" i="1"/>
  <c r="L93" i="1"/>
  <c r="K93" i="1"/>
  <c r="J93" i="1"/>
  <c r="I93" i="1"/>
  <c r="G93" i="1"/>
  <c r="K91" i="1"/>
  <c r="F91" i="1"/>
  <c r="N91" i="1"/>
  <c r="M91" i="1"/>
  <c r="L91" i="1"/>
  <c r="J91" i="1"/>
  <c r="I91" i="1"/>
  <c r="H91" i="1"/>
  <c r="G91" i="1"/>
  <c r="M89" i="1"/>
  <c r="H89" i="1"/>
  <c r="F89" i="1"/>
  <c r="N89" i="1"/>
  <c r="L89" i="1"/>
  <c r="K89" i="1"/>
  <c r="J89" i="1"/>
  <c r="I89" i="1"/>
  <c r="G89" i="1"/>
  <c r="F87" i="1"/>
  <c r="H87" i="1"/>
  <c r="F78" i="1"/>
  <c r="M78" i="1"/>
  <c r="F33" i="1"/>
  <c r="L33" i="1"/>
  <c r="N33" i="1"/>
  <c r="M33" i="1"/>
  <c r="H33" i="1"/>
  <c r="F26" i="1"/>
  <c r="L26" i="1"/>
  <c r="N26" i="1"/>
  <c r="K26" i="1"/>
  <c r="H26" i="1"/>
  <c r="M20" i="1"/>
  <c r="F20" i="1"/>
  <c r="N20" i="1"/>
  <c r="L20" i="1"/>
  <c r="K20" i="1"/>
  <c r="J20" i="1"/>
  <c r="I20" i="1"/>
  <c r="H20" i="1"/>
  <c r="G20" i="1"/>
  <c r="F18" i="1"/>
  <c r="I18" i="1"/>
  <c r="N18" i="1"/>
  <c r="L18" i="1"/>
  <c r="K18" i="1"/>
  <c r="J18" i="1"/>
  <c r="F14" i="1"/>
  <c r="G14" i="1"/>
  <c r="G26" i="1" l="1"/>
  <c r="G33" i="1"/>
  <c r="N78" i="1"/>
  <c r="I87" i="1"/>
  <c r="M108" i="1"/>
  <c r="G122" i="1"/>
  <c r="L122" i="1"/>
  <c r="K122" i="1"/>
  <c r="K229" i="1"/>
  <c r="F230" i="1"/>
  <c r="J87" i="1"/>
  <c r="H122" i="1"/>
  <c r="L229" i="1"/>
  <c r="M18" i="1"/>
  <c r="I26" i="1"/>
  <c r="I33" i="1"/>
  <c r="K87" i="1"/>
  <c r="G108" i="1"/>
  <c r="M229" i="1"/>
  <c r="H14" i="1"/>
  <c r="J26" i="1"/>
  <c r="J33" i="1"/>
  <c r="I78" i="1"/>
  <c r="L87" i="1"/>
  <c r="H108" i="1"/>
  <c r="J122" i="1"/>
  <c r="I122" i="1"/>
  <c r="N229" i="1"/>
  <c r="G18" i="1"/>
  <c r="K33" i="1"/>
  <c r="J78" i="1"/>
  <c r="M87" i="1"/>
  <c r="G229" i="1"/>
  <c r="M14" i="1"/>
  <c r="H18" i="1"/>
  <c r="K78" i="1"/>
  <c r="H229" i="1"/>
  <c r="M26" i="1"/>
  <c r="L78" i="1"/>
  <c r="H78" i="1"/>
  <c r="G78" i="1"/>
  <c r="G87" i="1"/>
  <c r="N87" i="1"/>
  <c r="K108" i="1"/>
  <c r="M122" i="1"/>
  <c r="I229" i="1"/>
  <c r="I14" i="1"/>
  <c r="J14" i="1"/>
  <c r="K14" i="1"/>
  <c r="L14" i="1"/>
  <c r="N14" i="1"/>
  <c r="N230" i="1" s="1"/>
  <c r="M230" i="1" l="1"/>
  <c r="H230" i="1"/>
  <c r="I230" i="1"/>
  <c r="G230" i="1"/>
  <c r="L230" i="1"/>
  <c r="K230" i="1"/>
  <c r="J230" i="1"/>
</calcChain>
</file>

<file path=xl/sharedStrings.xml><?xml version="1.0" encoding="utf-8"?>
<sst xmlns="http://schemas.openxmlformats.org/spreadsheetml/2006/main" count="1040" uniqueCount="463">
  <si>
    <t>Miscellaneous Rate Base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</si>
  <si>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</si>
  <si>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</si>
  <si>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</si>
  <si>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</si>
  <si>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</si>
  <si>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</si>
  <si>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</si>
  <si>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</si>
  <si>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</si>
  <si>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</si>
  <si>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</si>
  <si>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</si>
  <si>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1140000</t>
  </si>
  <si>
    <t>EL PLT ACQUIST ADJ</t>
  </si>
  <si>
    <t>ELECTRIC PLANT ACQUISITION ADJUSTMENTS</t>
  </si>
  <si>
    <t>CAGE</t>
  </si>
  <si>
    <t>SG</t>
  </si>
  <si>
    <t>UT</t>
  </si>
  <si>
    <t>1140000 Total</t>
  </si>
  <si>
    <t>1150000</t>
  </si>
  <si>
    <t>Ac Prov El Pt Acq Ad</t>
  </si>
  <si>
    <t>ACCUM PROV ELECTRIC PLANT ACQUISITION AD</t>
  </si>
  <si>
    <t>1150000 Total</t>
  </si>
  <si>
    <t>1156000</t>
  </si>
  <si>
    <t>ACCUM PROV-CRAIG/HAY</t>
  </si>
  <si>
    <t>0</t>
  </si>
  <si>
    <t>ACCUM PROV FOR ASSET ACQ ADJ - CRAIG/HAY</t>
  </si>
  <si>
    <t>1156000 Total</t>
  </si>
  <si>
    <t>1651000</t>
  </si>
  <si>
    <t>PREPAY-INSURANCE</t>
  </si>
  <si>
    <t>132008</t>
  </si>
  <si>
    <t>PREPAID INSURANCE - PUBLIC LIABILITY &amp; P</t>
  </si>
  <si>
    <t>SO</t>
  </si>
  <si>
    <t>132012</t>
  </si>
  <si>
    <t>PREPAID INSURANCE - ALLPURPOSE INSURANCE</t>
  </si>
  <si>
    <t>132016</t>
  </si>
  <si>
    <t>PREPAID INS-MINORITY OWNED PLANTS</t>
  </si>
  <si>
    <t>132045</t>
  </si>
  <si>
    <t>PREPAID WORKERS COMPENSATION</t>
  </si>
  <si>
    <t>132055</t>
  </si>
  <si>
    <t>PREPAID EMPLOYEE BENEFIT COSTS</t>
  </si>
  <si>
    <t>1651000 Total</t>
  </si>
  <si>
    <t>1652000</t>
  </si>
  <si>
    <t>PREPAY-TAXES</t>
  </si>
  <si>
    <t>132101</t>
  </si>
  <si>
    <t>PREPAID PROPERTY TAX</t>
  </si>
  <si>
    <t>GPS</t>
  </si>
  <si>
    <t>132109</t>
  </si>
  <si>
    <t>UTE-PREPAID POSSESSORY INTEREST</t>
  </si>
  <si>
    <t>132110</t>
  </si>
  <si>
    <t xml:space="preserve"> SHO-BAN-PREPAID POSSESSORY INTEREST</t>
  </si>
  <si>
    <t>132111</t>
  </si>
  <si>
    <t>Goshute - Prepaid Possessory Interest</t>
  </si>
  <si>
    <t>132200</t>
  </si>
  <si>
    <t>"Prepaid Taxes (Federal, State, Local)"</t>
  </si>
  <si>
    <t>132924</t>
  </si>
  <si>
    <t>OTH PREPAY-OREGON DOE FEE</t>
  </si>
  <si>
    <t>1652000 Total</t>
  </si>
  <si>
    <t>1652100</t>
  </si>
  <si>
    <t>PREPAY - OTHER</t>
  </si>
  <si>
    <t>132095</t>
  </si>
  <si>
    <t>PREPAID EMISSIONS PERMIT FEES (UT)</t>
  </si>
  <si>
    <t>132097</t>
  </si>
  <si>
    <t>Prepaid CA GHG Cap &amp; Trade Allowances</t>
  </si>
  <si>
    <t>OTHER</t>
  </si>
  <si>
    <t>132098</t>
  </si>
  <si>
    <t>Prepaid - CA GHG Wholesale</t>
  </si>
  <si>
    <t>132310</t>
  </si>
  <si>
    <t>PREPAID RATING AGNCY</t>
  </si>
  <si>
    <t>132548</t>
  </si>
  <si>
    <t>Prepaid-FSA O&amp;M - Cedar Springs II</t>
  </si>
  <si>
    <t>132551</t>
  </si>
  <si>
    <t>Prepaid-FSA O&amp;M - Dunlap</t>
  </si>
  <si>
    <t>132552</t>
  </si>
  <si>
    <t>Prepaid-FSA O&amp;M - Ekola Flats</t>
  </si>
  <si>
    <t>132554</t>
  </si>
  <si>
    <t>Prepaid-FSA O&amp;M - Foote Creek</t>
  </si>
  <si>
    <t>132557</t>
  </si>
  <si>
    <t>Prepaid-FSA O&amp;M - Glenrock I</t>
  </si>
  <si>
    <t>132558</t>
  </si>
  <si>
    <t>Prepaid-FSA O&amp;M - Glenrock III</t>
  </si>
  <si>
    <t>132561</t>
  </si>
  <si>
    <t>Prepaid-FSA O&amp;M - Goodnoe Hills</t>
  </si>
  <si>
    <t>132564</t>
  </si>
  <si>
    <t>Prepaid-FSA O&amp;M - High Plains</t>
  </si>
  <si>
    <t>132567</t>
  </si>
  <si>
    <t>Prepaid-FSA O&amp;M - Leaning Juniper</t>
  </si>
  <si>
    <t>132570</t>
  </si>
  <si>
    <t>Prepaid-FSA O&amp;M - Marengo I</t>
  </si>
  <si>
    <t>132571</t>
  </si>
  <si>
    <t>Prepaid-FSA O&amp;M - Marengo II</t>
  </si>
  <si>
    <t>132574</t>
  </si>
  <si>
    <t>Prepaid-FSA O&amp;M - McFadden Ridge</t>
  </si>
  <si>
    <t>132576</t>
  </si>
  <si>
    <t>Prepaid-FSA O&amp;M - Pryor Mtn</t>
  </si>
  <si>
    <t>132577</t>
  </si>
  <si>
    <t>Prepaid-FSA O&amp;M - Rolling Hills</t>
  </si>
  <si>
    <t>132580</t>
  </si>
  <si>
    <t>Prepaid-FSA O&amp;M - Seven Mile I</t>
  </si>
  <si>
    <t>132581</t>
  </si>
  <si>
    <t>Prepaid-FSA O&amp;M - Seven Mile II</t>
  </si>
  <si>
    <t>132584</t>
  </si>
  <si>
    <t>Prepaid-FSA O&amp;M - TB Flats I</t>
  </si>
  <si>
    <t>132585</t>
  </si>
  <si>
    <t>Prepaid-FSA O&amp;M - TB Flats II</t>
  </si>
  <si>
    <t>132608</t>
  </si>
  <si>
    <t>Prepaid - Records Management Costs</t>
  </si>
  <si>
    <t>132620</t>
  </si>
  <si>
    <t>PREPAYMENTS - WATER RIGHTS LEASE</t>
  </si>
  <si>
    <t>132621</t>
  </si>
  <si>
    <t>Prepayments - Water Rights (Ferron Canal</t>
  </si>
  <si>
    <t>132622</t>
  </si>
  <si>
    <t>Prepayments - Water Rights (Hntgtn-Clev)</t>
  </si>
  <si>
    <t>132650</t>
  </si>
  <si>
    <t>PREPAID DUES</t>
  </si>
  <si>
    <t>132700</t>
  </si>
  <si>
    <t>PREPAID RENT</t>
  </si>
  <si>
    <t>132705</t>
  </si>
  <si>
    <t>Prepaid Pole Contact</t>
  </si>
  <si>
    <t>132740</t>
  </si>
  <si>
    <t>PREPAID O&amp;M WIND</t>
  </si>
  <si>
    <t>132755</t>
  </si>
  <si>
    <t>Prepaid Aircraft Maintenance Costs</t>
  </si>
  <si>
    <t>132831</t>
  </si>
  <si>
    <t>PREPAID BPA TRANSM - WINE COUNTRY</t>
  </si>
  <si>
    <t>132900</t>
  </si>
  <si>
    <t>PREPAYMENTS - OTHER</t>
  </si>
  <si>
    <t>CAEE</t>
  </si>
  <si>
    <t>132901</t>
  </si>
  <si>
    <t>PRE FEES - OREGON PUB UTIL COMMISSION</t>
  </si>
  <si>
    <t>OR</t>
  </si>
  <si>
    <t>132903</t>
  </si>
  <si>
    <t>PREP FEES-UTAH PUBLIC SERVICE COMMISSION</t>
  </si>
  <si>
    <t>132904</t>
  </si>
  <si>
    <t>PREP FEES-IDAHO PUB UTIL COMMISSION</t>
  </si>
  <si>
    <t>IDU</t>
  </si>
  <si>
    <t>132905</t>
  </si>
  <si>
    <t>PREP FEES-WYO PUBLIC SERVICE COMMISSION</t>
  </si>
  <si>
    <t>WYP</t>
  </si>
  <si>
    <t>132910</t>
  </si>
  <si>
    <t>Prepayments - Hardware &amp; Software</t>
  </si>
  <si>
    <t>132998</t>
  </si>
  <si>
    <t>PREPAID INSURANCE</t>
  </si>
  <si>
    <t>132999</t>
  </si>
  <si>
    <t>PREPAY - RECLASS TO LT</t>
  </si>
  <si>
    <t>134000</t>
  </si>
  <si>
    <t>L/T PREPAY RECLASS</t>
  </si>
  <si>
    <t>182600</t>
  </si>
  <si>
    <t>PREPAYMENT-OTHER</t>
  </si>
  <si>
    <t>CAEW</t>
  </si>
  <si>
    <t>1652100 Total</t>
  </si>
  <si>
    <t>2281000</t>
  </si>
  <si>
    <t>ACC PROV-PROP INS</t>
  </si>
  <si>
    <t>288711</t>
  </si>
  <si>
    <t>Reg Liab - CA Property Insurance Reserve</t>
  </si>
  <si>
    <t>CA</t>
  </si>
  <si>
    <t>288712</t>
  </si>
  <si>
    <t>Reg Liab - OR Property Insurance Reserve</t>
  </si>
  <si>
    <t>288713</t>
  </si>
  <si>
    <t>Reg Liab - WA Property Insurance Reserve</t>
  </si>
  <si>
    <t>WA</t>
  </si>
  <si>
    <t>288714</t>
  </si>
  <si>
    <t>Reg Liab - ID Property Insurance Reserve</t>
  </si>
  <si>
    <t>288715</t>
  </si>
  <si>
    <t>Reg Liab - UT Property Insurance Reserve</t>
  </si>
  <si>
    <t>288716</t>
  </si>
  <si>
    <t>Reg Liab - WY Property Insurance Reserve</t>
  </si>
  <si>
    <t>288748</t>
  </si>
  <si>
    <t>RegL-WA Insurance Reserves-Recl to Asst</t>
  </si>
  <si>
    <t>288749</t>
  </si>
  <si>
    <t>RegL - Insurance Reserves - Reclass</t>
  </si>
  <si>
    <t>2281000 Total</t>
  </si>
  <si>
    <t>2281200</t>
  </si>
  <si>
    <t>ACC PRV-INS-T&amp;D LN</t>
  </si>
  <si>
    <t>280307</t>
  </si>
  <si>
    <t>Accum Prov For Prop Ins - Pac Power T&amp;D</t>
  </si>
  <si>
    <t>2281200 Total</t>
  </si>
  <si>
    <t>2282100</t>
  </si>
  <si>
    <t>ACC PRV IN &amp; DAMAG</t>
  </si>
  <si>
    <t>280311</t>
  </si>
  <si>
    <t>ACC. PROV. I &amp; D - EXCL. AUTO</t>
  </si>
  <si>
    <t>2282100 Total</t>
  </si>
  <si>
    <t>2282400</t>
  </si>
  <si>
    <t>ACCUM PRV FR I&amp;D-OR</t>
  </si>
  <si>
    <t>288700</t>
  </si>
  <si>
    <t>Reg Liab - OR Injuries &amp; Damages Reserve</t>
  </si>
  <si>
    <t>2282400 Total</t>
  </si>
  <si>
    <t>2282500</t>
  </si>
  <si>
    <t>Acc Prov I&amp;D-Insur</t>
  </si>
  <si>
    <t>156909</t>
  </si>
  <si>
    <t>Insurance Reim Receivable (I&amp;D)-NonCurr</t>
  </si>
  <si>
    <t>2282500 Total</t>
  </si>
  <si>
    <t>2283000</t>
  </si>
  <si>
    <t>PEN/BENFT-SICK</t>
  </si>
  <si>
    <t>280349</t>
  </si>
  <si>
    <t>SUPPL. PENSION BENEFITS (RETIRE ALLOW)</t>
  </si>
  <si>
    <t>2283000 Total</t>
  </si>
  <si>
    <t>2283500</t>
  </si>
  <si>
    <t>PENSIONS</t>
  </si>
  <si>
    <t>280350</t>
  </si>
  <si>
    <t>Pension - Local 57</t>
  </si>
  <si>
    <t>2283500 Total</t>
  </si>
  <si>
    <t>2284100</t>
  </si>
  <si>
    <t>AC MIS OP PR-OTHER</t>
  </si>
  <si>
    <t>289320</t>
  </si>
  <si>
    <t>CHEHALIS WA EFSEC C02 MITIGATION OBLIG</t>
  </si>
  <si>
    <t>CAGW</t>
  </si>
  <si>
    <t>2284100 Total</t>
  </si>
  <si>
    <t>2530000</t>
  </si>
  <si>
    <t>OTHER DEF CREDITS</t>
  </si>
  <si>
    <t>289005</t>
  </si>
  <si>
    <t>UNEARNED JOINT USE POLE CONTACT REVENUE</t>
  </si>
  <si>
    <t>2530000 Total</t>
  </si>
  <si>
    <t>2533500</t>
  </si>
  <si>
    <t>OTH DEF CR-PEN &amp; BEN</t>
  </si>
  <si>
    <t>280370</t>
  </si>
  <si>
    <t>PENSION LIAB-UMWA WITHDRAWAL OBLIG</t>
  </si>
  <si>
    <t>2533500 Total</t>
  </si>
  <si>
    <t>2539900</t>
  </si>
  <si>
    <t>OTH DEF CR - OTHER</t>
  </si>
  <si>
    <t>Fossil Rock Fuels Entries</t>
  </si>
  <si>
    <t>230155</t>
  </si>
  <si>
    <t>EMPLOYEE HOUSING SECURITY DEPOSITS</t>
  </si>
  <si>
    <t>289341</t>
  </si>
  <si>
    <t>Accrued Royalties-Reg Rcvry-Noncurrent</t>
  </si>
  <si>
    <t>289523</t>
  </si>
  <si>
    <t>Govt Coal Lease Bonus Payment Liability</t>
  </si>
  <si>
    <t>289540</t>
  </si>
  <si>
    <t>Westmoreland Kemmerer Payable-NonCurr</t>
  </si>
  <si>
    <t>289913</t>
  </si>
  <si>
    <t>MCI - F.O.G. WIRE LEASE</t>
  </si>
  <si>
    <t>289914</t>
  </si>
  <si>
    <t>TRANSMISSION SERVICE DEPOSITS - THIRD PA</t>
  </si>
  <si>
    <t>289925</t>
  </si>
  <si>
    <t>TRANSM CONST SECURITY DEPOSITS</t>
  </si>
  <si>
    <t>289927</t>
  </si>
  <si>
    <t>Transm Deposit - Readiness Fin Security</t>
  </si>
  <si>
    <t>289928</t>
  </si>
  <si>
    <t>Transmission Deposits-Site Control</t>
  </si>
  <si>
    <t>289955</t>
  </si>
  <si>
    <t>Accrued Right-of-Way Obligations</t>
  </si>
  <si>
    <t>2539900 Total</t>
  </si>
  <si>
    <t>2540000</t>
  </si>
  <si>
    <t>REGULATORY LIAB</t>
  </si>
  <si>
    <t>231010</t>
  </si>
  <si>
    <t>Reg Liab Current - Blue Sky</t>
  </si>
  <si>
    <t>231020</t>
  </si>
  <si>
    <t>Reg Liab Current - DSM</t>
  </si>
  <si>
    <t>231045</t>
  </si>
  <si>
    <t>Reg Liab Current - GHG Allowances</t>
  </si>
  <si>
    <t>231050</t>
  </si>
  <si>
    <t>Reg Liab Current - Def Net Power Costs</t>
  </si>
  <si>
    <t>231060</t>
  </si>
  <si>
    <t>Reg Liab Current - BPA Balancing Accts</t>
  </si>
  <si>
    <t>231075</t>
  </si>
  <si>
    <t>Reg Liab Current - GRC Givebacks</t>
  </si>
  <si>
    <t>231080</t>
  </si>
  <si>
    <t>Reg Liab Current - REC Sales</t>
  </si>
  <si>
    <t>231090</t>
  </si>
  <si>
    <t>Reg Liab Current - Solar Feed-In</t>
  </si>
  <si>
    <t>231095</t>
  </si>
  <si>
    <t>Reg Liab Current - Income Tax Related</t>
  </si>
  <si>
    <t>231100</t>
  </si>
  <si>
    <t>Reg Liab Current - Other</t>
  </si>
  <si>
    <t>288001</t>
  </si>
  <si>
    <t>Reg Liab - Excess Def Inc Taxes - CA</t>
  </si>
  <si>
    <t>288002</t>
  </si>
  <si>
    <t>Reg Liab - Excess Def Inc Taxes - ID</t>
  </si>
  <si>
    <t>288005</t>
  </si>
  <si>
    <t>Reg Liab - Excess Def Inc Taxes - WA</t>
  </si>
  <si>
    <t>288006</t>
  </si>
  <si>
    <t>Reg Liab - Excess Def Inc Taxes - WY</t>
  </si>
  <si>
    <t>WYU</t>
  </si>
  <si>
    <t>288059</t>
  </si>
  <si>
    <t>RegL-Wildland Fire Mitigat-Recl to Asst</t>
  </si>
  <si>
    <t>288060</t>
  </si>
  <si>
    <t>Reg L-WA Decoupling Mech Jul19-Jun20</t>
  </si>
  <si>
    <t>288061</t>
  </si>
  <si>
    <t>Reg L-WA Decoupling Mech Jul20-Jun21</t>
  </si>
  <si>
    <t>288062</t>
  </si>
  <si>
    <t>Reg L-WA Decoupling Mech Jan22-Dec22</t>
  </si>
  <si>
    <t>288071</t>
  </si>
  <si>
    <t>Contra Reg L-WA Decoupling Jul20-Jun21</t>
  </si>
  <si>
    <t>288072</t>
  </si>
  <si>
    <t>Contra Reg A-WA Decoupling Jan22-Dec22</t>
  </si>
  <si>
    <t>288081</t>
  </si>
  <si>
    <t>Reg Liab - Cholla Decomm - CA</t>
  </si>
  <si>
    <t>288082</t>
  </si>
  <si>
    <t>Reg Liab - Cholla Decomm - ID</t>
  </si>
  <si>
    <t>288083</t>
  </si>
  <si>
    <t>Reg Liab - Cholla Decomm - OR</t>
  </si>
  <si>
    <t>288084</t>
  </si>
  <si>
    <t>Reg Liab - Cholla Decomm - UT</t>
  </si>
  <si>
    <t>288086</t>
  </si>
  <si>
    <t>Reg Liab - Cholla Decomm - WY</t>
  </si>
  <si>
    <t>288099</t>
  </si>
  <si>
    <t>RegL-Depr/Amortz Deferral-Bal Reclass</t>
  </si>
  <si>
    <t>288108</t>
  </si>
  <si>
    <t>FAS 109 - WA Flowthrough</t>
  </si>
  <si>
    <t>288114</t>
  </si>
  <si>
    <t>REG LIABILITY - OR GAIN-SALE EPUD ASSETS</t>
  </si>
  <si>
    <t>288116</t>
  </si>
  <si>
    <t>Calif Alternative Rate for Energy (CARE)</t>
  </si>
  <si>
    <t>288159</t>
  </si>
  <si>
    <t>RegL - Blue Sky - Recl to Curr</t>
  </si>
  <si>
    <t>288161</t>
  </si>
  <si>
    <t>RL-Energy Savings Assistance (ESA)-CA</t>
  </si>
  <si>
    <t>288162</t>
  </si>
  <si>
    <t>Reg Liab-CA Klamath River Dams Removal</t>
  </si>
  <si>
    <t>288165</t>
  </si>
  <si>
    <t>Reg Liab - OR Enrgy</t>
  </si>
  <si>
    <t>288174</t>
  </si>
  <si>
    <t>RegL - OR Asset Sale Gain-Balance Recl</t>
  </si>
  <si>
    <t>288191</t>
  </si>
  <si>
    <t>RegL - OR Pryor Mtn REC</t>
  </si>
  <si>
    <t>288211</t>
  </si>
  <si>
    <t>Reg Liab - Non-Prot PP&amp;E EDIT - CA</t>
  </si>
  <si>
    <t>288212</t>
  </si>
  <si>
    <t>Reg Liab - Non-Prot PP&amp;E EDIT - ID</t>
  </si>
  <si>
    <t>288214</t>
  </si>
  <si>
    <t>Reg Liab - Non-Prot PP&amp;E EDIT - WA</t>
  </si>
  <si>
    <t>288215</t>
  </si>
  <si>
    <t>Reg Liab - Non-Prot PP&amp;E EDIT - WY</t>
  </si>
  <si>
    <t>288232</t>
  </si>
  <si>
    <t>Reg Liab - OR 2017 FERC Rate True-Up</t>
  </si>
  <si>
    <t>288240</t>
  </si>
  <si>
    <t>Reg Liab - WA PCAM - CY 2016</t>
  </si>
  <si>
    <t>288243</t>
  </si>
  <si>
    <t>Reg Liability - WA PCAM CY2018</t>
  </si>
  <si>
    <t>288246</t>
  </si>
  <si>
    <t>Reg Liability - WA PCAM CY2019</t>
  </si>
  <si>
    <t>288248</t>
  </si>
  <si>
    <t>Reg Liability - WA PCAM CY2020</t>
  </si>
  <si>
    <t>288249</t>
  </si>
  <si>
    <t>Contra Reg Liability - WA PCAM CY2020</t>
  </si>
  <si>
    <t>288260</t>
  </si>
  <si>
    <t>Reg Liability - WA PCAM CY2021</t>
  </si>
  <si>
    <t>288261</t>
  </si>
  <si>
    <t>Contra Reg Liability - WA PCAM CY2021</t>
  </si>
  <si>
    <t>288262</t>
  </si>
  <si>
    <t>Reg Liability - WA PCAM CY2022</t>
  </si>
  <si>
    <t>288263</t>
  </si>
  <si>
    <t>Contra Reg Liability - WA PCAM CY2022</t>
  </si>
  <si>
    <t>288264</t>
  </si>
  <si>
    <t>Reg Liability - WA PCAM PTC CY2021</t>
  </si>
  <si>
    <t>288281</t>
  </si>
  <si>
    <t>Reg Liab-Excess Income Tax Deferral-CA</t>
  </si>
  <si>
    <t>288283</t>
  </si>
  <si>
    <t>Reg Liab-Excess Income Tax Deferral-OR</t>
  </si>
  <si>
    <t>288285</t>
  </si>
  <si>
    <t>Reg Liab-Excess Income Tax Deferral-WA</t>
  </si>
  <si>
    <t>288286</t>
  </si>
  <si>
    <t>Reg Liab-Excess Income Tax Deferral-WY</t>
  </si>
  <si>
    <t>288295</t>
  </si>
  <si>
    <t>RegL - BPA Balancing Accts - Recl to Cur</t>
  </si>
  <si>
    <t>288405</t>
  </si>
  <si>
    <t>Reg Liab-OR Direct Access 5 yr Opt Out</t>
  </si>
  <si>
    <t>288406</t>
  </si>
  <si>
    <t>Reg L-OR-Bridger Mine Accel Depr&amp;Reclm</t>
  </si>
  <si>
    <t>288409</t>
  </si>
  <si>
    <t>Reg Liab-WA-Plant Closure Cost Deferral</t>
  </si>
  <si>
    <t>288410</t>
  </si>
  <si>
    <t>Reg Liab-WA-Bridger Mine Accel Depr</t>
  </si>
  <si>
    <t>288411</t>
  </si>
  <si>
    <t>Reg Liab - WA-Accel Depr 2015 GRC</t>
  </si>
  <si>
    <t>288412</t>
  </si>
  <si>
    <t>Reg Liab - Depr Decrease Deferral - OR</t>
  </si>
  <si>
    <t>288420</t>
  </si>
  <si>
    <t>Reg Liab - CA GHG Allowance Revenues</t>
  </si>
  <si>
    <t>288422</t>
  </si>
  <si>
    <t>Reg Liab - CA Solar (SOMAH)-GHG Funds</t>
  </si>
  <si>
    <t>288423</t>
  </si>
  <si>
    <t>RegL - CA GHG Allowances - Recl to Curr</t>
  </si>
  <si>
    <t>288424</t>
  </si>
  <si>
    <t>RegL - CA GHG Allowances - Balance Recl</t>
  </si>
  <si>
    <t>288443</t>
  </si>
  <si>
    <t>RegL - OR RECs in Rates - Recl to Curr</t>
  </si>
  <si>
    <t>288444</t>
  </si>
  <si>
    <t>RegL - UT RECs in Rates - Recl to Curr</t>
  </si>
  <si>
    <t>288445</t>
  </si>
  <si>
    <t>RegL - WA RECs in Rates - Recl to Curr</t>
  </si>
  <si>
    <t>288446</t>
  </si>
  <si>
    <t>RegL - WY RECs in Rates - Recl to Curr</t>
  </si>
  <si>
    <t>288451</t>
  </si>
  <si>
    <t>RegL - WA Pryor Mtn REC</t>
  </si>
  <si>
    <t>288453</t>
  </si>
  <si>
    <t>RegL - OR RECs in Rates - Balance Recl</t>
  </si>
  <si>
    <t>288454</t>
  </si>
  <si>
    <t>RegL - UT RECs in Rates - Balance Recl</t>
  </si>
  <si>
    <t>288456</t>
  </si>
  <si>
    <t>RegL - WY RECs in Rates - Balance Recl</t>
  </si>
  <si>
    <t>288459</t>
  </si>
  <si>
    <t>Reg Liab - Def RECs in Rates - Reclass</t>
  </si>
  <si>
    <t>288461</t>
  </si>
  <si>
    <t>RegL - CA Def Exc NPC - Recl to Curr</t>
  </si>
  <si>
    <t>288463</t>
  </si>
  <si>
    <t>RegL - OR Def Exc NPC - Recl to Curr</t>
  </si>
  <si>
    <t>288465</t>
  </si>
  <si>
    <t>RegL - WA Def Exc NPC - Recl to Curr</t>
  </si>
  <si>
    <t>288466</t>
  </si>
  <si>
    <t>RegL - WY Def Exc NPC - Recl to Curr</t>
  </si>
  <si>
    <t>288470</t>
  </si>
  <si>
    <t>Reg L-WA Decoupling Mechanism-Reclass</t>
  </si>
  <si>
    <t>288471</t>
  </si>
  <si>
    <t>RegL - CA Def Exc NPC - Balance Reclass</t>
  </si>
  <si>
    <t>288475</t>
  </si>
  <si>
    <t>RegL - WA Def Exc NPC - Balance Reclass</t>
  </si>
  <si>
    <t>288476</t>
  </si>
  <si>
    <t>RegL - WY Def Exc NPC - Balance Reclass</t>
  </si>
  <si>
    <t>288484</t>
  </si>
  <si>
    <t>RegL - UT Solar Feed-In - Recl to Curr</t>
  </si>
  <si>
    <t>288494</t>
  </si>
  <si>
    <t>RegL - UT Solar Feed-In - Balance Recl</t>
  </si>
  <si>
    <t>288799</t>
  </si>
  <si>
    <t>RegL - GRC Givebacks - Recl to Curr</t>
  </si>
  <si>
    <t>288817</t>
  </si>
  <si>
    <t>RegL - DSM - CA - Reclass to Current</t>
  </si>
  <si>
    <t>288819</t>
  </si>
  <si>
    <t>Reg Liab - DSM - CA - Balance Reclass</t>
  </si>
  <si>
    <t>288827</t>
  </si>
  <si>
    <t>RegL - DSM - ID - Reclass to Current</t>
  </si>
  <si>
    <t>288829</t>
  </si>
  <si>
    <t>Reg Liab - DSM - ID - Balance Reclass</t>
  </si>
  <si>
    <t>288839</t>
  </si>
  <si>
    <t>Reg Liab - DSM - OR - Balance Reclass</t>
  </si>
  <si>
    <t>288857</t>
  </si>
  <si>
    <t>RegL - DSM - WA - Reclass to Current</t>
  </si>
  <si>
    <t>288859</t>
  </si>
  <si>
    <t>Reg Liab - DSM - WA - Balance Reclass</t>
  </si>
  <si>
    <t>288931</t>
  </si>
  <si>
    <t>Reg Liab - Protected PP&amp;E EDIT - CA</t>
  </si>
  <si>
    <t>288932</t>
  </si>
  <si>
    <t>Reg Liab - Protected PP&amp;E EDIT - ID</t>
  </si>
  <si>
    <t>288933</t>
  </si>
  <si>
    <t>Reg Liab - Protected PP&amp;E EDIT - OR</t>
  </si>
  <si>
    <t>288934</t>
  </si>
  <si>
    <t>Reg Liab - Protected PP&amp;E EDIT - WA</t>
  </si>
  <si>
    <t>288935</t>
  </si>
  <si>
    <t>Reg Liab - Protected PP&amp;E EDIT - WY</t>
  </si>
  <si>
    <t>288936</t>
  </si>
  <si>
    <t>Reg Liab - Protected PP&amp;E EDIT - UT</t>
  </si>
  <si>
    <t>288941</t>
  </si>
  <si>
    <t>Reg Liab - Protected PP&amp;E ARAM - CA</t>
  </si>
  <si>
    <t>288942</t>
  </si>
  <si>
    <t>Reg Liab - Protected PP&amp;E ARAM - ID</t>
  </si>
  <si>
    <t>288943</t>
  </si>
  <si>
    <t>Reg Liab - Protected PP&amp;E ARAM - OR</t>
  </si>
  <si>
    <t>288944</t>
  </si>
  <si>
    <t>Reg Liab - Protected PP&amp;E ARAM - UT</t>
  </si>
  <si>
    <t>288945</t>
  </si>
  <si>
    <t>Reg Liab - Protected PP&amp;E ARAM - WA</t>
  </si>
  <si>
    <t>288946</t>
  </si>
  <si>
    <t>Reg Liab - Protected PP&amp;E ARAM - WY</t>
  </si>
  <si>
    <t>288949</t>
  </si>
  <si>
    <t>RegL - EDIT Deferral - Recl to Curr</t>
  </si>
  <si>
    <t>288995</t>
  </si>
  <si>
    <t>RegL - Other - Recl to Curr</t>
  </si>
  <si>
    <t>2540000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</si>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</sst>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4" applyNumberFormat="0" applyProtection="0">
      <alignment horizontal="right" vertical="center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2" xfId="1" quotePrefix="1" applyNumberFormat="1" applyFont="1" applyBorder="1" applyAlignment="1"/>
    <xf numFmtId="41" fontId="3" fillId="3" borderId="2" xfId="1" applyNumberFormat="1" applyFont="1" applyBorder="1" applyAlignment="1"/>
    <xf numFmtId="41" fontId="3" fillId="4" borderId="2" xfId="2" quotePrefix="1" applyNumberFormat="1" applyFont="1" applyBorder="1" applyAlignment="1"/>
    <xf numFmtId="41" fontId="5" fillId="4" borderId="3" xfId="2" quotePrefix="1" applyNumberFormat="1" applyFont="1" applyBorder="1" applyAlignment="1"/>
    <xf numFmtId="41" fontId="5" fillId="0" borderId="5" xfId="3" applyNumberFormat="1" applyFont="1" applyBorder="1">
      <alignment horizontal="right" vertical="center"/>
    </xf>
    <xf numFmtId="41" fontId="5" fillId="0" borderId="6" xfId="3" applyNumberFormat="1" applyFont="1" applyBorder="1">
      <alignment horizontal="right" vertical="center"/>
    </xf>
    <xf numFmtId="41" fontId="5" fillId="4" borderId="1" xfId="2" quotePrefix="1" applyNumberFormat="1" applyFont="1" applyAlignment="1"/>
    <xf numFmtId="41" fontId="5" fillId="0" borderId="4" xfId="3" applyNumberFormat="1" applyFont="1">
      <alignment horizontal="right" vertical="center"/>
    </xf>
    <xf numFmtId="41" fontId="5" fillId="0" borderId="7" xfId="3" applyNumberFormat="1" applyFont="1" applyBorder="1">
      <alignment horizontal="right" vertical="center"/>
    </xf>
    <xf numFmtId="41" fontId="3" fillId="0" borderId="8" xfId="3" applyNumberFormat="1" applyFont="1" applyBorder="1">
      <alignment horizontal="right" vertical="center"/>
    </xf>
    <xf numFmtId="41" fontId="3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3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6B0CA5A6-401C-4276-B547-0A23C04371D8}"/>
    <cellStyle name="SAPDimensionCell" xfId="1" xr:uid="{2C1FE310-4B4A-4E43-89B4-38E720025CDE}"/>
    <cellStyle name="SAPMemberCell" xfId="2" xr:uid="{88387A97-6DBF-4BEA-ACAC-7AD1E0577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0834A05B-8378-430E-93F1-924347EB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0E0BA9F1-EA01-4F7E-B567-CA3C05CB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1032684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49190B31-D27A-473A-8520-9B2AD30D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5%20-%20Miscellaneous%20Rate%20Base_Ju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F44F-B4E2-4ED0-88AF-4C6AAFA4AF8A}">
  <sheetPr codeName="Sheet10">
    <pageSetUpPr fitToPage="1"/>
  </sheetPr>
  <dimension ref="A1:CY13041"/>
  <sheetViews>
    <sheetView showGridLines="0" tabSelected="1" view="pageBreakPreview" topLeftCell="A3" zoomScale="80" zoomScaleNormal="70" zoomScaleSheetLayoutView="80" workbookViewId="0">
      <selection activeCell="A5" sqref="A5"/>
    </sheetView>
  </sheetViews>
  <sheetFormatPr defaultRowHeight="12" customHeight="1" outlineLevelRow="2" x14ac:dyDescent="0.2"/>
  <cols>
    <col min="1" max="1" width="19" customWidth="1"/>
    <col min="2" max="2" width="24.42578125" bestFit="1" customWidth="1"/>
    <col min="3" max="3" width="21" bestFit="1" customWidth="1"/>
    <col min="4" max="4" width="44.5703125" bestFit="1" customWidth="1"/>
    <col min="5" max="5" width="8.140625" bestFit="1" customWidth="1"/>
    <col min="6" max="6" width="12.7109375" bestFit="1" customWidth="1"/>
    <col min="7" max="7" width="9.85546875" bestFit="1" customWidth="1"/>
    <col min="8" max="9" width="11" bestFit="1" customWidth="1"/>
    <col min="10" max="10" width="11.28515625" bestFit="1" customWidth="1"/>
    <col min="11" max="12" width="11" bestFit="1" customWidth="1"/>
    <col min="13" max="13" width="8.42578125" bestFit="1" customWidth="1"/>
    <col min="14" max="14" width="9.85546875" bestFit="1" customWidth="1"/>
    <col min="15" max="17" width="8.7109375" customWidth="1"/>
    <col min="18" max="20" width="5.5703125" customWidth="1"/>
    <col min="21" max="24" width="4.5703125" customWidth="1"/>
    <col min="25" max="25" width="5.5703125" customWidth="1"/>
    <col min="26" max="26" width="4.5703125" customWidth="1"/>
    <col min="27" max="27" width="7.28515625" customWidth="1"/>
    <col min="28" max="29" width="5.5703125" customWidth="1"/>
    <col min="30" max="30" width="4.5703125" customWidth="1"/>
    <col min="31" max="31" width="5.5703125" customWidth="1"/>
    <col min="32" max="32" width="4.5703125" customWidth="1"/>
    <col min="33" max="33" width="22.42578125" customWidth="1"/>
    <col min="34" max="34" width="9.5703125" customWidth="1"/>
    <col min="35" max="35" width="22.42578125" customWidth="1"/>
    <col min="36" max="36" width="9.5703125" customWidth="1"/>
    <col min="37" max="37" width="22.42578125" customWidth="1"/>
    <col min="38" max="38" width="9.5703125" customWidth="1"/>
    <col min="39" max="39" width="22.42578125" customWidth="1"/>
    <col min="40" max="40" width="9.5703125" customWidth="1"/>
    <col min="41" max="41" width="22.42578125" customWidth="1"/>
    <col min="42" max="42" width="9.5703125" customWidth="1"/>
    <col min="43" max="43" width="15.42578125" customWidth="1"/>
    <col min="44" max="44" width="22.7109375" customWidth="1"/>
    <col min="45" max="45" width="6.5703125" customWidth="1"/>
    <col min="46" max="46" width="29.42578125" customWidth="1"/>
    <col min="47" max="50" width="22.7109375" customWidth="1"/>
    <col min="51" max="51" width="6.5703125" customWidth="1"/>
    <col min="52" max="52" width="22.42578125" customWidth="1"/>
    <col min="53" max="53" width="14.85546875" customWidth="1"/>
    <col min="54" max="54" width="22.5703125" customWidth="1"/>
    <col min="55" max="55" width="29.42578125" customWidth="1"/>
    <col min="56" max="56" width="14.85546875" customWidth="1"/>
    <col min="57" max="57" width="29.42578125" customWidth="1"/>
    <col min="58" max="58" width="14.85546875" customWidth="1"/>
    <col min="59" max="59" width="6.5703125" customWidth="1"/>
    <col min="60" max="60" width="14.85546875" customWidth="1"/>
    <col min="61" max="61" width="6.5703125" customWidth="1"/>
    <col min="62" max="62" width="22.42578125" customWidth="1"/>
    <col min="63" max="63" width="14.85546875" customWidth="1"/>
    <col min="64" max="64" width="6.28515625" customWidth="1"/>
    <col min="65" max="65" width="22.42578125" customWidth="1"/>
    <col min="66" max="66" width="22.140625" customWidth="1"/>
    <col min="67" max="67" width="10.7109375" customWidth="1"/>
    <col min="68" max="68" width="6.28515625" customWidth="1"/>
    <col min="69" max="69" width="4.85546875" customWidth="1"/>
    <col min="70" max="70" width="10.7109375" customWidth="1"/>
    <col min="71" max="71" width="11.85546875" customWidth="1"/>
    <col min="72" max="73" width="10.7109375" customWidth="1"/>
    <col min="74" max="74" width="9.5703125" customWidth="1"/>
    <col min="75" max="75" width="5.5703125" customWidth="1"/>
    <col min="76" max="76" width="4.5703125" customWidth="1"/>
    <col min="77" max="77" width="6" customWidth="1"/>
    <col min="78" max="78" width="5.28515625" customWidth="1"/>
    <col min="79" max="79" width="6" customWidth="1"/>
    <col min="80" max="80" width="5.28515625" customWidth="1"/>
    <col min="81" max="81" width="6" customWidth="1"/>
    <col min="82" max="82" width="5.28515625" customWidth="1"/>
    <col min="83" max="83" width="6" customWidth="1"/>
    <col min="84" max="84" width="5.28515625" customWidth="1"/>
    <col min="85" max="85" width="6" customWidth="1"/>
    <col min="86" max="86" width="5.28515625" customWidth="1"/>
    <col min="87" max="87" width="6" customWidth="1"/>
    <col min="88" max="88" width="5.28515625" customWidth="1"/>
    <col min="89" max="89" width="6" customWidth="1"/>
    <col min="90" max="90" width="5.28515625" customWidth="1"/>
    <col min="91" max="91" width="6" customWidth="1"/>
    <col min="92" max="92" width="5.28515625" customWidth="1"/>
    <col min="93" max="93" width="6" customWidth="1"/>
    <col min="94" max="94" width="5.28515625" customWidth="1"/>
    <col min="95" max="95" width="6" customWidth="1"/>
    <col min="96" max="96" width="5.28515625" customWidth="1"/>
    <col min="97" max="97" width="6" customWidth="1"/>
    <col min="98" max="98" width="5.28515625" customWidth="1"/>
    <col min="99" max="99" width="6" customWidth="1"/>
    <col min="100" max="100" width="5.28515625" customWidth="1"/>
    <col min="101" max="101" width="6" customWidth="1"/>
    <col min="102" max="102" width="5.28515625" customWidth="1"/>
    <col min="103" max="103" width="6" customWidth="1"/>
    <col min="104" max="104" width="5.28515625" customWidth="1"/>
    <col min="105" max="105" width="6" customWidth="1"/>
    <col min="106" max="106" width="5.28515625" customWidth="1"/>
    <col min="107" max="107" width="6" customWidth="1"/>
    <col min="108" max="108" width="5.28515625" customWidth="1"/>
    <col min="109" max="109" width="6" customWidth="1"/>
    <col min="110" max="110" width="5.28515625" customWidth="1"/>
    <col min="111" max="111" width="6" customWidth="1"/>
    <col min="112" max="112" width="5.28515625" customWidth="1"/>
    <col min="113" max="113" width="6" customWidth="1"/>
    <col min="114" max="114" width="5.28515625" customWidth="1"/>
    <col min="115" max="115" width="6" customWidth="1"/>
    <col min="116" max="116" width="5.28515625" customWidth="1"/>
    <col min="117" max="117" width="6" customWidth="1"/>
    <col min="118" max="118" width="5.28515625" customWidth="1"/>
    <col min="119" max="119" width="6" customWidth="1"/>
    <col min="120" max="120" width="5.28515625" customWidth="1"/>
    <col min="121" max="121" width="6" customWidth="1"/>
    <col min="122" max="122" width="5.28515625" customWidth="1"/>
    <col min="123" max="123" width="6" customWidth="1"/>
    <col min="124" max="124" width="5.28515625" customWidth="1"/>
    <col min="125" max="125" width="6" customWidth="1"/>
    <col min="126" max="126" width="5.28515625" customWidth="1"/>
    <col min="127" max="127" width="6" customWidth="1"/>
    <col min="128" max="128" width="5.28515625" customWidth="1"/>
    <col min="129" max="129" width="6" customWidth="1"/>
    <col min="130" max="130" width="5.28515625" customWidth="1"/>
    <col min="131" max="131" width="8.140625" customWidth="1"/>
    <col min="132" max="132" width="6.85546875" customWidth="1"/>
    <col min="133" max="133" width="6" customWidth="1"/>
    <col min="134" max="134" width="5.28515625" customWidth="1"/>
    <col min="135" max="135" width="6" customWidth="1"/>
    <col min="136" max="136" width="5.28515625" customWidth="1"/>
    <col min="137" max="137" width="6" customWidth="1"/>
    <col min="138" max="138" width="5.28515625" customWidth="1"/>
    <col min="139" max="139" width="6" customWidth="1"/>
    <col min="140" max="140" width="5.28515625" customWidth="1"/>
    <col min="141" max="141" width="6" customWidth="1"/>
    <col min="142" max="142" width="5.28515625" customWidth="1"/>
    <col min="143" max="143" width="6" customWidth="1"/>
    <col min="144" max="144" width="5.28515625" customWidth="1"/>
    <col min="145" max="145" width="6" customWidth="1"/>
    <col min="146" max="146" width="5.28515625" customWidth="1"/>
  </cols>
  <sheetData>
    <row r="1" spans="1:103" s="1" customFormat="1" ht="12.75" hidden="1" customHeight="1" x14ac:dyDescent="0.2">
      <c r="BJ1" s="2"/>
    </row>
    <row r="2" spans="1:103" s="1" customFormat="1" ht="12.75" hidden="1" customHeight="1" x14ac:dyDescent="0.2"/>
    <row r="3" spans="1:103" s="1" customFormat="1" ht="35.25" customHeight="1" x14ac:dyDescent="0.2">
      <c r="D3" s="2"/>
      <c r="F3" s="2"/>
      <c r="H3" s="2"/>
      <c r="J3" s="2"/>
      <c r="L3" s="2"/>
      <c r="N3" s="2"/>
      <c r="O3" s="2"/>
      <c r="AT3" s="2"/>
      <c r="AZ3" s="2"/>
      <c r="BC3" s="2"/>
      <c r="BE3" s="2"/>
      <c r="BJ3" s="3"/>
      <c r="BL3" s="2"/>
      <c r="BN3" s="2"/>
      <c r="BP3" s="2"/>
      <c r="BR3" s="2"/>
      <c r="BT3" s="2"/>
      <c r="BV3" s="2"/>
      <c r="BX3" s="2"/>
    </row>
    <row r="4" spans="1:103" s="1" customFormat="1" ht="12" customHeight="1" x14ac:dyDescent="0.25">
      <c r="A4" s="4"/>
      <c r="D4" s="3"/>
      <c r="F4" s="3"/>
      <c r="H4" s="3"/>
      <c r="J4" s="3"/>
      <c r="L4" s="3"/>
      <c r="N4" s="3"/>
      <c r="O4" s="3"/>
      <c r="BJ4" s="3"/>
      <c r="BZ4" s="2"/>
    </row>
    <row r="5" spans="1:103" s="1" customFormat="1" ht="15.75" x14ac:dyDescent="0.25">
      <c r="A5" s="25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5"/>
      <c r="AO5" s="5"/>
      <c r="AP5" s="5"/>
      <c r="AQ5" s="5"/>
      <c r="AR5" s="5"/>
      <c r="AS5" s="2"/>
      <c r="AU5" s="5"/>
      <c r="AV5" s="5"/>
      <c r="AW5" s="5"/>
      <c r="AX5" s="5"/>
      <c r="AY5" s="2"/>
      <c r="BA5" s="5"/>
      <c r="BB5" s="2"/>
      <c r="BD5" s="2"/>
      <c r="BF5" s="5"/>
      <c r="BG5" s="2"/>
      <c r="BH5" s="5"/>
      <c r="BI5" s="2"/>
      <c r="BJ5" s="3"/>
      <c r="BK5" s="2"/>
      <c r="BM5" s="2"/>
      <c r="BO5" s="2"/>
      <c r="BQ5" s="2"/>
      <c r="BS5" s="2"/>
      <c r="BU5" s="2"/>
      <c r="BW5" s="2"/>
      <c r="BY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103" s="1" customFormat="1" ht="12" customHeight="1" x14ac:dyDescent="0.2">
      <c r="A6" s="6" t="s">
        <v>461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BJ6" s="3"/>
    </row>
    <row r="7" spans="1:103" s="1" customFormat="1" ht="12" customHeight="1" x14ac:dyDescent="0.2">
      <c r="A7" s="6" t="s">
        <v>462</v>
      </c>
      <c r="B7" s="6"/>
      <c r="C7" s="3"/>
      <c r="E7" s="3"/>
      <c r="G7" s="3"/>
      <c r="I7" s="3"/>
      <c r="K7" s="3"/>
      <c r="M7" s="3"/>
      <c r="P7" s="3"/>
      <c r="Q7" s="3"/>
      <c r="U7"/>
      <c r="V7"/>
      <c r="W7"/>
      <c r="X7"/>
      <c r="Y7"/>
      <c r="Z7"/>
      <c r="AA7"/>
      <c r="AB7"/>
      <c r="AC7"/>
      <c r="AD7"/>
      <c r="AE7"/>
      <c r="AF7"/>
      <c r="BJ7" s="3"/>
      <c r="CY7"/>
    </row>
    <row r="8" spans="1:103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T8" s="3"/>
      <c r="AZ8" s="3"/>
      <c r="BC8" s="3"/>
      <c r="BE8" s="3"/>
      <c r="BJ8" s="3"/>
      <c r="BL8" s="3"/>
      <c r="BN8" s="3"/>
      <c r="BP8" s="3"/>
      <c r="BR8" s="3"/>
      <c r="BT8" s="3"/>
      <c r="BV8" s="3"/>
      <c r="BX8" s="3"/>
    </row>
    <row r="9" spans="1:103" s="1" customFormat="1" ht="12" customHeight="1" x14ac:dyDescent="0.2">
      <c r="D9" s="7"/>
      <c r="F9" s="7"/>
      <c r="H9" s="7"/>
      <c r="J9" s="7"/>
      <c r="L9" s="7"/>
      <c r="N9" s="7"/>
      <c r="O9" s="7"/>
      <c r="AT9" s="7"/>
      <c r="AZ9" s="7"/>
      <c r="BC9" s="7"/>
      <c r="BE9" s="7"/>
      <c r="BJ9" s="3"/>
      <c r="BL9" s="3"/>
      <c r="BN9" s="3"/>
      <c r="BP9" s="3"/>
      <c r="BR9" s="3"/>
      <c r="BT9" s="3"/>
      <c r="BV9" s="3"/>
      <c r="BX9" s="3"/>
      <c r="BZ9" s="3"/>
    </row>
    <row r="10" spans="1:103" ht="13.5" thickBot="1" x14ac:dyDescent="0.25">
      <c r="A10" s="8" t="s">
        <v>2</v>
      </c>
      <c r="B10" s="9"/>
      <c r="C10" s="8" t="s">
        <v>3</v>
      </c>
      <c r="D10" s="9"/>
      <c r="E10" s="8" t="s">
        <v>4</v>
      </c>
      <c r="F10" s="10" t="s">
        <v>460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3" ht="12.75" outlineLevel="2" x14ac:dyDescent="0.2">
      <c r="A11" s="11" t="s">
        <v>13</v>
      </c>
      <c r="B11" s="11" t="s">
        <v>14</v>
      </c>
      <c r="C11" s="11" t="s">
        <v>13</v>
      </c>
      <c r="D11" s="11" t="s">
        <v>15</v>
      </c>
      <c r="E11" s="11" t="s">
        <v>16</v>
      </c>
      <c r="F11" s="12">
        <v>141186.24247</v>
      </c>
      <c r="G11" s="12">
        <v>0</v>
      </c>
      <c r="H11" s="12">
        <v>0</v>
      </c>
      <c r="I11" s="12">
        <v>0</v>
      </c>
      <c r="J11" s="12">
        <v>29595.037323301574</v>
      </c>
      <c r="K11" s="12">
        <v>98603.484289109183</v>
      </c>
      <c r="L11" s="12">
        <v>12905.220976240031</v>
      </c>
      <c r="M11" s="12">
        <v>82.499881349237228</v>
      </c>
      <c r="N11" s="13">
        <v>0</v>
      </c>
    </row>
    <row r="12" spans="1:103" ht="12.75" outlineLevel="2" x14ac:dyDescent="0.2">
      <c r="A12" s="14" t="s">
        <v>13</v>
      </c>
      <c r="B12" s="14" t="s">
        <v>14</v>
      </c>
      <c r="C12" s="14" t="s">
        <v>13</v>
      </c>
      <c r="D12" s="14" t="s">
        <v>15</v>
      </c>
      <c r="E12" s="14" t="s">
        <v>17</v>
      </c>
      <c r="F12" s="15">
        <v>1981.7282700000001</v>
      </c>
      <c r="G12" s="15">
        <v>30.332950154988822</v>
      </c>
      <c r="H12" s="15">
        <v>527.0896601037125</v>
      </c>
      <c r="I12" s="15">
        <v>158.11768832369535</v>
      </c>
      <c r="J12" s="15">
        <v>275.4677336163515</v>
      </c>
      <c r="K12" s="15">
        <v>876.30645303707036</v>
      </c>
      <c r="L12" s="15">
        <v>113.65359625193996</v>
      </c>
      <c r="M12" s="15">
        <v>0.76018851224140072</v>
      </c>
      <c r="N12" s="16">
        <v>0</v>
      </c>
    </row>
    <row r="13" spans="1:103" ht="12.75" outlineLevel="2" x14ac:dyDescent="0.2">
      <c r="A13" s="14" t="s">
        <v>13</v>
      </c>
      <c r="B13" s="14" t="s">
        <v>14</v>
      </c>
      <c r="C13" s="14" t="s">
        <v>13</v>
      </c>
      <c r="D13" s="14" t="s">
        <v>15</v>
      </c>
      <c r="E13" s="14" t="s">
        <v>18</v>
      </c>
      <c r="F13" s="15">
        <v>11763.78368</v>
      </c>
      <c r="G13" s="15">
        <v>0</v>
      </c>
      <c r="H13" s="15">
        <v>0</v>
      </c>
      <c r="I13" s="15">
        <v>0</v>
      </c>
      <c r="J13" s="15">
        <v>0</v>
      </c>
      <c r="K13" s="15">
        <v>11763.78368</v>
      </c>
      <c r="L13" s="15">
        <v>0</v>
      </c>
      <c r="M13" s="15">
        <v>0</v>
      </c>
      <c r="N13" s="16">
        <v>0</v>
      </c>
    </row>
    <row r="14" spans="1:103" ht="13.5" outlineLevel="1" thickBot="1" x14ac:dyDescent="0.25">
      <c r="A14" s="10" t="s">
        <v>19</v>
      </c>
      <c r="B14" s="10"/>
      <c r="C14" s="10"/>
      <c r="D14" s="10"/>
      <c r="E14" s="10"/>
      <c r="F14" s="17">
        <f t="shared" ref="F14:N14" si="0">SUBTOTAL(9,F11:F13)</f>
        <v>154931.75441999998</v>
      </c>
      <c r="G14" s="17">
        <f t="shared" si="0"/>
        <v>30.332950154988822</v>
      </c>
      <c r="H14" s="17">
        <f t="shared" si="0"/>
        <v>527.0896601037125</v>
      </c>
      <c r="I14" s="17">
        <f t="shared" si="0"/>
        <v>158.11768832369535</v>
      </c>
      <c r="J14" s="17">
        <f t="shared" si="0"/>
        <v>29870.505056917926</v>
      </c>
      <c r="K14" s="17">
        <f t="shared" si="0"/>
        <v>111243.57442214625</v>
      </c>
      <c r="L14" s="17">
        <f t="shared" si="0"/>
        <v>13018.87457249197</v>
      </c>
      <c r="M14" s="17">
        <f t="shared" si="0"/>
        <v>83.260069861478627</v>
      </c>
      <c r="N14" s="18">
        <f t="shared" si="0"/>
        <v>0</v>
      </c>
    </row>
    <row r="15" spans="1:103" ht="12.75" outlineLevel="2" x14ac:dyDescent="0.2">
      <c r="A15" s="11" t="s">
        <v>20</v>
      </c>
      <c r="B15" s="11" t="s">
        <v>21</v>
      </c>
      <c r="C15" s="11" t="s">
        <v>13</v>
      </c>
      <c r="D15" s="11" t="s">
        <v>22</v>
      </c>
      <c r="E15" s="11" t="s">
        <v>16</v>
      </c>
      <c r="F15" s="12">
        <v>-139583.42828374999</v>
      </c>
      <c r="G15" s="12">
        <v>0</v>
      </c>
      <c r="H15" s="12">
        <v>0</v>
      </c>
      <c r="I15" s="12">
        <v>0</v>
      </c>
      <c r="J15" s="12">
        <v>-29259.060213673023</v>
      </c>
      <c r="K15" s="12">
        <v>-97484.090071461906</v>
      </c>
      <c r="L15" s="12">
        <v>-12758.714695631254</v>
      </c>
      <c r="M15" s="12">
        <v>-81.563302983830297</v>
      </c>
      <c r="N15" s="13">
        <v>0</v>
      </c>
    </row>
    <row r="16" spans="1:103" ht="12.75" outlineLevel="2" x14ac:dyDescent="0.2">
      <c r="A16" s="14" t="s">
        <v>20</v>
      </c>
      <c r="B16" s="14" t="s">
        <v>21</v>
      </c>
      <c r="C16" s="14" t="s">
        <v>13</v>
      </c>
      <c r="D16" s="14" t="s">
        <v>22</v>
      </c>
      <c r="E16" s="14" t="s">
        <v>17</v>
      </c>
      <c r="F16" s="15">
        <v>-529.82415041666695</v>
      </c>
      <c r="G16" s="15">
        <v>-8.1096534720666114</v>
      </c>
      <c r="H16" s="15">
        <v>-140.91984031587702</v>
      </c>
      <c r="I16" s="15">
        <v>-42.273489837206199</v>
      </c>
      <c r="J16" s="15">
        <v>-73.647563159851458</v>
      </c>
      <c r="K16" s="15">
        <v>-234.28455304066921</v>
      </c>
      <c r="L16" s="15">
        <v>-30.385810702484946</v>
      </c>
      <c r="M16" s="15">
        <v>-0.20323988851146083</v>
      </c>
      <c r="N16" s="16">
        <v>0</v>
      </c>
    </row>
    <row r="17" spans="1:14" ht="12.75" outlineLevel="2" x14ac:dyDescent="0.2">
      <c r="A17" s="14" t="s">
        <v>20</v>
      </c>
      <c r="B17" s="14" t="s">
        <v>21</v>
      </c>
      <c r="C17" s="14" t="s">
        <v>13</v>
      </c>
      <c r="D17" s="14" t="s">
        <v>22</v>
      </c>
      <c r="E17" s="14" t="s">
        <v>18</v>
      </c>
      <c r="F17" s="15">
        <v>-2048.3590899999999</v>
      </c>
      <c r="G17" s="15">
        <v>0</v>
      </c>
      <c r="H17" s="15">
        <v>0</v>
      </c>
      <c r="I17" s="15">
        <v>0</v>
      </c>
      <c r="J17" s="15">
        <v>0</v>
      </c>
      <c r="K17" s="15">
        <v>-2048.3590899999999</v>
      </c>
      <c r="L17" s="15">
        <v>0</v>
      </c>
      <c r="M17" s="15">
        <v>0</v>
      </c>
      <c r="N17" s="16">
        <v>0</v>
      </c>
    </row>
    <row r="18" spans="1:14" ht="13.5" outlineLevel="1" thickBot="1" x14ac:dyDescent="0.25">
      <c r="A18" s="10" t="s">
        <v>23</v>
      </c>
      <c r="B18" s="10"/>
      <c r="C18" s="10"/>
      <c r="D18" s="10"/>
      <c r="E18" s="10"/>
      <c r="F18" s="17">
        <f t="shared" ref="F18:N18" si="1">SUBTOTAL(9,F15:F17)</f>
        <v>-142161.61152416668</v>
      </c>
      <c r="G18" s="17">
        <f t="shared" si="1"/>
        <v>-8.1096534720666114</v>
      </c>
      <c r="H18" s="17">
        <f t="shared" si="1"/>
        <v>-140.91984031587702</v>
      </c>
      <c r="I18" s="17">
        <f t="shared" si="1"/>
        <v>-42.273489837206199</v>
      </c>
      <c r="J18" s="17">
        <f t="shared" si="1"/>
        <v>-29332.707776832875</v>
      </c>
      <c r="K18" s="17">
        <f t="shared" si="1"/>
        <v>-99766.733714502567</v>
      </c>
      <c r="L18" s="17">
        <f t="shared" si="1"/>
        <v>-12789.100506333738</v>
      </c>
      <c r="M18" s="17">
        <f t="shared" si="1"/>
        <v>-81.766542872341759</v>
      </c>
      <c r="N18" s="18">
        <f t="shared" si="1"/>
        <v>0</v>
      </c>
    </row>
    <row r="19" spans="1:14" ht="12.75" outlineLevel="2" x14ac:dyDescent="0.2">
      <c r="A19" s="11" t="s">
        <v>24</v>
      </c>
      <c r="B19" s="11" t="s">
        <v>25</v>
      </c>
      <c r="C19" s="11" t="s">
        <v>26</v>
      </c>
      <c r="D19" s="11" t="s">
        <v>27</v>
      </c>
      <c r="E19" s="11" t="s">
        <v>18</v>
      </c>
      <c r="F19" s="12">
        <v>-732.66471833333298</v>
      </c>
      <c r="G19" s="12">
        <v>0</v>
      </c>
      <c r="H19" s="12">
        <v>0</v>
      </c>
      <c r="I19" s="12">
        <v>0</v>
      </c>
      <c r="J19" s="12">
        <v>0</v>
      </c>
      <c r="K19" s="12">
        <v>-732.66471833333298</v>
      </c>
      <c r="L19" s="12">
        <v>0</v>
      </c>
      <c r="M19" s="12">
        <v>0</v>
      </c>
      <c r="N19" s="13">
        <v>0</v>
      </c>
    </row>
    <row r="20" spans="1:14" ht="13.5" outlineLevel="1" thickBot="1" x14ac:dyDescent="0.25">
      <c r="A20" s="10" t="s">
        <v>28</v>
      </c>
      <c r="B20" s="10"/>
      <c r="C20" s="10"/>
      <c r="D20" s="10"/>
      <c r="E20" s="10"/>
      <c r="F20" s="17">
        <f t="shared" ref="F20:N20" si="2">SUBTOTAL(9,F19:F19)</f>
        <v>-732.66471833333298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-732.66471833333298</v>
      </c>
      <c r="L20" s="17">
        <f t="shared" si="2"/>
        <v>0</v>
      </c>
      <c r="M20" s="17">
        <f t="shared" si="2"/>
        <v>0</v>
      </c>
      <c r="N20" s="18">
        <f t="shared" si="2"/>
        <v>0</v>
      </c>
    </row>
    <row r="21" spans="1:14" ht="12.75" outlineLevel="2" x14ac:dyDescent="0.2">
      <c r="A21" s="11" t="s">
        <v>29</v>
      </c>
      <c r="B21" s="11" t="s">
        <v>30</v>
      </c>
      <c r="C21" s="11" t="s">
        <v>31</v>
      </c>
      <c r="D21" s="11" t="s">
        <v>32</v>
      </c>
      <c r="E21" s="11" t="s">
        <v>33</v>
      </c>
      <c r="F21" s="12">
        <v>11927.528389999999</v>
      </c>
      <c r="G21" s="12">
        <v>246.69391684556524</v>
      </c>
      <c r="H21" s="12">
        <v>3037.0786371670661</v>
      </c>
      <c r="I21" s="12">
        <v>845.0154129567735</v>
      </c>
      <c r="J21" s="12">
        <v>1612.1276674347328</v>
      </c>
      <c r="K21" s="12">
        <v>5476.5009805461423</v>
      </c>
      <c r="L21" s="12">
        <v>706.73261641444128</v>
      </c>
      <c r="M21" s="12">
        <v>3.3791586352800316</v>
      </c>
      <c r="N21" s="13">
        <v>0</v>
      </c>
    </row>
    <row r="22" spans="1:14" ht="12.75" outlineLevel="2" x14ac:dyDescent="0.2">
      <c r="A22" s="14" t="s">
        <v>29</v>
      </c>
      <c r="B22" s="14" t="s">
        <v>30</v>
      </c>
      <c r="C22" s="14" t="s">
        <v>34</v>
      </c>
      <c r="D22" s="14" t="s">
        <v>35</v>
      </c>
      <c r="E22" s="14" t="s">
        <v>33</v>
      </c>
      <c r="F22" s="15">
        <v>1545.88849041667</v>
      </c>
      <c r="G22" s="15">
        <v>31.973203017240223</v>
      </c>
      <c r="H22" s="15">
        <v>393.62596811114469</v>
      </c>
      <c r="I22" s="15">
        <v>109.51972264511757</v>
      </c>
      <c r="J22" s="15">
        <v>208.94266814397636</v>
      </c>
      <c r="K22" s="15">
        <v>709.79163132236226</v>
      </c>
      <c r="L22" s="15">
        <v>91.597335323311214</v>
      </c>
      <c r="M22" s="15">
        <v>0.43796185351787731</v>
      </c>
      <c r="N22" s="16">
        <v>0</v>
      </c>
    </row>
    <row r="23" spans="1:14" ht="12.75" outlineLevel="2" x14ac:dyDescent="0.2">
      <c r="A23" s="14" t="s">
        <v>29</v>
      </c>
      <c r="B23" s="14" t="s">
        <v>30</v>
      </c>
      <c r="C23" s="14" t="s">
        <v>36</v>
      </c>
      <c r="D23" s="14" t="s">
        <v>37</v>
      </c>
      <c r="E23" s="14" t="s">
        <v>33</v>
      </c>
      <c r="F23" s="15">
        <v>456.14979125000002</v>
      </c>
      <c r="G23" s="15">
        <v>9.4344255567728279</v>
      </c>
      <c r="H23" s="15">
        <v>116.14835371216347</v>
      </c>
      <c r="I23" s="15">
        <v>32.316301552166316</v>
      </c>
      <c r="J23" s="15">
        <v>61.653317847915247</v>
      </c>
      <c r="K23" s="15">
        <v>209.44027105824756</v>
      </c>
      <c r="L23" s="15">
        <v>27.027890850990776</v>
      </c>
      <c r="M23" s="15">
        <v>0.12923067174385669</v>
      </c>
      <c r="N23" s="16">
        <v>0</v>
      </c>
    </row>
    <row r="24" spans="1:14" ht="12.75" outlineLevel="2" x14ac:dyDescent="0.2">
      <c r="A24" s="14" t="s">
        <v>29</v>
      </c>
      <c r="B24" s="14" t="s">
        <v>30</v>
      </c>
      <c r="C24" s="14" t="s">
        <v>38</v>
      </c>
      <c r="D24" s="14" t="s">
        <v>39</v>
      </c>
      <c r="E24" s="14" t="s">
        <v>33</v>
      </c>
      <c r="F24" s="15">
        <v>172.655240416667</v>
      </c>
      <c r="G24" s="15">
        <v>3.5709826989814717</v>
      </c>
      <c r="H24" s="15">
        <v>43.9627997619382</v>
      </c>
      <c r="I24" s="15">
        <v>12.231900399596608</v>
      </c>
      <c r="J24" s="15">
        <v>23.336124711022748</v>
      </c>
      <c r="K24" s="15">
        <v>79.274310864860311</v>
      </c>
      <c r="L24" s="15">
        <v>10.230207450156861</v>
      </c>
      <c r="M24" s="15">
        <v>4.8914530110821246E-2</v>
      </c>
      <c r="N24" s="16">
        <v>0</v>
      </c>
    </row>
    <row r="25" spans="1:14" ht="12.75" outlineLevel="2" x14ac:dyDescent="0.2">
      <c r="A25" s="14" t="s">
        <v>29</v>
      </c>
      <c r="B25" s="14" t="s">
        <v>30</v>
      </c>
      <c r="C25" s="14" t="s">
        <v>40</v>
      </c>
      <c r="D25" s="14" t="s">
        <v>41</v>
      </c>
      <c r="E25" s="14" t="s">
        <v>33</v>
      </c>
      <c r="F25" s="15">
        <v>193.00481958333299</v>
      </c>
      <c r="G25" s="15">
        <v>3.9918676658110286</v>
      </c>
      <c r="H25" s="15">
        <v>49.144365476276548</v>
      </c>
      <c r="I25" s="15">
        <v>13.673582823713378</v>
      </c>
      <c r="J25" s="15">
        <v>26.086578830481411</v>
      </c>
      <c r="K25" s="15">
        <v>88.617779739215052</v>
      </c>
      <c r="L25" s="15">
        <v>11.435965328666565</v>
      </c>
      <c r="M25" s="15">
        <v>5.4679719169017565E-2</v>
      </c>
      <c r="N25" s="16">
        <v>0</v>
      </c>
    </row>
    <row r="26" spans="1:14" ht="13.5" outlineLevel="1" thickBot="1" x14ac:dyDescent="0.25">
      <c r="A26" s="10" t="s">
        <v>42</v>
      </c>
      <c r="B26" s="10"/>
      <c r="C26" s="10"/>
      <c r="D26" s="10"/>
      <c r="E26" s="10"/>
      <c r="F26" s="17">
        <f t="shared" ref="F26:N26" si="3">SUBTOTAL(9,F21:F25)</f>
        <v>14295.226731666669</v>
      </c>
      <c r="G26" s="17">
        <f t="shared" si="3"/>
        <v>295.66439578437081</v>
      </c>
      <c r="H26" s="17">
        <f t="shared" si="3"/>
        <v>3639.9601242285889</v>
      </c>
      <c r="I26" s="17">
        <f t="shared" si="3"/>
        <v>1012.7569203773674</v>
      </c>
      <c r="J26" s="17">
        <f t="shared" si="3"/>
        <v>1932.1463569681284</v>
      </c>
      <c r="K26" s="17">
        <f t="shared" si="3"/>
        <v>6563.6249735308265</v>
      </c>
      <c r="L26" s="17">
        <f t="shared" si="3"/>
        <v>847.02401536756668</v>
      </c>
      <c r="M26" s="17">
        <f t="shared" si="3"/>
        <v>4.0499454098216043</v>
      </c>
      <c r="N26" s="18">
        <f t="shared" si="3"/>
        <v>0</v>
      </c>
    </row>
    <row r="27" spans="1:14" ht="12.75" outlineLevel="2" x14ac:dyDescent="0.2">
      <c r="A27" s="11" t="s">
        <v>43</v>
      </c>
      <c r="B27" s="11" t="s">
        <v>44</v>
      </c>
      <c r="C27" s="11" t="s">
        <v>45</v>
      </c>
      <c r="D27" s="11" t="s">
        <v>46</v>
      </c>
      <c r="E27" s="11" t="s">
        <v>47</v>
      </c>
      <c r="F27" s="12">
        <v>7801.0937649999996</v>
      </c>
      <c r="G27" s="12">
        <v>161.34796025141691</v>
      </c>
      <c r="H27" s="12">
        <v>1986.374246661399</v>
      </c>
      <c r="I27" s="12">
        <v>552.67480854396729</v>
      </c>
      <c r="J27" s="12">
        <v>1054.3977497763128</v>
      </c>
      <c r="K27" s="12">
        <v>3581.8567146881364</v>
      </c>
      <c r="L27" s="12">
        <v>462.23217645452479</v>
      </c>
      <c r="M27" s="12">
        <v>2.2101086242418875</v>
      </c>
      <c r="N27" s="13">
        <v>0</v>
      </c>
    </row>
    <row r="28" spans="1:14" ht="12.75" outlineLevel="2" x14ac:dyDescent="0.2">
      <c r="A28" s="14" t="s">
        <v>43</v>
      </c>
      <c r="B28" s="14" t="s">
        <v>44</v>
      </c>
      <c r="C28" s="14" t="s">
        <v>48</v>
      </c>
      <c r="D28" s="14" t="s">
        <v>49</v>
      </c>
      <c r="E28" s="14" t="s">
        <v>47</v>
      </c>
      <c r="F28" s="15">
        <v>4.5702449999999999</v>
      </c>
      <c r="G28" s="15">
        <v>9.4525169266342871E-2</v>
      </c>
      <c r="H28" s="15">
        <v>1.1637107875389094</v>
      </c>
      <c r="I28" s="15">
        <v>0.32378271002284559</v>
      </c>
      <c r="J28" s="15">
        <v>0.61771543697455411</v>
      </c>
      <c r="K28" s="15">
        <v>2.0984189184425066</v>
      </c>
      <c r="L28" s="15">
        <v>0.27079719292162741</v>
      </c>
      <c r="M28" s="15">
        <v>1.2947848332134956E-3</v>
      </c>
      <c r="N28" s="16">
        <v>0</v>
      </c>
    </row>
    <row r="29" spans="1:14" ht="12.75" outlineLevel="2" x14ac:dyDescent="0.2">
      <c r="A29" s="14" t="s">
        <v>43</v>
      </c>
      <c r="B29" s="14" t="s">
        <v>44</v>
      </c>
      <c r="C29" s="14" t="s">
        <v>50</v>
      </c>
      <c r="D29" s="14" t="s">
        <v>51</v>
      </c>
      <c r="E29" s="14" t="s">
        <v>47</v>
      </c>
      <c r="F29" s="15">
        <v>65.945873750000004</v>
      </c>
      <c r="G29" s="15">
        <v>1.363941075070511</v>
      </c>
      <c r="H29" s="15">
        <v>16.79164348444208</v>
      </c>
      <c r="I29" s="15">
        <v>4.6719888578401019</v>
      </c>
      <c r="J29" s="15">
        <v>8.9132604970083733</v>
      </c>
      <c r="K29" s="15">
        <v>30.27891700996798</v>
      </c>
      <c r="L29" s="15">
        <v>3.9074398629097646</v>
      </c>
      <c r="M29" s="15">
        <v>1.8682962761189387E-2</v>
      </c>
      <c r="N29" s="16">
        <v>0</v>
      </c>
    </row>
    <row r="30" spans="1:14" ht="12.75" outlineLevel="2" x14ac:dyDescent="0.2">
      <c r="A30" s="14" t="s">
        <v>43</v>
      </c>
      <c r="B30" s="14" t="s">
        <v>44</v>
      </c>
      <c r="C30" s="14" t="s">
        <v>52</v>
      </c>
      <c r="D30" s="14" t="s">
        <v>53</v>
      </c>
      <c r="E30" s="14" t="s">
        <v>47</v>
      </c>
      <c r="F30" s="15">
        <v>8.1059000000000001</v>
      </c>
      <c r="G30" s="15">
        <v>0.16765218703943632</v>
      </c>
      <c r="H30" s="15">
        <v>2.063986344870274</v>
      </c>
      <c r="I30" s="15">
        <v>0.5742690532289153</v>
      </c>
      <c r="J30" s="15">
        <v>1.095595435380825</v>
      </c>
      <c r="K30" s="15">
        <v>3.7218078923565621</v>
      </c>
      <c r="L30" s="15">
        <v>0.48029262459746025</v>
      </c>
      <c r="M30" s="15">
        <v>2.2964625265265372E-3</v>
      </c>
      <c r="N30" s="16">
        <v>0</v>
      </c>
    </row>
    <row r="31" spans="1:14" ht="12.75" outlineLevel="2" x14ac:dyDescent="0.2">
      <c r="A31" s="14" t="s">
        <v>43</v>
      </c>
      <c r="B31" s="14" t="s">
        <v>44</v>
      </c>
      <c r="C31" s="14" t="s">
        <v>54</v>
      </c>
      <c r="D31" s="14" t="s">
        <v>55</v>
      </c>
      <c r="E31" s="14" t="s">
        <v>33</v>
      </c>
      <c r="F31" s="15">
        <v>29.308505</v>
      </c>
      <c r="G31" s="15">
        <v>0.60618006169657368</v>
      </c>
      <c r="H31" s="15">
        <v>7.4627560306150018</v>
      </c>
      <c r="I31" s="15">
        <v>2.0763847836643601</v>
      </c>
      <c r="J31" s="15">
        <v>3.9613447360362311</v>
      </c>
      <c r="K31" s="15">
        <v>13.456941884574421</v>
      </c>
      <c r="L31" s="15">
        <v>1.7365941831848146</v>
      </c>
      <c r="M31" s="15">
        <v>8.3033202286008547E-3</v>
      </c>
      <c r="N31" s="16">
        <v>0</v>
      </c>
    </row>
    <row r="32" spans="1:14" ht="12.75" outlineLevel="2" x14ac:dyDescent="0.2">
      <c r="A32" s="14" t="s">
        <v>43</v>
      </c>
      <c r="B32" s="14" t="s">
        <v>44</v>
      </c>
      <c r="C32" s="14" t="s">
        <v>56</v>
      </c>
      <c r="D32" s="14" t="s">
        <v>57</v>
      </c>
      <c r="E32" s="14" t="s">
        <v>33</v>
      </c>
      <c r="F32" s="15">
        <v>600.63784666666697</v>
      </c>
      <c r="G32" s="15">
        <v>12.422833813928664</v>
      </c>
      <c r="H32" s="15">
        <v>152.93900908378907</v>
      </c>
      <c r="I32" s="15">
        <v>42.552674908242309</v>
      </c>
      <c r="J32" s="15">
        <v>81.182358914490464</v>
      </c>
      <c r="K32" s="15">
        <v>275.78167485067081</v>
      </c>
      <c r="L32" s="15">
        <v>35.589129869366808</v>
      </c>
      <c r="M32" s="15">
        <v>0.17016522617890589</v>
      </c>
      <c r="N32" s="16">
        <v>0</v>
      </c>
    </row>
    <row r="33" spans="1:14" ht="13.5" outlineLevel="1" thickBot="1" x14ac:dyDescent="0.25">
      <c r="A33" s="10" t="s">
        <v>58</v>
      </c>
      <c r="B33" s="10"/>
      <c r="C33" s="10"/>
      <c r="D33" s="10"/>
      <c r="E33" s="10"/>
      <c r="F33" s="17">
        <f t="shared" ref="F33:N33" si="4">SUBTOTAL(9,F27:F32)</f>
        <v>8509.6621354166655</v>
      </c>
      <c r="G33" s="17">
        <f t="shared" si="4"/>
        <v>176.00309255841842</v>
      </c>
      <c r="H33" s="17">
        <f t="shared" si="4"/>
        <v>2166.7953523926544</v>
      </c>
      <c r="I33" s="17">
        <f t="shared" si="4"/>
        <v>602.87390885696595</v>
      </c>
      <c r="J33" s="17">
        <f t="shared" si="4"/>
        <v>1150.1680247962031</v>
      </c>
      <c r="K33" s="17">
        <f t="shared" si="4"/>
        <v>3907.1944752441486</v>
      </c>
      <c r="L33" s="17">
        <f t="shared" si="4"/>
        <v>504.21643018750524</v>
      </c>
      <c r="M33" s="17">
        <f t="shared" si="4"/>
        <v>2.4108513807703238</v>
      </c>
      <c r="N33" s="18">
        <f t="shared" si="4"/>
        <v>0</v>
      </c>
    </row>
    <row r="34" spans="1:14" ht="12.75" outlineLevel="2" x14ac:dyDescent="0.2">
      <c r="A34" s="11" t="s">
        <v>59</v>
      </c>
      <c r="B34" s="11" t="s">
        <v>60</v>
      </c>
      <c r="C34" s="11" t="s">
        <v>61</v>
      </c>
      <c r="D34" s="11" t="s">
        <v>62</v>
      </c>
      <c r="E34" s="11" t="s">
        <v>16</v>
      </c>
      <c r="F34" s="12">
        <v>312.99722000000003</v>
      </c>
      <c r="G34" s="12">
        <v>0</v>
      </c>
      <c r="H34" s="12">
        <v>0</v>
      </c>
      <c r="I34" s="12">
        <v>0</v>
      </c>
      <c r="J34" s="12">
        <v>65.609539895205586</v>
      </c>
      <c r="K34" s="12">
        <v>218.59506935573205</v>
      </c>
      <c r="L34" s="12">
        <v>28.609715921203211</v>
      </c>
      <c r="M34" s="12">
        <v>0.18289482785922254</v>
      </c>
      <c r="N34" s="13">
        <v>0</v>
      </c>
    </row>
    <row r="35" spans="1:14" ht="12.75" outlineLevel="2" x14ac:dyDescent="0.2">
      <c r="A35" s="14" t="s">
        <v>59</v>
      </c>
      <c r="B35" s="14" t="s">
        <v>60</v>
      </c>
      <c r="C35" s="14" t="s">
        <v>63</v>
      </c>
      <c r="D35" s="14" t="s">
        <v>64</v>
      </c>
      <c r="E35" s="14" t="s">
        <v>65</v>
      </c>
      <c r="F35" s="15">
        <v>14515.6851675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14515.6851675</v>
      </c>
    </row>
    <row r="36" spans="1:14" ht="12.75" outlineLevel="2" x14ac:dyDescent="0.2">
      <c r="A36" s="14" t="s">
        <v>59</v>
      </c>
      <c r="B36" s="14" t="s">
        <v>60</v>
      </c>
      <c r="C36" s="14" t="s">
        <v>66</v>
      </c>
      <c r="D36" s="14" t="s">
        <v>67</v>
      </c>
      <c r="E36" s="14" t="s">
        <v>65</v>
      </c>
      <c r="F36" s="15">
        <v>8322.3943516666604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8322.3943516666604</v>
      </c>
    </row>
    <row r="37" spans="1:14" ht="12.75" outlineLevel="2" x14ac:dyDescent="0.2">
      <c r="A37" s="14" t="s">
        <v>59</v>
      </c>
      <c r="B37" s="14" t="s">
        <v>60</v>
      </c>
      <c r="C37" s="14" t="s">
        <v>68</v>
      </c>
      <c r="D37" s="14" t="s">
        <v>69</v>
      </c>
      <c r="E37" s="14" t="s">
        <v>33</v>
      </c>
      <c r="F37" s="15">
        <v>76.494045</v>
      </c>
      <c r="G37" s="15">
        <v>1.5821061127996969</v>
      </c>
      <c r="H37" s="15">
        <v>19.477499641482407</v>
      </c>
      <c r="I37" s="15">
        <v>5.4192825966024811</v>
      </c>
      <c r="J37" s="15">
        <v>10.338953914533294</v>
      </c>
      <c r="K37" s="15">
        <v>35.122088898120893</v>
      </c>
      <c r="L37" s="15">
        <v>4.5324424973323429</v>
      </c>
      <c r="M37" s="15">
        <v>2.167133912889805E-2</v>
      </c>
      <c r="N37" s="16">
        <v>0</v>
      </c>
    </row>
    <row r="38" spans="1:14" ht="12.75" outlineLevel="2" x14ac:dyDescent="0.2">
      <c r="A38" s="14" t="s">
        <v>59</v>
      </c>
      <c r="B38" s="14" t="s">
        <v>60</v>
      </c>
      <c r="C38" s="14" t="s">
        <v>70</v>
      </c>
      <c r="D38" s="14" t="s">
        <v>71</v>
      </c>
      <c r="E38" s="14" t="s">
        <v>17</v>
      </c>
      <c r="F38" s="15">
        <v>98.302499999999995</v>
      </c>
      <c r="G38" s="15">
        <v>1.5046486835507416</v>
      </c>
      <c r="H38" s="15">
        <v>26.145981816339127</v>
      </c>
      <c r="I38" s="15">
        <v>7.8433377026205822</v>
      </c>
      <c r="J38" s="15">
        <v>13.66441973592141</v>
      </c>
      <c r="K38" s="15">
        <v>43.468681556264322</v>
      </c>
      <c r="L38" s="15">
        <v>5.637721787940345</v>
      </c>
      <c r="M38" s="15">
        <v>3.7708717363460875E-2</v>
      </c>
      <c r="N38" s="16">
        <v>0</v>
      </c>
    </row>
    <row r="39" spans="1:14" ht="12.75" outlineLevel="2" x14ac:dyDescent="0.2">
      <c r="A39" s="14" t="s">
        <v>59</v>
      </c>
      <c r="B39" s="14" t="s">
        <v>60</v>
      </c>
      <c r="C39" s="14" t="s">
        <v>72</v>
      </c>
      <c r="D39" s="14" t="s">
        <v>73</v>
      </c>
      <c r="E39" s="14" t="s">
        <v>17</v>
      </c>
      <c r="F39" s="15">
        <v>259.89262500000001</v>
      </c>
      <c r="G39" s="15">
        <v>3.977997467722556</v>
      </c>
      <c r="H39" s="15">
        <v>69.124873197025963</v>
      </c>
      <c r="I39" s="15">
        <v>20.73625415727507</v>
      </c>
      <c r="J39" s="15">
        <v>36.126058994129572</v>
      </c>
      <c r="K39" s="15">
        <v>114.92271056124332</v>
      </c>
      <c r="L39" s="15">
        <v>14.905036133236793</v>
      </c>
      <c r="M39" s="15">
        <v>9.9694489366729505E-2</v>
      </c>
      <c r="N39" s="16">
        <v>0</v>
      </c>
    </row>
    <row r="40" spans="1:14" ht="12.75" outlineLevel="2" x14ac:dyDescent="0.2">
      <c r="A40" s="14" t="s">
        <v>59</v>
      </c>
      <c r="B40" s="14" t="s">
        <v>60</v>
      </c>
      <c r="C40" s="14" t="s">
        <v>74</v>
      </c>
      <c r="D40" s="14" t="s">
        <v>75</v>
      </c>
      <c r="E40" s="14" t="s">
        <v>17</v>
      </c>
      <c r="F40" s="15">
        <v>182.14201875000001</v>
      </c>
      <c r="G40" s="15">
        <v>2.787922471264332</v>
      </c>
      <c r="H40" s="15">
        <v>48.445175964281688</v>
      </c>
      <c r="I40" s="15">
        <v>14.532706318692812</v>
      </c>
      <c r="J40" s="15">
        <v>25.318430312027342</v>
      </c>
      <c r="K40" s="15">
        <v>80.54193343057274</v>
      </c>
      <c r="L40" s="15">
        <v>10.445980800145612</v>
      </c>
      <c r="M40" s="15">
        <v>6.9869453015477145E-2</v>
      </c>
      <c r="N40" s="16">
        <v>0</v>
      </c>
    </row>
    <row r="41" spans="1:14" ht="12.75" outlineLevel="2" x14ac:dyDescent="0.2">
      <c r="A41" s="14" t="s">
        <v>59</v>
      </c>
      <c r="B41" s="14" t="s">
        <v>60</v>
      </c>
      <c r="C41" s="14" t="s">
        <v>76</v>
      </c>
      <c r="D41" s="14" t="s">
        <v>77</v>
      </c>
      <c r="E41" s="14" t="s">
        <v>17</v>
      </c>
      <c r="F41" s="15">
        <v>55.070133333333303</v>
      </c>
      <c r="G41" s="15">
        <v>0.84292061364628323</v>
      </c>
      <c r="H41" s="15">
        <v>14.647264360079387</v>
      </c>
      <c r="I41" s="15">
        <v>4.3939233799921222</v>
      </c>
      <c r="J41" s="15">
        <v>7.6549570639589337</v>
      </c>
      <c r="K41" s="15">
        <v>24.35162980725498</v>
      </c>
      <c r="L41" s="15">
        <v>3.1583132733970452</v>
      </c>
      <c r="M41" s="15">
        <v>2.1124835004549949E-2</v>
      </c>
      <c r="N41" s="16">
        <v>0</v>
      </c>
    </row>
    <row r="42" spans="1:14" ht="12.75" outlineLevel="2" x14ac:dyDescent="0.2">
      <c r="A42" s="14" t="s">
        <v>59</v>
      </c>
      <c r="B42" s="14" t="s">
        <v>60</v>
      </c>
      <c r="C42" s="14" t="s">
        <v>78</v>
      </c>
      <c r="D42" s="14" t="s">
        <v>79</v>
      </c>
      <c r="E42" s="14" t="s">
        <v>17</v>
      </c>
      <c r="F42" s="15">
        <v>231.79612499999999</v>
      </c>
      <c r="G42" s="15">
        <v>3.5479436874282251</v>
      </c>
      <c r="H42" s="15">
        <v>61.651913932482607</v>
      </c>
      <c r="I42" s="15">
        <v>18.494496951083168</v>
      </c>
      <c r="J42" s="15">
        <v>32.220539102872316</v>
      </c>
      <c r="K42" s="15">
        <v>102.4986337438116</v>
      </c>
      <c r="L42" s="15">
        <v>13.293680875589571</v>
      </c>
      <c r="M42" s="15">
        <v>8.8916706732488471E-2</v>
      </c>
      <c r="N42" s="16">
        <v>0</v>
      </c>
    </row>
    <row r="43" spans="1:14" ht="12.75" outlineLevel="2" x14ac:dyDescent="0.2">
      <c r="A43" s="14" t="s">
        <v>59</v>
      </c>
      <c r="B43" s="14" t="s">
        <v>60</v>
      </c>
      <c r="C43" s="14" t="s">
        <v>80</v>
      </c>
      <c r="D43" s="14" t="s">
        <v>81</v>
      </c>
      <c r="E43" s="14" t="s">
        <v>17</v>
      </c>
      <c r="F43" s="15">
        <v>76.094687500000006</v>
      </c>
      <c r="G43" s="15">
        <v>1.1647289882971448</v>
      </c>
      <c r="H43" s="15">
        <v>20.239264674804897</v>
      </c>
      <c r="I43" s="15">
        <v>6.0714257667697282</v>
      </c>
      <c r="J43" s="15">
        <v>10.577449705488389</v>
      </c>
      <c r="K43" s="15">
        <v>33.648541380544216</v>
      </c>
      <c r="L43" s="15">
        <v>4.3640871561278898</v>
      </c>
      <c r="M43" s="15">
        <v>2.9189827967736118E-2</v>
      </c>
      <c r="N43" s="16">
        <v>0</v>
      </c>
    </row>
    <row r="44" spans="1:14" ht="12.75" outlineLevel="2" x14ac:dyDescent="0.2">
      <c r="A44" s="14" t="s">
        <v>59</v>
      </c>
      <c r="B44" s="14" t="s">
        <v>60</v>
      </c>
      <c r="C44" s="14" t="s">
        <v>82</v>
      </c>
      <c r="D44" s="14" t="s">
        <v>83</v>
      </c>
      <c r="E44" s="14" t="s">
        <v>17</v>
      </c>
      <c r="F44" s="15">
        <v>120.606509166667</v>
      </c>
      <c r="G44" s="15">
        <v>1.8460407949469844</v>
      </c>
      <c r="H44" s="15">
        <v>32.078284841217808</v>
      </c>
      <c r="I44" s="15">
        <v>9.6229249564189523</v>
      </c>
      <c r="J44" s="15">
        <v>16.764761467283041</v>
      </c>
      <c r="K44" s="15">
        <v>53.331359228692271</v>
      </c>
      <c r="L44" s="15">
        <v>6.916873370426444</v>
      </c>
      <c r="M44" s="15">
        <v>4.6264507681488258E-2</v>
      </c>
      <c r="N44" s="16">
        <v>0</v>
      </c>
    </row>
    <row r="45" spans="1:14" ht="12.75" outlineLevel="2" x14ac:dyDescent="0.2">
      <c r="A45" s="14" t="s">
        <v>59</v>
      </c>
      <c r="B45" s="14" t="s">
        <v>60</v>
      </c>
      <c r="C45" s="14" t="s">
        <v>84</v>
      </c>
      <c r="D45" s="14" t="s">
        <v>85</v>
      </c>
      <c r="E45" s="14" t="s">
        <v>17</v>
      </c>
      <c r="F45" s="15">
        <v>324.51457499999998</v>
      </c>
      <c r="G45" s="15">
        <v>4.9671211623995148</v>
      </c>
      <c r="H45" s="15">
        <v>86.312679505475643</v>
      </c>
      <c r="I45" s="15">
        <v>25.892295731516437</v>
      </c>
      <c r="J45" s="15">
        <v>45.108754744021248</v>
      </c>
      <c r="K45" s="15">
        <v>143.49808724133624</v>
      </c>
      <c r="L45" s="15">
        <v>18.611153225825397</v>
      </c>
      <c r="M45" s="15">
        <v>0.12448338942548386</v>
      </c>
      <c r="N45" s="16">
        <v>0</v>
      </c>
    </row>
    <row r="46" spans="1:14" ht="12.75" outlineLevel="2" x14ac:dyDescent="0.2">
      <c r="A46" s="14" t="s">
        <v>59</v>
      </c>
      <c r="B46" s="14" t="s">
        <v>60</v>
      </c>
      <c r="C46" s="14" t="s">
        <v>86</v>
      </c>
      <c r="D46" s="14" t="s">
        <v>87</v>
      </c>
      <c r="E46" s="14" t="s">
        <v>17</v>
      </c>
      <c r="F46" s="15">
        <v>329.43146250000001</v>
      </c>
      <c r="G46" s="15">
        <v>5.0423805739510232</v>
      </c>
      <c r="H46" s="15">
        <v>87.620447376770741</v>
      </c>
      <c r="I46" s="15">
        <v>26.284603242600021</v>
      </c>
      <c r="J46" s="15">
        <v>45.792220724991267</v>
      </c>
      <c r="K46" s="15">
        <v>145.67230068438678</v>
      </c>
      <c r="L46" s="15">
        <v>18.893140395913665</v>
      </c>
      <c r="M46" s="15">
        <v>0.12636950138647604</v>
      </c>
      <c r="N46" s="16">
        <v>0</v>
      </c>
    </row>
    <row r="47" spans="1:14" ht="12.75" outlineLevel="2" x14ac:dyDescent="0.2">
      <c r="A47" s="14" t="s">
        <v>59</v>
      </c>
      <c r="B47" s="14" t="s">
        <v>60</v>
      </c>
      <c r="C47" s="14" t="s">
        <v>88</v>
      </c>
      <c r="D47" s="14" t="s">
        <v>89</v>
      </c>
      <c r="E47" s="14" t="s">
        <v>17</v>
      </c>
      <c r="F47" s="15">
        <v>172.88136083333299</v>
      </c>
      <c r="G47" s="15">
        <v>2.6461759567491692</v>
      </c>
      <c r="H47" s="15">
        <v>45.98207488855612</v>
      </c>
      <c r="I47" s="15">
        <v>13.793819033131751</v>
      </c>
      <c r="J47" s="15">
        <v>24.031163794857161</v>
      </c>
      <c r="K47" s="15">
        <v>76.446934931235518</v>
      </c>
      <c r="L47" s="15">
        <v>9.9148751527057613</v>
      </c>
      <c r="M47" s="15">
        <v>6.6317076097501579E-2</v>
      </c>
      <c r="N47" s="16">
        <v>0</v>
      </c>
    </row>
    <row r="48" spans="1:14" ht="12.75" outlineLevel="2" x14ac:dyDescent="0.2">
      <c r="A48" s="14" t="s">
        <v>59</v>
      </c>
      <c r="B48" s="14" t="s">
        <v>60</v>
      </c>
      <c r="C48" s="14" t="s">
        <v>90</v>
      </c>
      <c r="D48" s="14" t="s">
        <v>91</v>
      </c>
      <c r="E48" s="14" t="s">
        <v>17</v>
      </c>
      <c r="F48" s="15">
        <v>85.804559166666706</v>
      </c>
      <c r="G48" s="15">
        <v>1.313351308387648</v>
      </c>
      <c r="H48" s="15">
        <v>22.821845260605404</v>
      </c>
      <c r="I48" s="15">
        <v>6.8461548177173057</v>
      </c>
      <c r="J48" s="15">
        <v>11.927158634918104</v>
      </c>
      <c r="K48" s="15">
        <v>37.94217907470793</v>
      </c>
      <c r="L48" s="15">
        <v>4.9209555476059448</v>
      </c>
      <c r="M48" s="15">
        <v>3.291452272436806E-2</v>
      </c>
      <c r="N48" s="16">
        <v>0</v>
      </c>
    </row>
    <row r="49" spans="1:14" ht="12.75" outlineLevel="2" x14ac:dyDescent="0.2">
      <c r="A49" s="14" t="s">
        <v>59</v>
      </c>
      <c r="B49" s="14" t="s">
        <v>60</v>
      </c>
      <c r="C49" s="14" t="s">
        <v>92</v>
      </c>
      <c r="D49" s="14" t="s">
        <v>93</v>
      </c>
      <c r="E49" s="14" t="s">
        <v>17</v>
      </c>
      <c r="F49" s="15">
        <v>77.850721666666601</v>
      </c>
      <c r="G49" s="15">
        <v>1.1916073942089478</v>
      </c>
      <c r="H49" s="15">
        <v>20.706325404598495</v>
      </c>
      <c r="I49" s="15">
        <v>6.2115358248710582</v>
      </c>
      <c r="J49" s="15">
        <v>10.821545104119668</v>
      </c>
      <c r="K49" s="15">
        <v>34.425047471363371</v>
      </c>
      <c r="L49" s="15">
        <v>4.4647970270038488</v>
      </c>
      <c r="M49" s="15">
        <v>2.986344050120588E-2</v>
      </c>
      <c r="N49" s="16">
        <v>0</v>
      </c>
    </row>
    <row r="50" spans="1:14" ht="12.75" outlineLevel="2" x14ac:dyDescent="0.2">
      <c r="A50" s="14" t="s">
        <v>59</v>
      </c>
      <c r="B50" s="14" t="s">
        <v>60</v>
      </c>
      <c r="C50" s="14" t="s">
        <v>94</v>
      </c>
      <c r="D50" s="14" t="s">
        <v>95</v>
      </c>
      <c r="E50" s="14" t="s">
        <v>17</v>
      </c>
      <c r="F50" s="15">
        <v>103.54017666666699</v>
      </c>
      <c r="G50" s="15">
        <v>1.5848181940043407</v>
      </c>
      <c r="H50" s="15">
        <v>27.539071502629294</v>
      </c>
      <c r="I50" s="15">
        <v>8.2612402673956939</v>
      </c>
      <c r="J50" s="15">
        <v>14.392476625770392</v>
      </c>
      <c r="K50" s="15">
        <v>45.784745736911042</v>
      </c>
      <c r="L50" s="15">
        <v>5.9381064563043777</v>
      </c>
      <c r="M50" s="15">
        <v>3.9717883651851707E-2</v>
      </c>
      <c r="N50" s="16">
        <v>0</v>
      </c>
    </row>
    <row r="51" spans="1:14" ht="12.75" outlineLevel="2" x14ac:dyDescent="0.2">
      <c r="A51" s="14" t="s">
        <v>59</v>
      </c>
      <c r="B51" s="14" t="s">
        <v>60</v>
      </c>
      <c r="C51" s="14" t="s">
        <v>96</v>
      </c>
      <c r="D51" s="14" t="s">
        <v>97</v>
      </c>
      <c r="E51" s="14" t="s">
        <v>17</v>
      </c>
      <c r="F51" s="15">
        <v>231.79612499999999</v>
      </c>
      <c r="G51" s="15">
        <v>3.5479436874282251</v>
      </c>
      <c r="H51" s="15">
        <v>61.651913932482607</v>
      </c>
      <c r="I51" s="15">
        <v>18.494496951083168</v>
      </c>
      <c r="J51" s="15">
        <v>32.220539102872316</v>
      </c>
      <c r="K51" s="15">
        <v>102.4986337438116</v>
      </c>
      <c r="L51" s="15">
        <v>13.293680875589571</v>
      </c>
      <c r="M51" s="15">
        <v>8.8916706732488471E-2</v>
      </c>
      <c r="N51" s="16">
        <v>0</v>
      </c>
    </row>
    <row r="52" spans="1:14" ht="12.75" outlineLevel="2" x14ac:dyDescent="0.2">
      <c r="A52" s="14" t="s">
        <v>59</v>
      </c>
      <c r="B52" s="14" t="s">
        <v>60</v>
      </c>
      <c r="C52" s="14" t="s">
        <v>98</v>
      </c>
      <c r="D52" s="14" t="s">
        <v>99</v>
      </c>
      <c r="E52" s="14" t="s">
        <v>17</v>
      </c>
      <c r="F52" s="15">
        <v>231.79611875000001</v>
      </c>
      <c r="G52" s="15">
        <v>3.5479435917637789</v>
      </c>
      <c r="H52" s="15">
        <v>61.651912270140485</v>
      </c>
      <c r="I52" s="15">
        <v>18.494496452409578</v>
      </c>
      <c r="J52" s="15">
        <v>32.220538234098655</v>
      </c>
      <c r="K52" s="15">
        <v>102.49863098010509</v>
      </c>
      <c r="L52" s="15">
        <v>13.293680517147404</v>
      </c>
      <c r="M52" s="15">
        <v>8.8916704334996211E-2</v>
      </c>
      <c r="N52" s="16">
        <v>0</v>
      </c>
    </row>
    <row r="53" spans="1:14" ht="12.75" outlineLevel="2" x14ac:dyDescent="0.2">
      <c r="A53" s="14" t="s">
        <v>59</v>
      </c>
      <c r="B53" s="14" t="s">
        <v>60</v>
      </c>
      <c r="C53" s="14" t="s">
        <v>100</v>
      </c>
      <c r="D53" s="14" t="s">
        <v>101</v>
      </c>
      <c r="E53" s="14" t="s">
        <v>17</v>
      </c>
      <c r="F53" s="15">
        <v>45.656824999999998</v>
      </c>
      <c r="G53" s="15">
        <v>0.69883758430718024</v>
      </c>
      <c r="H53" s="15">
        <v>12.143562129567179</v>
      </c>
      <c r="I53" s="15">
        <v>3.6428564574090174</v>
      </c>
      <c r="J53" s="15">
        <v>6.3464715608403655</v>
      </c>
      <c r="K53" s="15">
        <v>20.189130355739557</v>
      </c>
      <c r="L53" s="15">
        <v>2.6184530105610686</v>
      </c>
      <c r="M53" s="15">
        <v>1.7513901575626201E-2</v>
      </c>
      <c r="N53" s="16">
        <v>0</v>
      </c>
    </row>
    <row r="54" spans="1:14" ht="12.75" outlineLevel="2" x14ac:dyDescent="0.2">
      <c r="A54" s="14" t="s">
        <v>59</v>
      </c>
      <c r="B54" s="14" t="s">
        <v>60</v>
      </c>
      <c r="C54" s="14" t="s">
        <v>102</v>
      </c>
      <c r="D54" s="14" t="s">
        <v>103</v>
      </c>
      <c r="E54" s="14" t="s">
        <v>17</v>
      </c>
      <c r="F54" s="15">
        <v>8.9765191666666695</v>
      </c>
      <c r="G54" s="15">
        <v>0.13739739830617739</v>
      </c>
      <c r="H54" s="15">
        <v>2.3875273457509869</v>
      </c>
      <c r="I54" s="15">
        <v>0.71621648704980012</v>
      </c>
      <c r="J54" s="15">
        <v>1.2477701549897189</v>
      </c>
      <c r="K54" s="15">
        <v>3.9693543209942441</v>
      </c>
      <c r="L54" s="15">
        <v>0.51481007793068134</v>
      </c>
      <c r="M54" s="15">
        <v>3.4433816450601239E-3</v>
      </c>
      <c r="N54" s="16">
        <v>0</v>
      </c>
    </row>
    <row r="55" spans="1:14" ht="12.75" outlineLevel="2" x14ac:dyDescent="0.2">
      <c r="A55" s="14" t="s">
        <v>59</v>
      </c>
      <c r="B55" s="14" t="s">
        <v>60</v>
      </c>
      <c r="C55" s="14" t="s">
        <v>104</v>
      </c>
      <c r="D55" s="14" t="s">
        <v>105</v>
      </c>
      <c r="E55" s="14" t="s">
        <v>17</v>
      </c>
      <c r="F55" s="15">
        <v>9.3429083333333303</v>
      </c>
      <c r="G55" s="15">
        <v>0.14300546501142136</v>
      </c>
      <c r="H55" s="15">
        <v>2.484977608860981</v>
      </c>
      <c r="I55" s="15">
        <v>0.7454498632584251</v>
      </c>
      <c r="J55" s="15">
        <v>1.2986996365393002</v>
      </c>
      <c r="K55" s="15">
        <v>4.1313690613263629</v>
      </c>
      <c r="L55" s="15">
        <v>0.53582277026080449</v>
      </c>
      <c r="M55" s="15">
        <v>3.5839280760345863E-3</v>
      </c>
      <c r="N55" s="16">
        <v>0</v>
      </c>
    </row>
    <row r="56" spans="1:14" ht="12.75" outlineLevel="2" x14ac:dyDescent="0.2">
      <c r="A56" s="14" t="s">
        <v>59</v>
      </c>
      <c r="B56" s="14" t="s">
        <v>60</v>
      </c>
      <c r="C56" s="14" t="s">
        <v>106</v>
      </c>
      <c r="D56" s="14" t="s">
        <v>107</v>
      </c>
      <c r="E56" s="14" t="s">
        <v>17</v>
      </c>
      <c r="F56" s="15">
        <v>23.5182966666667</v>
      </c>
      <c r="G56" s="15">
        <v>0.35997837408871436</v>
      </c>
      <c r="H56" s="15">
        <v>6.255272826204183</v>
      </c>
      <c r="I56" s="15">
        <v>1.8764725510244693</v>
      </c>
      <c r="J56" s="15">
        <v>3.2691322919280301</v>
      </c>
      <c r="K56" s="15">
        <v>10.399627156471988</v>
      </c>
      <c r="L56" s="15">
        <v>1.3487918774488101</v>
      </c>
      <c r="M56" s="15">
        <v>9.0215895005046533E-3</v>
      </c>
      <c r="N56" s="16">
        <v>0</v>
      </c>
    </row>
    <row r="57" spans="1:14" ht="12.75" outlineLevel="2" x14ac:dyDescent="0.2">
      <c r="A57" s="14" t="s">
        <v>59</v>
      </c>
      <c r="B57" s="14" t="s">
        <v>60</v>
      </c>
      <c r="C57" s="14" t="s">
        <v>108</v>
      </c>
      <c r="D57" s="14" t="s">
        <v>109</v>
      </c>
      <c r="E57" s="14" t="s">
        <v>17</v>
      </c>
      <c r="F57" s="15">
        <v>1755.2889416666701</v>
      </c>
      <c r="G57" s="15">
        <v>26.866999265836874</v>
      </c>
      <c r="H57" s="15">
        <v>466.86251876847393</v>
      </c>
      <c r="I57" s="15">
        <v>140.05059825708577</v>
      </c>
      <c r="J57" s="15">
        <v>243.99180953439284</v>
      </c>
      <c r="K57" s="15">
        <v>776.17655750912445</v>
      </c>
      <c r="L57" s="15">
        <v>100.66713166567418</v>
      </c>
      <c r="M57" s="15">
        <v>0.67332666608190872</v>
      </c>
      <c r="N57" s="16">
        <v>0</v>
      </c>
    </row>
    <row r="58" spans="1:14" ht="12.75" outlineLevel="2" x14ac:dyDescent="0.2">
      <c r="A58" s="14" t="s">
        <v>59</v>
      </c>
      <c r="B58" s="14" t="s">
        <v>60</v>
      </c>
      <c r="C58" s="14" t="s">
        <v>110</v>
      </c>
      <c r="D58" s="14" t="s">
        <v>111</v>
      </c>
      <c r="E58" s="14" t="s">
        <v>16</v>
      </c>
      <c r="F58" s="15">
        <v>231.67752708333299</v>
      </c>
      <c r="G58" s="15">
        <v>0</v>
      </c>
      <c r="H58" s="15">
        <v>0</v>
      </c>
      <c r="I58" s="15">
        <v>0</v>
      </c>
      <c r="J58" s="15">
        <v>48.563549401481929</v>
      </c>
      <c r="K58" s="15">
        <v>161.80196456999096</v>
      </c>
      <c r="L58" s="15">
        <v>21.176636122138781</v>
      </c>
      <c r="M58" s="15">
        <v>0.13537698972136733</v>
      </c>
      <c r="N58" s="16">
        <v>0</v>
      </c>
    </row>
    <row r="59" spans="1:14" ht="12.75" outlineLevel="2" x14ac:dyDescent="0.2">
      <c r="A59" s="14" t="s">
        <v>59</v>
      </c>
      <c r="B59" s="14" t="s">
        <v>60</v>
      </c>
      <c r="C59" s="14" t="s">
        <v>112</v>
      </c>
      <c r="D59" s="14" t="s">
        <v>113</v>
      </c>
      <c r="E59" s="14" t="s">
        <v>16</v>
      </c>
      <c r="F59" s="15">
        <v>264.15436999999997</v>
      </c>
      <c r="G59" s="15">
        <v>0</v>
      </c>
      <c r="H59" s="15">
        <v>0</v>
      </c>
      <c r="I59" s="15">
        <v>0</v>
      </c>
      <c r="J59" s="15">
        <v>55.37124795232333</v>
      </c>
      <c r="K59" s="15">
        <v>184.48356452101936</v>
      </c>
      <c r="L59" s="15">
        <v>24.145203222713615</v>
      </c>
      <c r="M59" s="15">
        <v>0.15435430394369434</v>
      </c>
      <c r="N59" s="16">
        <v>0</v>
      </c>
    </row>
    <row r="60" spans="1:14" ht="12.75" outlineLevel="2" x14ac:dyDescent="0.2">
      <c r="A60" s="14" t="s">
        <v>59</v>
      </c>
      <c r="B60" s="14" t="s">
        <v>60</v>
      </c>
      <c r="C60" s="14" t="s">
        <v>114</v>
      </c>
      <c r="D60" s="14" t="s">
        <v>115</v>
      </c>
      <c r="E60" s="14" t="s">
        <v>33</v>
      </c>
      <c r="F60" s="15">
        <v>2140.1933433333302</v>
      </c>
      <c r="G60" s="15">
        <v>44.265053195459622</v>
      </c>
      <c r="H60" s="15">
        <v>544.95242181895298</v>
      </c>
      <c r="I60" s="15">
        <v>151.62373147989226</v>
      </c>
      <c r="J60" s="15">
        <v>289.26905806738591</v>
      </c>
      <c r="K60" s="15">
        <v>982.66552466561006</v>
      </c>
      <c r="L60" s="15">
        <v>126.81122121116454</v>
      </c>
      <c r="M60" s="15">
        <v>0.60633289486504127</v>
      </c>
      <c r="N60" s="16">
        <v>0</v>
      </c>
    </row>
    <row r="61" spans="1:14" ht="12.75" outlineLevel="2" x14ac:dyDescent="0.2">
      <c r="A61" s="14" t="s">
        <v>59</v>
      </c>
      <c r="B61" s="14" t="s">
        <v>60</v>
      </c>
      <c r="C61" s="14" t="s">
        <v>116</v>
      </c>
      <c r="D61" s="14" t="s">
        <v>117</v>
      </c>
      <c r="E61" s="14" t="s">
        <v>47</v>
      </c>
      <c r="F61" s="15">
        <v>31.999980000000001</v>
      </c>
      <c r="G61" s="15">
        <v>0.66184712767468412</v>
      </c>
      <c r="H61" s="15">
        <v>8.148080010377857</v>
      </c>
      <c r="I61" s="15">
        <v>2.2670645107815575</v>
      </c>
      <c r="J61" s="15">
        <v>4.3251251582523462</v>
      </c>
      <c r="K61" s="15">
        <v>14.692727287439043</v>
      </c>
      <c r="L61" s="15">
        <v>1.8960700701052611</v>
      </c>
      <c r="M61" s="15">
        <v>9.0658353692493927E-3</v>
      </c>
      <c r="N61" s="16">
        <v>0</v>
      </c>
    </row>
    <row r="62" spans="1:14" ht="12.75" outlineLevel="2" x14ac:dyDescent="0.2">
      <c r="A62" s="14" t="s">
        <v>59</v>
      </c>
      <c r="B62" s="14" t="s">
        <v>60</v>
      </c>
      <c r="C62" s="14" t="s">
        <v>118</v>
      </c>
      <c r="D62" s="14" t="s">
        <v>119</v>
      </c>
      <c r="E62" s="14" t="s">
        <v>17</v>
      </c>
      <c r="F62" s="15">
        <v>153.381933333333</v>
      </c>
      <c r="G62" s="15">
        <v>2.3477116458937166</v>
      </c>
      <c r="H62" s="15">
        <v>40.795719741494516</v>
      </c>
      <c r="I62" s="15">
        <v>12.238003108915514</v>
      </c>
      <c r="J62" s="15">
        <v>21.32066953509603</v>
      </c>
      <c r="K62" s="15">
        <v>67.824423758814035</v>
      </c>
      <c r="L62" s="15">
        <v>8.7965684232826735</v>
      </c>
      <c r="M62" s="15">
        <v>5.8837119836503173E-2</v>
      </c>
      <c r="N62" s="16">
        <v>0</v>
      </c>
    </row>
    <row r="63" spans="1:14" ht="12.75" outlineLevel="2" x14ac:dyDescent="0.2">
      <c r="A63" s="14" t="s">
        <v>59</v>
      </c>
      <c r="B63" s="14" t="s">
        <v>60</v>
      </c>
      <c r="C63" s="14" t="s">
        <v>120</v>
      </c>
      <c r="D63" s="14" t="s">
        <v>121</v>
      </c>
      <c r="E63" s="14" t="s">
        <v>17</v>
      </c>
      <c r="F63" s="15">
        <v>90.077394999999996</v>
      </c>
      <c r="G63" s="15">
        <v>1.3787526645246067</v>
      </c>
      <c r="H63" s="15">
        <v>23.958311657721797</v>
      </c>
      <c r="I63" s="15">
        <v>7.1870748796556212</v>
      </c>
      <c r="J63" s="15">
        <v>12.521098995431332</v>
      </c>
      <c r="K63" s="15">
        <v>39.831597351774739</v>
      </c>
      <c r="L63" s="15">
        <v>5.1660058736289383</v>
      </c>
      <c r="M63" s="15">
        <v>3.4553577262956936E-2</v>
      </c>
      <c r="N63" s="16">
        <v>0</v>
      </c>
    </row>
    <row r="64" spans="1:14" ht="12.75" outlineLevel="2" x14ac:dyDescent="0.2">
      <c r="A64" s="14" t="s">
        <v>59</v>
      </c>
      <c r="B64" s="14" t="s">
        <v>60</v>
      </c>
      <c r="C64" s="14" t="s">
        <v>122</v>
      </c>
      <c r="D64" s="14" t="s">
        <v>123</v>
      </c>
      <c r="E64" s="14" t="s">
        <v>17</v>
      </c>
      <c r="F64" s="15">
        <v>132.90624208333301</v>
      </c>
      <c r="G64" s="15">
        <v>2.0343043380012023</v>
      </c>
      <c r="H64" s="15">
        <v>35.349703097976054</v>
      </c>
      <c r="I64" s="15">
        <v>10.6042932727634</v>
      </c>
      <c r="J64" s="15">
        <v>18.474470917328087</v>
      </c>
      <c r="K64" s="15">
        <v>58.770215548538225</v>
      </c>
      <c r="L64" s="15">
        <v>7.6222722387170272</v>
      </c>
      <c r="M64" s="15">
        <v>5.0982670009003986E-2</v>
      </c>
      <c r="N64" s="16">
        <v>0</v>
      </c>
    </row>
    <row r="65" spans="1:14" ht="12.75" outlineLevel="2" x14ac:dyDescent="0.2">
      <c r="A65" s="14" t="s">
        <v>59</v>
      </c>
      <c r="B65" s="14" t="s">
        <v>60</v>
      </c>
      <c r="C65" s="14" t="s">
        <v>124</v>
      </c>
      <c r="D65" s="14" t="s">
        <v>125</v>
      </c>
      <c r="E65" s="14" t="s">
        <v>17</v>
      </c>
      <c r="F65" s="15">
        <v>0.67397541666666705</v>
      </c>
      <c r="G65" s="15">
        <v>1.0316077652481504E-2</v>
      </c>
      <c r="H65" s="15">
        <v>0.17926043578572531</v>
      </c>
      <c r="I65" s="15">
        <v>5.3774998562407729E-2</v>
      </c>
      <c r="J65" s="15">
        <v>9.3685135017175153E-2</v>
      </c>
      <c r="K65" s="15">
        <v>0.29802724003798392</v>
      </c>
      <c r="L65" s="15">
        <v>3.8652993475016828E-2</v>
      </c>
      <c r="M65" s="15">
        <v>2.5853613587654566E-4</v>
      </c>
      <c r="N65" s="16">
        <v>0</v>
      </c>
    </row>
    <row r="66" spans="1:14" ht="12.75" outlineLevel="2" x14ac:dyDescent="0.2">
      <c r="A66" s="14" t="s">
        <v>59</v>
      </c>
      <c r="B66" s="14" t="s">
        <v>60</v>
      </c>
      <c r="C66" s="14" t="s">
        <v>126</v>
      </c>
      <c r="D66" s="14" t="s">
        <v>127</v>
      </c>
      <c r="E66" s="14" t="s">
        <v>128</v>
      </c>
      <c r="F66" s="15">
        <v>72.076179999999994</v>
      </c>
      <c r="G66" s="15">
        <v>0</v>
      </c>
      <c r="H66" s="15">
        <v>0</v>
      </c>
      <c r="I66" s="15">
        <v>0</v>
      </c>
      <c r="J66" s="15">
        <v>16.896138442712708</v>
      </c>
      <c r="K66" s="15">
        <v>48.43721359734603</v>
      </c>
      <c r="L66" s="15">
        <v>6.7023254347973902</v>
      </c>
      <c r="M66" s="15">
        <v>4.0502525143871725E-2</v>
      </c>
      <c r="N66" s="16">
        <v>0</v>
      </c>
    </row>
    <row r="67" spans="1:14" ht="12.75" outlineLevel="2" x14ac:dyDescent="0.2">
      <c r="A67" s="14" t="s">
        <v>59</v>
      </c>
      <c r="B67" s="14" t="s">
        <v>60</v>
      </c>
      <c r="C67" s="14" t="s">
        <v>126</v>
      </c>
      <c r="D67" s="14" t="s">
        <v>127</v>
      </c>
      <c r="E67" s="14" t="s">
        <v>33</v>
      </c>
      <c r="F67" s="15">
        <v>1089.47805458333</v>
      </c>
      <c r="G67" s="15">
        <v>22.533386617447256</v>
      </c>
      <c r="H67" s="15">
        <v>277.41124707877276</v>
      </c>
      <c r="I67" s="15">
        <v>77.18495551625972</v>
      </c>
      <c r="J67" s="15">
        <v>147.25412151014419</v>
      </c>
      <c r="K67" s="15">
        <v>500.23168582113186</v>
      </c>
      <c r="L67" s="15">
        <v>64.554000700374132</v>
      </c>
      <c r="M67" s="15">
        <v>0.30865733920029259</v>
      </c>
      <c r="N67" s="16">
        <v>0</v>
      </c>
    </row>
    <row r="68" spans="1:14" ht="12.75" outlineLevel="2" x14ac:dyDescent="0.2">
      <c r="A68" s="14" t="s">
        <v>59</v>
      </c>
      <c r="B68" s="14" t="s">
        <v>60</v>
      </c>
      <c r="C68" s="14" t="s">
        <v>129</v>
      </c>
      <c r="D68" s="14" t="s">
        <v>130</v>
      </c>
      <c r="E68" s="14" t="s">
        <v>131</v>
      </c>
      <c r="F68" s="15">
        <v>3116.9682437500001</v>
      </c>
      <c r="G68" s="15">
        <v>0</v>
      </c>
      <c r="H68" s="15">
        <v>3116.9682437500001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</row>
    <row r="69" spans="1:14" ht="12.75" outlineLevel="2" x14ac:dyDescent="0.2">
      <c r="A69" s="14" t="s">
        <v>59</v>
      </c>
      <c r="B69" s="14" t="s">
        <v>60</v>
      </c>
      <c r="C69" s="14" t="s">
        <v>132</v>
      </c>
      <c r="D69" s="14" t="s">
        <v>133</v>
      </c>
      <c r="E69" s="14" t="s">
        <v>18</v>
      </c>
      <c r="F69" s="15">
        <v>3749.26315833333</v>
      </c>
      <c r="G69" s="15">
        <v>0</v>
      </c>
      <c r="H69" s="15">
        <v>0</v>
      </c>
      <c r="I69" s="15">
        <v>0</v>
      </c>
      <c r="J69" s="15">
        <v>0</v>
      </c>
      <c r="K69" s="15">
        <v>3749.26315833333</v>
      </c>
      <c r="L69" s="15">
        <v>0</v>
      </c>
      <c r="M69" s="15">
        <v>0</v>
      </c>
      <c r="N69" s="16">
        <v>0</v>
      </c>
    </row>
    <row r="70" spans="1:14" ht="12.75" outlineLevel="2" x14ac:dyDescent="0.2">
      <c r="A70" s="14" t="s">
        <v>59</v>
      </c>
      <c r="B70" s="14" t="s">
        <v>60</v>
      </c>
      <c r="C70" s="14" t="s">
        <v>134</v>
      </c>
      <c r="D70" s="14" t="s">
        <v>135</v>
      </c>
      <c r="E70" s="14" t="s">
        <v>136</v>
      </c>
      <c r="F70" s="15">
        <v>213.32701499999999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213.32701499999999</v>
      </c>
      <c r="M70" s="15">
        <v>0</v>
      </c>
      <c r="N70" s="16">
        <v>0</v>
      </c>
    </row>
    <row r="71" spans="1:14" ht="12.75" outlineLevel="2" x14ac:dyDescent="0.2">
      <c r="A71" s="14" t="s">
        <v>59</v>
      </c>
      <c r="B71" s="14" t="s">
        <v>60</v>
      </c>
      <c r="C71" s="14" t="s">
        <v>137</v>
      </c>
      <c r="D71" s="14" t="s">
        <v>138</v>
      </c>
      <c r="E71" s="14" t="s">
        <v>139</v>
      </c>
      <c r="F71" s="15">
        <v>166.38181</v>
      </c>
      <c r="G71" s="15">
        <v>0</v>
      </c>
      <c r="H71" s="15">
        <v>0</v>
      </c>
      <c r="I71" s="15">
        <v>0</v>
      </c>
      <c r="J71" s="15">
        <v>166.38181</v>
      </c>
      <c r="K71" s="15">
        <v>0</v>
      </c>
      <c r="L71" s="15">
        <v>0</v>
      </c>
      <c r="M71" s="15">
        <v>0</v>
      </c>
      <c r="N71" s="16">
        <v>0</v>
      </c>
    </row>
    <row r="72" spans="1:14" ht="12.75" outlineLevel="2" x14ac:dyDescent="0.2">
      <c r="A72" s="14" t="s">
        <v>59</v>
      </c>
      <c r="B72" s="14" t="s">
        <v>60</v>
      </c>
      <c r="C72" s="14" t="s">
        <v>140</v>
      </c>
      <c r="D72" s="14" t="s">
        <v>141</v>
      </c>
      <c r="E72" s="14" t="s">
        <v>33</v>
      </c>
      <c r="F72" s="15">
        <v>14784.7506095833</v>
      </c>
      <c r="G72" s="15">
        <v>305.78908875378187</v>
      </c>
      <c r="H72" s="15">
        <v>3764.6064435155117</v>
      </c>
      <c r="I72" s="15">
        <v>1047.4376361404695</v>
      </c>
      <c r="J72" s="15">
        <v>1998.3105245689353</v>
      </c>
      <c r="K72" s="15">
        <v>6788.3888902244835</v>
      </c>
      <c r="L72" s="15">
        <v>876.02939516841616</v>
      </c>
      <c r="M72" s="15">
        <v>4.188631211703628</v>
      </c>
      <c r="N72" s="16">
        <v>0</v>
      </c>
    </row>
    <row r="73" spans="1:14" ht="12.75" outlineLevel="2" x14ac:dyDescent="0.2">
      <c r="A73" s="14" t="s">
        <v>59</v>
      </c>
      <c r="B73" s="14" t="s">
        <v>60</v>
      </c>
      <c r="C73" s="14" t="s">
        <v>142</v>
      </c>
      <c r="D73" s="14" t="s">
        <v>143</v>
      </c>
      <c r="E73" s="14" t="s">
        <v>128</v>
      </c>
      <c r="F73" s="15">
        <v>-16.828908333333299</v>
      </c>
      <c r="G73" s="15">
        <v>0</v>
      </c>
      <c r="H73" s="15">
        <v>0</v>
      </c>
      <c r="I73" s="15">
        <v>0</v>
      </c>
      <c r="J73" s="15">
        <v>-3.9450421073886135</v>
      </c>
      <c r="K73" s="15">
        <v>-11.309498194158204</v>
      </c>
      <c r="L73" s="15">
        <v>-1.56491118650258</v>
      </c>
      <c r="M73" s="15">
        <v>-9.4568452839030107E-3</v>
      </c>
      <c r="N73" s="16">
        <v>0</v>
      </c>
    </row>
    <row r="74" spans="1:14" ht="12.75" outlineLevel="2" x14ac:dyDescent="0.2">
      <c r="A74" s="14" t="s">
        <v>59</v>
      </c>
      <c r="B74" s="14" t="s">
        <v>60</v>
      </c>
      <c r="C74" s="14" t="s">
        <v>144</v>
      </c>
      <c r="D74" s="14" t="s">
        <v>145</v>
      </c>
      <c r="E74" s="14" t="s">
        <v>33</v>
      </c>
      <c r="F74" s="15">
        <v>-3900.6805574999998</v>
      </c>
      <c r="G74" s="15">
        <v>-80.676744890398709</v>
      </c>
      <c r="H74" s="15">
        <v>-993.22116068307855</v>
      </c>
      <c r="I74" s="15">
        <v>-276.34687458566759</v>
      </c>
      <c r="J74" s="15">
        <v>-527.21694243399645</v>
      </c>
      <c r="K74" s="15">
        <v>-1790.9897339549341</v>
      </c>
      <c r="L74" s="15">
        <v>-231.12400876866968</v>
      </c>
      <c r="M74" s="15">
        <v>-1.1050921832553318</v>
      </c>
      <c r="N74" s="16">
        <v>0</v>
      </c>
    </row>
    <row r="75" spans="1:14" ht="12.75" outlineLevel="2" x14ac:dyDescent="0.2">
      <c r="A75" s="14" t="s">
        <v>59</v>
      </c>
      <c r="B75" s="14" t="s">
        <v>60</v>
      </c>
      <c r="C75" s="14" t="s">
        <v>146</v>
      </c>
      <c r="D75" s="14" t="s">
        <v>147</v>
      </c>
      <c r="E75" s="14" t="s">
        <v>33</v>
      </c>
      <c r="F75" s="15">
        <v>3917.5094658333301</v>
      </c>
      <c r="G75" s="15">
        <v>81.024812753013478</v>
      </c>
      <c r="H75" s="15">
        <v>997.50626622337222</v>
      </c>
      <c r="I75" s="15">
        <v>277.53913223200641</v>
      </c>
      <c r="J75" s="15">
        <v>529.49154181869631</v>
      </c>
      <c r="K75" s="15">
        <v>1798.7166938057505</v>
      </c>
      <c r="L75" s="15">
        <v>232.12115906074402</v>
      </c>
      <c r="M75" s="15">
        <v>1.1098599397474971</v>
      </c>
      <c r="N75" s="16">
        <v>0</v>
      </c>
    </row>
    <row r="76" spans="1:14" ht="12.75" outlineLevel="2" x14ac:dyDescent="0.2">
      <c r="A76" s="14" t="s">
        <v>59</v>
      </c>
      <c r="B76" s="14" t="s">
        <v>60</v>
      </c>
      <c r="C76" s="14" t="s">
        <v>148</v>
      </c>
      <c r="D76" s="14" t="s">
        <v>149</v>
      </c>
      <c r="E76" s="14" t="s">
        <v>128</v>
      </c>
      <c r="F76" s="15">
        <v>-4.0548400000000004</v>
      </c>
      <c r="G76" s="15">
        <v>0</v>
      </c>
      <c r="H76" s="15">
        <v>0</v>
      </c>
      <c r="I76" s="15">
        <v>0</v>
      </c>
      <c r="J76" s="15">
        <v>-0.95053786151054631</v>
      </c>
      <c r="K76" s="15">
        <v>-2.7249661564064942</v>
      </c>
      <c r="L76" s="15">
        <v>-0.37705740323687875</v>
      </c>
      <c r="M76" s="15">
        <v>-2.2785788460816993E-3</v>
      </c>
      <c r="N76" s="16">
        <v>0</v>
      </c>
    </row>
    <row r="77" spans="1:14" ht="12.75" outlineLevel="2" x14ac:dyDescent="0.2">
      <c r="A77" s="14" t="s">
        <v>59</v>
      </c>
      <c r="B77" s="14" t="s">
        <v>60</v>
      </c>
      <c r="C77" s="14" t="s">
        <v>148</v>
      </c>
      <c r="D77" s="14" t="s">
        <v>149</v>
      </c>
      <c r="E77" s="14" t="s">
        <v>150</v>
      </c>
      <c r="F77" s="15">
        <v>4.0548400000000004</v>
      </c>
      <c r="G77" s="15">
        <v>0.17385498437699076</v>
      </c>
      <c r="H77" s="15">
        <v>2.9640497687695779</v>
      </c>
      <c r="I77" s="15">
        <v>0.91693524685343186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</row>
    <row r="78" spans="1:14" ht="13.5" outlineLevel="1" thickBot="1" x14ac:dyDescent="0.25">
      <c r="A78" s="10" t="s">
        <v>151</v>
      </c>
      <c r="B78" s="10"/>
      <c r="C78" s="10"/>
      <c r="D78" s="10"/>
      <c r="E78" s="10"/>
      <c r="F78" s="17">
        <f t="shared" ref="F78:N78" si="5">SUBTOTAL(9,F34:F77)</f>
        <v>53889.183810833281</v>
      </c>
      <c r="G78" s="17">
        <f t="shared" si="5"/>
        <v>448.84425204352613</v>
      </c>
      <c r="H78" s="17">
        <f t="shared" si="5"/>
        <v>9015.8489736634856</v>
      </c>
      <c r="I78" s="17">
        <f t="shared" si="5"/>
        <v>1669.1303145664997</v>
      </c>
      <c r="J78" s="17">
        <f t="shared" si="5"/>
        <v>3467.1039094356684</v>
      </c>
      <c r="K78" s="17">
        <f t="shared" si="5"/>
        <v>14800.494734649517</v>
      </c>
      <c r="L78" s="17">
        <f t="shared" si="5"/>
        <v>1642.1997985765192</v>
      </c>
      <c r="M78" s="17">
        <f t="shared" si="5"/>
        <v>7.4823087314072225</v>
      </c>
      <c r="N78" s="18">
        <f t="shared" si="5"/>
        <v>22838.079519166662</v>
      </c>
    </row>
    <row r="79" spans="1:14" ht="12.75" outlineLevel="2" x14ac:dyDescent="0.2">
      <c r="A79" s="11" t="s">
        <v>152</v>
      </c>
      <c r="B79" s="11" t="s">
        <v>153</v>
      </c>
      <c r="C79" s="11" t="s">
        <v>154</v>
      </c>
      <c r="D79" s="11" t="s">
        <v>155</v>
      </c>
      <c r="E79" s="11" t="s">
        <v>156</v>
      </c>
      <c r="F79" s="12">
        <v>-878.521577083333</v>
      </c>
      <c r="G79" s="12">
        <v>-878.521577083333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</row>
    <row r="80" spans="1:14" ht="12.75" outlineLevel="2" x14ac:dyDescent="0.2">
      <c r="A80" s="14" t="s">
        <v>152</v>
      </c>
      <c r="B80" s="14" t="s">
        <v>153</v>
      </c>
      <c r="C80" s="14" t="s">
        <v>157</v>
      </c>
      <c r="D80" s="14" t="s">
        <v>158</v>
      </c>
      <c r="E80" s="14" t="s">
        <v>131</v>
      </c>
      <c r="F80" s="15">
        <v>23684.6791275</v>
      </c>
      <c r="G80" s="15">
        <v>0</v>
      </c>
      <c r="H80" s="15">
        <v>23684.6791275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6">
        <v>0</v>
      </c>
    </row>
    <row r="81" spans="1:14" ht="12.75" outlineLevel="2" x14ac:dyDescent="0.2">
      <c r="A81" s="14" t="s">
        <v>152</v>
      </c>
      <c r="B81" s="14" t="s">
        <v>153</v>
      </c>
      <c r="C81" s="14" t="s">
        <v>159</v>
      </c>
      <c r="D81" s="14" t="s">
        <v>160</v>
      </c>
      <c r="E81" s="14" t="s">
        <v>161</v>
      </c>
      <c r="F81" s="15">
        <v>8.1760770833333396</v>
      </c>
      <c r="G81" s="15">
        <v>0</v>
      </c>
      <c r="H81" s="15">
        <v>0</v>
      </c>
      <c r="I81" s="15">
        <v>8.1760770833333396</v>
      </c>
      <c r="J81" s="15">
        <v>0</v>
      </c>
      <c r="K81" s="15">
        <v>0</v>
      </c>
      <c r="L81" s="15">
        <v>0</v>
      </c>
      <c r="M81" s="15">
        <v>0</v>
      </c>
      <c r="N81" s="16">
        <v>0</v>
      </c>
    </row>
    <row r="82" spans="1:14" ht="12.75" outlineLevel="2" x14ac:dyDescent="0.2">
      <c r="A82" s="14" t="s">
        <v>152</v>
      </c>
      <c r="B82" s="14" t="s">
        <v>153</v>
      </c>
      <c r="C82" s="14" t="s">
        <v>162</v>
      </c>
      <c r="D82" s="14" t="s">
        <v>163</v>
      </c>
      <c r="E82" s="14" t="s">
        <v>136</v>
      </c>
      <c r="F82" s="15">
        <v>-1102.6045099999999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-1102.6045099999999</v>
      </c>
      <c r="M82" s="15">
        <v>0</v>
      </c>
      <c r="N82" s="16">
        <v>0</v>
      </c>
    </row>
    <row r="83" spans="1:14" ht="12.75" outlineLevel="2" x14ac:dyDescent="0.2">
      <c r="A83" s="14" t="s">
        <v>152</v>
      </c>
      <c r="B83" s="14" t="s">
        <v>153</v>
      </c>
      <c r="C83" s="14" t="s">
        <v>164</v>
      </c>
      <c r="D83" s="14" t="s">
        <v>165</v>
      </c>
      <c r="E83" s="14" t="s">
        <v>18</v>
      </c>
      <c r="F83" s="15">
        <v>-1926.21997291667</v>
      </c>
      <c r="G83" s="15">
        <v>0</v>
      </c>
      <c r="H83" s="15">
        <v>0</v>
      </c>
      <c r="I83" s="15">
        <v>0</v>
      </c>
      <c r="J83" s="15">
        <v>0</v>
      </c>
      <c r="K83" s="15">
        <v>-1926.21997291667</v>
      </c>
      <c r="L83" s="15">
        <v>0</v>
      </c>
      <c r="M83" s="15">
        <v>0</v>
      </c>
      <c r="N83" s="16">
        <v>0</v>
      </c>
    </row>
    <row r="84" spans="1:14" ht="12.75" outlineLevel="2" x14ac:dyDescent="0.2">
      <c r="A84" s="14" t="s">
        <v>152</v>
      </c>
      <c r="B84" s="14" t="s">
        <v>153</v>
      </c>
      <c r="C84" s="14" t="s">
        <v>166</v>
      </c>
      <c r="D84" s="14" t="s">
        <v>167</v>
      </c>
      <c r="E84" s="14" t="s">
        <v>139</v>
      </c>
      <c r="F84" s="15">
        <v>-924.75849000000005</v>
      </c>
      <c r="G84" s="15">
        <v>0</v>
      </c>
      <c r="H84" s="15">
        <v>0</v>
      </c>
      <c r="I84" s="15">
        <v>0</v>
      </c>
      <c r="J84" s="15">
        <v>-924.75849000000005</v>
      </c>
      <c r="K84" s="15">
        <v>0</v>
      </c>
      <c r="L84" s="15">
        <v>0</v>
      </c>
      <c r="M84" s="15">
        <v>0</v>
      </c>
      <c r="N84" s="16">
        <v>0</v>
      </c>
    </row>
    <row r="85" spans="1:14" ht="12.75" outlineLevel="2" x14ac:dyDescent="0.2">
      <c r="A85" s="14" t="s">
        <v>152</v>
      </c>
      <c r="B85" s="14" t="s">
        <v>153</v>
      </c>
      <c r="C85" s="14" t="s">
        <v>168</v>
      </c>
      <c r="D85" s="14" t="s">
        <v>169</v>
      </c>
      <c r="E85" s="14" t="s">
        <v>65</v>
      </c>
      <c r="F85" s="15">
        <v>-35.582960833333303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6">
        <v>-35.582960833333303</v>
      </c>
    </row>
    <row r="86" spans="1:14" ht="12.75" outlineLevel="2" x14ac:dyDescent="0.2">
      <c r="A86" s="14" t="s">
        <v>152</v>
      </c>
      <c r="B86" s="14" t="s">
        <v>153</v>
      </c>
      <c r="C86" s="14" t="s">
        <v>170</v>
      </c>
      <c r="D86" s="14" t="s">
        <v>171</v>
      </c>
      <c r="E86" s="14" t="s">
        <v>65</v>
      </c>
      <c r="F86" s="15">
        <v>-23768.012460833299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v>-23768.012460833299</v>
      </c>
    </row>
    <row r="87" spans="1:14" ht="13.5" outlineLevel="1" thickBot="1" x14ac:dyDescent="0.25">
      <c r="A87" s="10" t="s">
        <v>172</v>
      </c>
      <c r="B87" s="10"/>
      <c r="C87" s="10"/>
      <c r="D87" s="10"/>
      <c r="E87" s="10"/>
      <c r="F87" s="17">
        <f t="shared" ref="F87:N87" si="6">SUBTOTAL(9,F79:F86)</f>
        <v>-4942.8447670833084</v>
      </c>
      <c r="G87" s="17">
        <f t="shared" si="6"/>
        <v>-878.521577083333</v>
      </c>
      <c r="H87" s="17">
        <f t="shared" si="6"/>
        <v>23684.6791275</v>
      </c>
      <c r="I87" s="17">
        <f t="shared" si="6"/>
        <v>8.1760770833333396</v>
      </c>
      <c r="J87" s="17">
        <f t="shared" si="6"/>
        <v>-924.75849000000005</v>
      </c>
      <c r="K87" s="17">
        <f t="shared" si="6"/>
        <v>-1926.21997291667</v>
      </c>
      <c r="L87" s="17">
        <f t="shared" si="6"/>
        <v>-1102.6045099999999</v>
      </c>
      <c r="M87" s="17">
        <f t="shared" si="6"/>
        <v>0</v>
      </c>
      <c r="N87" s="18">
        <f t="shared" si="6"/>
        <v>-23803.595421666632</v>
      </c>
    </row>
    <row r="88" spans="1:14" ht="12.75" outlineLevel="2" x14ac:dyDescent="0.2">
      <c r="A88" s="11" t="s">
        <v>173</v>
      </c>
      <c r="B88" s="11" t="s">
        <v>174</v>
      </c>
      <c r="C88" s="11" t="s">
        <v>175</v>
      </c>
      <c r="D88" s="11" t="s">
        <v>176</v>
      </c>
      <c r="E88" s="11" t="s">
        <v>33</v>
      </c>
      <c r="F88" s="12">
        <v>-708.33333333333405</v>
      </c>
      <c r="G88" s="12">
        <v>-14.650271097135118</v>
      </c>
      <c r="H88" s="12">
        <v>-180.36125878883843</v>
      </c>
      <c r="I88" s="12">
        <v>-50.182448920393234</v>
      </c>
      <c r="J88" s="12">
        <v>-95.738507349965474</v>
      </c>
      <c r="K88" s="12">
        <v>-325.2298437458191</v>
      </c>
      <c r="L88" s="12">
        <v>-41.970327262430416</v>
      </c>
      <c r="M88" s="12">
        <v>-0.20067616875234492</v>
      </c>
      <c r="N88" s="13">
        <v>0</v>
      </c>
    </row>
    <row r="89" spans="1:14" ht="13.5" outlineLevel="1" thickBot="1" x14ac:dyDescent="0.25">
      <c r="A89" s="10" t="s">
        <v>177</v>
      </c>
      <c r="B89" s="10"/>
      <c r="C89" s="10"/>
      <c r="D89" s="10"/>
      <c r="E89" s="10"/>
      <c r="F89" s="17">
        <f t="shared" ref="F89:N89" si="7">SUBTOTAL(9,F88:F88)</f>
        <v>-708.33333333333405</v>
      </c>
      <c r="G89" s="17">
        <f t="shared" si="7"/>
        <v>-14.650271097135118</v>
      </c>
      <c r="H89" s="17">
        <f t="shared" si="7"/>
        <v>-180.36125878883843</v>
      </c>
      <c r="I89" s="17">
        <f t="shared" si="7"/>
        <v>-50.182448920393234</v>
      </c>
      <c r="J89" s="17">
        <f t="shared" si="7"/>
        <v>-95.738507349965474</v>
      </c>
      <c r="K89" s="17">
        <f t="shared" si="7"/>
        <v>-325.2298437458191</v>
      </c>
      <c r="L89" s="17">
        <f t="shared" si="7"/>
        <v>-41.970327262430416</v>
      </c>
      <c r="M89" s="17">
        <f t="shared" si="7"/>
        <v>-0.20067616875234492</v>
      </c>
      <c r="N89" s="18">
        <f t="shared" si="7"/>
        <v>0</v>
      </c>
    </row>
    <row r="90" spans="1:14" ht="12.75" outlineLevel="2" x14ac:dyDescent="0.2">
      <c r="A90" s="11" t="s">
        <v>178</v>
      </c>
      <c r="B90" s="11" t="s">
        <v>179</v>
      </c>
      <c r="C90" s="11" t="s">
        <v>180</v>
      </c>
      <c r="D90" s="11" t="s">
        <v>181</v>
      </c>
      <c r="E90" s="11" t="s">
        <v>33</v>
      </c>
      <c r="F90" s="12">
        <v>-265178.3297</v>
      </c>
      <c r="G90" s="12">
        <v>-5484.6132976806684</v>
      </c>
      <c r="H90" s="12">
        <v>-67521.737432772105</v>
      </c>
      <c r="I90" s="12">
        <v>-18786.773625833554</v>
      </c>
      <c r="J90" s="12">
        <v>-35841.568188755286</v>
      </c>
      <c r="K90" s="12">
        <v>-121756.1036232116</v>
      </c>
      <c r="L90" s="12">
        <v>-15712.406513525168</v>
      </c>
      <c r="M90" s="12">
        <v>-75.127018221659441</v>
      </c>
      <c r="N90" s="13">
        <v>0</v>
      </c>
    </row>
    <row r="91" spans="1:14" ht="13.5" outlineLevel="1" thickBot="1" x14ac:dyDescent="0.25">
      <c r="A91" s="10" t="s">
        <v>182</v>
      </c>
      <c r="B91" s="10"/>
      <c r="C91" s="10"/>
      <c r="D91" s="10"/>
      <c r="E91" s="10"/>
      <c r="F91" s="17">
        <f t="shared" ref="F91:N91" si="8">SUBTOTAL(9,F90:F90)</f>
        <v>-265178.3297</v>
      </c>
      <c r="G91" s="17">
        <f t="shared" si="8"/>
        <v>-5484.6132976806684</v>
      </c>
      <c r="H91" s="17">
        <f t="shared" si="8"/>
        <v>-67521.737432772105</v>
      </c>
      <c r="I91" s="17">
        <f t="shared" si="8"/>
        <v>-18786.773625833554</v>
      </c>
      <c r="J91" s="17">
        <f t="shared" si="8"/>
        <v>-35841.568188755286</v>
      </c>
      <c r="K91" s="17">
        <f t="shared" si="8"/>
        <v>-121756.1036232116</v>
      </c>
      <c r="L91" s="17">
        <f t="shared" si="8"/>
        <v>-15712.406513525168</v>
      </c>
      <c r="M91" s="17">
        <f t="shared" si="8"/>
        <v>-75.127018221659441</v>
      </c>
      <c r="N91" s="18">
        <f t="shared" si="8"/>
        <v>0</v>
      </c>
    </row>
    <row r="92" spans="1:14" ht="12.75" outlineLevel="2" x14ac:dyDescent="0.2">
      <c r="A92" s="11" t="s">
        <v>183</v>
      </c>
      <c r="B92" s="11" t="s">
        <v>184</v>
      </c>
      <c r="C92" s="11" t="s">
        <v>185</v>
      </c>
      <c r="D92" s="11" t="s">
        <v>186</v>
      </c>
      <c r="E92" s="11" t="s">
        <v>131</v>
      </c>
      <c r="F92" s="12">
        <v>-12869.415744166699</v>
      </c>
      <c r="G92" s="12">
        <v>0</v>
      </c>
      <c r="H92" s="12">
        <v>-12869.415744166699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0</v>
      </c>
    </row>
    <row r="93" spans="1:14" ht="13.5" outlineLevel="1" thickBot="1" x14ac:dyDescent="0.25">
      <c r="A93" s="10" t="s">
        <v>187</v>
      </c>
      <c r="B93" s="10"/>
      <c r="C93" s="10"/>
      <c r="D93" s="10"/>
      <c r="E93" s="10"/>
      <c r="F93" s="17">
        <f t="shared" ref="F93:N93" si="9">SUBTOTAL(9,F92:F92)</f>
        <v>-12869.415744166699</v>
      </c>
      <c r="G93" s="17">
        <f t="shared" si="9"/>
        <v>0</v>
      </c>
      <c r="H93" s="17">
        <f t="shared" si="9"/>
        <v>-12869.415744166699</v>
      </c>
      <c r="I93" s="17">
        <f t="shared" si="9"/>
        <v>0</v>
      </c>
      <c r="J93" s="17">
        <f t="shared" si="9"/>
        <v>0</v>
      </c>
      <c r="K93" s="17">
        <f t="shared" si="9"/>
        <v>0</v>
      </c>
      <c r="L93" s="17">
        <f t="shared" si="9"/>
        <v>0</v>
      </c>
      <c r="M93" s="17">
        <f t="shared" si="9"/>
        <v>0</v>
      </c>
      <c r="N93" s="18">
        <f t="shared" si="9"/>
        <v>0</v>
      </c>
    </row>
    <row r="94" spans="1:14" ht="12.75" outlineLevel="2" x14ac:dyDescent="0.2">
      <c r="A94" s="11" t="s">
        <v>188</v>
      </c>
      <c r="B94" s="11" t="s">
        <v>189</v>
      </c>
      <c r="C94" s="11" t="s">
        <v>190</v>
      </c>
      <c r="D94" s="11" t="s">
        <v>191</v>
      </c>
      <c r="E94" s="11" t="s">
        <v>33</v>
      </c>
      <c r="F94" s="12">
        <v>121975</v>
      </c>
      <c r="G94" s="12">
        <v>2522.7766829266648</v>
      </c>
      <c r="H94" s="12">
        <v>31058.208763437946</v>
      </c>
      <c r="I94" s="12">
        <v>8641.4177040917057</v>
      </c>
      <c r="J94" s="12">
        <v>16486.170965664038</v>
      </c>
      <c r="K94" s="12">
        <v>56004.579093029992</v>
      </c>
      <c r="L94" s="12">
        <v>7227.290354590511</v>
      </c>
      <c r="M94" s="12">
        <v>34.556436259153763</v>
      </c>
      <c r="N94" s="13">
        <v>0</v>
      </c>
    </row>
    <row r="95" spans="1:14" ht="13.5" outlineLevel="1" thickBot="1" x14ac:dyDescent="0.25">
      <c r="A95" s="10" t="s">
        <v>192</v>
      </c>
      <c r="B95" s="10"/>
      <c r="C95" s="10"/>
      <c r="D95" s="10"/>
      <c r="E95" s="10"/>
      <c r="F95" s="17">
        <f t="shared" ref="F95:N95" si="10">SUBTOTAL(9,F94:F94)</f>
        <v>121975</v>
      </c>
      <c r="G95" s="17">
        <f t="shared" si="10"/>
        <v>2522.7766829266648</v>
      </c>
      <c r="H95" s="17">
        <f t="shared" si="10"/>
        <v>31058.208763437946</v>
      </c>
      <c r="I95" s="17">
        <f t="shared" si="10"/>
        <v>8641.4177040917057</v>
      </c>
      <c r="J95" s="17">
        <f t="shared" si="10"/>
        <v>16486.170965664038</v>
      </c>
      <c r="K95" s="17">
        <f t="shared" si="10"/>
        <v>56004.579093029992</v>
      </c>
      <c r="L95" s="17">
        <f t="shared" si="10"/>
        <v>7227.290354590511</v>
      </c>
      <c r="M95" s="17">
        <f t="shared" si="10"/>
        <v>34.556436259153763</v>
      </c>
      <c r="N95" s="18">
        <f t="shared" si="10"/>
        <v>0</v>
      </c>
    </row>
    <row r="96" spans="1:14" ht="12.75" outlineLevel="2" x14ac:dyDescent="0.2">
      <c r="A96" s="11" t="s">
        <v>193</v>
      </c>
      <c r="B96" s="11" t="s">
        <v>194</v>
      </c>
      <c r="C96" s="11" t="s">
        <v>195</v>
      </c>
      <c r="D96" s="11" t="s">
        <v>196</v>
      </c>
      <c r="E96" s="11" t="s">
        <v>33</v>
      </c>
      <c r="F96" s="12">
        <v>-1535.5398416666701</v>
      </c>
      <c r="G96" s="12">
        <v>-31.759164650638066</v>
      </c>
      <c r="H96" s="12">
        <v>-390.99091590129029</v>
      </c>
      <c r="I96" s="12">
        <v>-108.78656423952891</v>
      </c>
      <c r="J96" s="12">
        <v>-207.54394223656823</v>
      </c>
      <c r="K96" s="12">
        <v>-705.04006979397241</v>
      </c>
      <c r="L96" s="12">
        <v>-90.984154841295066</v>
      </c>
      <c r="M96" s="12">
        <v>-0.43503000337729325</v>
      </c>
      <c r="N96" s="13">
        <v>0</v>
      </c>
    </row>
    <row r="97" spans="1:14" ht="13.5" outlineLevel="1" thickBot="1" x14ac:dyDescent="0.25">
      <c r="A97" s="10" t="s">
        <v>197</v>
      </c>
      <c r="B97" s="10"/>
      <c r="C97" s="10"/>
      <c r="D97" s="10"/>
      <c r="E97" s="10"/>
      <c r="F97" s="17">
        <f t="shared" ref="F97:N97" si="11">SUBTOTAL(9,F96:F96)</f>
        <v>-1535.5398416666701</v>
      </c>
      <c r="G97" s="17">
        <f t="shared" si="11"/>
        <v>-31.759164650638066</v>
      </c>
      <c r="H97" s="17">
        <f t="shared" si="11"/>
        <v>-390.99091590129029</v>
      </c>
      <c r="I97" s="17">
        <f t="shared" si="11"/>
        <v>-108.78656423952891</v>
      </c>
      <c r="J97" s="17">
        <f t="shared" si="11"/>
        <v>-207.54394223656823</v>
      </c>
      <c r="K97" s="17">
        <f t="shared" si="11"/>
        <v>-705.04006979397241</v>
      </c>
      <c r="L97" s="17">
        <f t="shared" si="11"/>
        <v>-90.984154841295066</v>
      </c>
      <c r="M97" s="17">
        <f t="shared" si="11"/>
        <v>-0.43503000337729325</v>
      </c>
      <c r="N97" s="18">
        <f t="shared" si="11"/>
        <v>0</v>
      </c>
    </row>
    <row r="98" spans="1:14" ht="12.75" outlineLevel="2" x14ac:dyDescent="0.2">
      <c r="A98" s="11" t="s">
        <v>198</v>
      </c>
      <c r="B98" s="11" t="s">
        <v>199</v>
      </c>
      <c r="C98" s="11" t="s">
        <v>200</v>
      </c>
      <c r="D98" s="11" t="s">
        <v>201</v>
      </c>
      <c r="E98" s="11" t="s">
        <v>33</v>
      </c>
      <c r="F98" s="12">
        <v>-532.51336833333301</v>
      </c>
      <c r="G98" s="12">
        <v>-11.013833236139137</v>
      </c>
      <c r="H98" s="12">
        <v>-135.59263261338947</v>
      </c>
      <c r="I98" s="12">
        <v>-37.726341043502124</v>
      </c>
      <c r="J98" s="12">
        <v>-71.974637686779701</v>
      </c>
      <c r="K98" s="12">
        <v>-244.50245587144875</v>
      </c>
      <c r="L98" s="12">
        <v>-31.552602833744633</v>
      </c>
      <c r="M98" s="12">
        <v>-0.15086504832923214</v>
      </c>
      <c r="N98" s="13">
        <v>0</v>
      </c>
    </row>
    <row r="99" spans="1:14" ht="13.5" outlineLevel="1" thickBot="1" x14ac:dyDescent="0.25">
      <c r="A99" s="10" t="s">
        <v>202</v>
      </c>
      <c r="B99" s="10"/>
      <c r="C99" s="10"/>
      <c r="D99" s="10"/>
      <c r="E99" s="10"/>
      <c r="F99" s="17">
        <f t="shared" ref="F99:N99" si="12">SUBTOTAL(9,F98:F98)</f>
        <v>-532.51336833333301</v>
      </c>
      <c r="G99" s="17">
        <f t="shared" si="12"/>
        <v>-11.013833236139137</v>
      </c>
      <c r="H99" s="17">
        <f t="shared" si="12"/>
        <v>-135.59263261338947</v>
      </c>
      <c r="I99" s="17">
        <f t="shared" si="12"/>
        <v>-37.726341043502124</v>
      </c>
      <c r="J99" s="17">
        <f t="shared" si="12"/>
        <v>-71.974637686779701</v>
      </c>
      <c r="K99" s="17">
        <f t="shared" si="12"/>
        <v>-244.50245587144875</v>
      </c>
      <c r="L99" s="17">
        <f t="shared" si="12"/>
        <v>-31.552602833744633</v>
      </c>
      <c r="M99" s="17">
        <f t="shared" si="12"/>
        <v>-0.15086504832923214</v>
      </c>
      <c r="N99" s="18">
        <f t="shared" si="12"/>
        <v>0</v>
      </c>
    </row>
    <row r="100" spans="1:14" ht="12.75" outlineLevel="2" x14ac:dyDescent="0.2">
      <c r="A100" s="11" t="s">
        <v>203</v>
      </c>
      <c r="B100" s="11" t="s">
        <v>204</v>
      </c>
      <c r="C100" s="11" t="s">
        <v>205</v>
      </c>
      <c r="D100" s="11" t="s">
        <v>206</v>
      </c>
      <c r="E100" s="11" t="s">
        <v>207</v>
      </c>
      <c r="F100" s="12">
        <v>-234.884085</v>
      </c>
      <c r="G100" s="12">
        <v>-9.8465311054731615</v>
      </c>
      <c r="H100" s="12">
        <v>-172.98023425878145</v>
      </c>
      <c r="I100" s="12">
        <v>-52.057319635745408</v>
      </c>
      <c r="J100" s="12">
        <v>0</v>
      </c>
      <c r="K100" s="12">
        <v>0</v>
      </c>
      <c r="L100" s="12">
        <v>0</v>
      </c>
      <c r="M100" s="12">
        <v>0</v>
      </c>
      <c r="N100" s="13">
        <v>0</v>
      </c>
    </row>
    <row r="101" spans="1:14" ht="13.5" outlineLevel="1" thickBot="1" x14ac:dyDescent="0.25">
      <c r="A101" s="10" t="s">
        <v>208</v>
      </c>
      <c r="B101" s="10"/>
      <c r="C101" s="10"/>
      <c r="D101" s="10"/>
      <c r="E101" s="10"/>
      <c r="F101" s="17">
        <f t="shared" ref="F101:N101" si="13">SUBTOTAL(9,F100:F100)</f>
        <v>-234.884085</v>
      </c>
      <c r="G101" s="17">
        <f t="shared" si="13"/>
        <v>-9.8465311054731615</v>
      </c>
      <c r="H101" s="17">
        <f t="shared" si="13"/>
        <v>-172.98023425878145</v>
      </c>
      <c r="I101" s="17">
        <f t="shared" si="13"/>
        <v>-52.057319635745408</v>
      </c>
      <c r="J101" s="17">
        <f t="shared" si="13"/>
        <v>0</v>
      </c>
      <c r="K101" s="17">
        <f t="shared" si="13"/>
        <v>0</v>
      </c>
      <c r="L101" s="17">
        <f t="shared" si="13"/>
        <v>0</v>
      </c>
      <c r="M101" s="17">
        <f t="shared" si="13"/>
        <v>0</v>
      </c>
      <c r="N101" s="18">
        <f t="shared" si="13"/>
        <v>0</v>
      </c>
    </row>
    <row r="102" spans="1:14" ht="12.75" outlineLevel="2" x14ac:dyDescent="0.2">
      <c r="A102" s="11" t="s">
        <v>209</v>
      </c>
      <c r="B102" s="11" t="s">
        <v>210</v>
      </c>
      <c r="C102" s="11" t="s">
        <v>211</v>
      </c>
      <c r="D102" s="11" t="s">
        <v>212</v>
      </c>
      <c r="E102" s="11" t="s">
        <v>156</v>
      </c>
      <c r="F102" s="12">
        <v>-275.06347666666699</v>
      </c>
      <c r="G102" s="12">
        <v>-275.06347666666699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>
        <v>0</v>
      </c>
    </row>
    <row r="103" spans="1:14" ht="12.75" outlineLevel="2" x14ac:dyDescent="0.2">
      <c r="A103" s="14" t="s">
        <v>209</v>
      </c>
      <c r="B103" s="14" t="s">
        <v>210</v>
      </c>
      <c r="C103" s="14" t="s">
        <v>211</v>
      </c>
      <c r="D103" s="14" t="s">
        <v>212</v>
      </c>
      <c r="E103" s="14" t="s">
        <v>136</v>
      </c>
      <c r="F103" s="15">
        <v>-57.894284166666701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-57.894284166666701</v>
      </c>
      <c r="M103" s="15">
        <v>0</v>
      </c>
      <c r="N103" s="16">
        <v>0</v>
      </c>
    </row>
    <row r="104" spans="1:14" ht="12.75" outlineLevel="2" x14ac:dyDescent="0.2">
      <c r="A104" s="14" t="s">
        <v>209</v>
      </c>
      <c r="B104" s="14" t="s">
        <v>210</v>
      </c>
      <c r="C104" s="14" t="s">
        <v>211</v>
      </c>
      <c r="D104" s="14" t="s">
        <v>212</v>
      </c>
      <c r="E104" s="14" t="s">
        <v>131</v>
      </c>
      <c r="F104" s="15">
        <v>-1376.7582779166701</v>
      </c>
      <c r="G104" s="15">
        <v>0</v>
      </c>
      <c r="H104" s="15">
        <v>-1376.7582779166701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6">
        <v>0</v>
      </c>
    </row>
    <row r="105" spans="1:14" ht="12.75" outlineLevel="2" x14ac:dyDescent="0.2">
      <c r="A105" s="14" t="s">
        <v>209</v>
      </c>
      <c r="B105" s="14" t="s">
        <v>210</v>
      </c>
      <c r="C105" s="14" t="s">
        <v>211</v>
      </c>
      <c r="D105" s="14" t="s">
        <v>212</v>
      </c>
      <c r="E105" s="14" t="s">
        <v>18</v>
      </c>
      <c r="F105" s="15">
        <v>-1058.80356291667</v>
      </c>
      <c r="G105" s="15">
        <v>0</v>
      </c>
      <c r="H105" s="15">
        <v>0</v>
      </c>
      <c r="I105" s="15">
        <v>0</v>
      </c>
      <c r="J105" s="15">
        <v>0</v>
      </c>
      <c r="K105" s="15">
        <v>-1058.80356291667</v>
      </c>
      <c r="L105" s="15">
        <v>0</v>
      </c>
      <c r="M105" s="15">
        <v>0</v>
      </c>
      <c r="N105" s="16">
        <v>0</v>
      </c>
    </row>
    <row r="106" spans="1:14" ht="12.75" outlineLevel="2" x14ac:dyDescent="0.2">
      <c r="A106" s="14" t="s">
        <v>209</v>
      </c>
      <c r="B106" s="14" t="s">
        <v>210</v>
      </c>
      <c r="C106" s="14" t="s">
        <v>211</v>
      </c>
      <c r="D106" s="14" t="s">
        <v>212</v>
      </c>
      <c r="E106" s="14" t="s">
        <v>161</v>
      </c>
      <c r="F106" s="15">
        <v>-318.17615791666702</v>
      </c>
      <c r="G106" s="15">
        <v>0</v>
      </c>
      <c r="H106" s="15">
        <v>0</v>
      </c>
      <c r="I106" s="15">
        <v>-318.17615791666702</v>
      </c>
      <c r="J106" s="15">
        <v>0</v>
      </c>
      <c r="K106" s="15">
        <v>0</v>
      </c>
      <c r="L106" s="15">
        <v>0</v>
      </c>
      <c r="M106" s="15">
        <v>0</v>
      </c>
      <c r="N106" s="16">
        <v>0</v>
      </c>
    </row>
    <row r="107" spans="1:14" ht="12.75" outlineLevel="2" x14ac:dyDescent="0.2">
      <c r="A107" s="14" t="s">
        <v>209</v>
      </c>
      <c r="B107" s="14" t="s">
        <v>210</v>
      </c>
      <c r="C107" s="14" t="s">
        <v>211</v>
      </c>
      <c r="D107" s="14" t="s">
        <v>212</v>
      </c>
      <c r="E107" s="14" t="s">
        <v>139</v>
      </c>
      <c r="F107" s="15">
        <v>-144.19687375000001</v>
      </c>
      <c r="G107" s="15">
        <v>0</v>
      </c>
      <c r="H107" s="15">
        <v>0</v>
      </c>
      <c r="I107" s="15">
        <v>0</v>
      </c>
      <c r="J107" s="15">
        <v>-144.19687375000001</v>
      </c>
      <c r="K107" s="15">
        <v>0</v>
      </c>
      <c r="L107" s="15">
        <v>0</v>
      </c>
      <c r="M107" s="15">
        <v>0</v>
      </c>
      <c r="N107" s="16">
        <v>0</v>
      </c>
    </row>
    <row r="108" spans="1:14" ht="13.5" outlineLevel="1" thickBot="1" x14ac:dyDescent="0.25">
      <c r="A108" s="10" t="s">
        <v>213</v>
      </c>
      <c r="B108" s="10"/>
      <c r="C108" s="10"/>
      <c r="D108" s="10"/>
      <c r="E108" s="10"/>
      <c r="F108" s="17">
        <f t="shared" ref="F108:N108" si="14">SUBTOTAL(9,F102:F107)</f>
        <v>-3230.8926333333407</v>
      </c>
      <c r="G108" s="17">
        <f t="shared" si="14"/>
        <v>-275.06347666666699</v>
      </c>
      <c r="H108" s="17">
        <f t="shared" si="14"/>
        <v>-1376.7582779166701</v>
      </c>
      <c r="I108" s="17">
        <f t="shared" si="14"/>
        <v>-318.17615791666702</v>
      </c>
      <c r="J108" s="17">
        <f t="shared" si="14"/>
        <v>-144.19687375000001</v>
      </c>
      <c r="K108" s="17">
        <f t="shared" si="14"/>
        <v>-1058.80356291667</v>
      </c>
      <c r="L108" s="17">
        <f t="shared" si="14"/>
        <v>-57.894284166666701</v>
      </c>
      <c r="M108" s="17">
        <f t="shared" si="14"/>
        <v>0</v>
      </c>
      <c r="N108" s="18">
        <f t="shared" si="14"/>
        <v>0</v>
      </c>
    </row>
    <row r="109" spans="1:14" ht="12.75" outlineLevel="2" x14ac:dyDescent="0.2">
      <c r="A109" s="11" t="s">
        <v>214</v>
      </c>
      <c r="B109" s="11" t="s">
        <v>215</v>
      </c>
      <c r="C109" s="11" t="s">
        <v>216</v>
      </c>
      <c r="D109" s="11" t="s">
        <v>217</v>
      </c>
      <c r="E109" s="11" t="s">
        <v>128</v>
      </c>
      <c r="F109" s="12">
        <v>-115119.09934</v>
      </c>
      <c r="G109" s="12">
        <v>0</v>
      </c>
      <c r="H109" s="12">
        <v>0</v>
      </c>
      <c r="I109" s="12">
        <v>0</v>
      </c>
      <c r="J109" s="12">
        <v>-26986.2836772015</v>
      </c>
      <c r="K109" s="12">
        <v>-77363.262091105236</v>
      </c>
      <c r="L109" s="12">
        <v>-10704.863486625532</v>
      </c>
      <c r="M109" s="12">
        <v>-64.690085067746622</v>
      </c>
      <c r="N109" s="13">
        <v>0</v>
      </c>
    </row>
    <row r="110" spans="1:14" ht="13.5" outlineLevel="1" thickBot="1" x14ac:dyDescent="0.25">
      <c r="A110" s="10" t="s">
        <v>218</v>
      </c>
      <c r="B110" s="10"/>
      <c r="C110" s="10"/>
      <c r="D110" s="10"/>
      <c r="E110" s="10"/>
      <c r="F110" s="17">
        <f t="shared" ref="F110:N110" si="15">SUBTOTAL(9,F109:F109)</f>
        <v>-115119.09934</v>
      </c>
      <c r="G110" s="17">
        <f t="shared" si="15"/>
        <v>0</v>
      </c>
      <c r="H110" s="17">
        <f t="shared" si="15"/>
        <v>0</v>
      </c>
      <c r="I110" s="17">
        <f t="shared" si="15"/>
        <v>0</v>
      </c>
      <c r="J110" s="17">
        <f t="shared" si="15"/>
        <v>-26986.2836772015</v>
      </c>
      <c r="K110" s="17">
        <f t="shared" si="15"/>
        <v>-77363.262091105236</v>
      </c>
      <c r="L110" s="17">
        <f t="shared" si="15"/>
        <v>-10704.863486625532</v>
      </c>
      <c r="M110" s="17">
        <f t="shared" si="15"/>
        <v>-64.690085067746622</v>
      </c>
      <c r="N110" s="18">
        <f t="shared" si="15"/>
        <v>0</v>
      </c>
    </row>
    <row r="111" spans="1:14" ht="12.75" outlineLevel="2" x14ac:dyDescent="0.2">
      <c r="A111" s="11" t="s">
        <v>219</v>
      </c>
      <c r="B111" s="11" t="s">
        <v>220</v>
      </c>
      <c r="C111" s="11" t="s">
        <v>26</v>
      </c>
      <c r="D111" s="11" t="s">
        <v>221</v>
      </c>
      <c r="E111" s="11" t="s">
        <v>128</v>
      </c>
      <c r="F111" s="12">
        <v>-5006.3024999999998</v>
      </c>
      <c r="G111" s="12">
        <v>0</v>
      </c>
      <c r="H111" s="12">
        <v>0</v>
      </c>
      <c r="I111" s="12">
        <v>0</v>
      </c>
      <c r="J111" s="12">
        <v>-1173.5802331102834</v>
      </c>
      <c r="K111" s="12">
        <v>-3364.3756304153112</v>
      </c>
      <c r="L111" s="12">
        <v>-465.53339230852356</v>
      </c>
      <c r="M111" s="12">
        <v>-2.813244165882236</v>
      </c>
      <c r="N111" s="13">
        <v>0</v>
      </c>
    </row>
    <row r="112" spans="1:14" ht="12.75" outlineLevel="2" x14ac:dyDescent="0.2">
      <c r="A112" s="14" t="s">
        <v>219</v>
      </c>
      <c r="B112" s="14" t="s">
        <v>220</v>
      </c>
      <c r="C112" s="14" t="s">
        <v>222</v>
      </c>
      <c r="D112" s="14" t="s">
        <v>223</v>
      </c>
      <c r="E112" s="14" t="s">
        <v>156</v>
      </c>
      <c r="F112" s="15">
        <v>-21.6041666666667</v>
      </c>
      <c r="G112" s="15">
        <v>-21.6041666666667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6">
        <v>0</v>
      </c>
    </row>
    <row r="113" spans="1:14" ht="12.75" outlineLevel="2" x14ac:dyDescent="0.2">
      <c r="A113" s="14" t="s">
        <v>219</v>
      </c>
      <c r="B113" s="14" t="s">
        <v>220</v>
      </c>
      <c r="C113" s="14" t="s">
        <v>224</v>
      </c>
      <c r="D113" s="14" t="s">
        <v>225</v>
      </c>
      <c r="E113" s="14" t="s">
        <v>128</v>
      </c>
      <c r="F113" s="15">
        <v>-14864.550359999999</v>
      </c>
      <c r="G113" s="15">
        <v>0</v>
      </c>
      <c r="H113" s="15">
        <v>0</v>
      </c>
      <c r="I113" s="15">
        <v>0</v>
      </c>
      <c r="J113" s="15">
        <v>-3484.5562122081806</v>
      </c>
      <c r="K113" s="15">
        <v>-9989.3945658028333</v>
      </c>
      <c r="L113" s="15">
        <v>-1382.2465890208762</v>
      </c>
      <c r="M113" s="15">
        <v>-8.3529929681102342</v>
      </c>
      <c r="N113" s="16">
        <v>0</v>
      </c>
    </row>
    <row r="114" spans="1:14" ht="12.75" outlineLevel="2" x14ac:dyDescent="0.2">
      <c r="A114" s="14" t="s">
        <v>219</v>
      </c>
      <c r="B114" s="14" t="s">
        <v>220</v>
      </c>
      <c r="C114" s="14" t="s">
        <v>226</v>
      </c>
      <c r="D114" s="14" t="s">
        <v>227</v>
      </c>
      <c r="E114" s="14" t="s">
        <v>128</v>
      </c>
      <c r="F114" s="15">
        <v>5006.3024999999998</v>
      </c>
      <c r="G114" s="15">
        <v>0</v>
      </c>
      <c r="H114" s="15">
        <v>0</v>
      </c>
      <c r="I114" s="15">
        <v>0</v>
      </c>
      <c r="J114" s="15">
        <v>1173.5802331102834</v>
      </c>
      <c r="K114" s="15">
        <v>3364.3756304153112</v>
      </c>
      <c r="L114" s="15">
        <v>465.53339230852356</v>
      </c>
      <c r="M114" s="15">
        <v>2.813244165882236</v>
      </c>
      <c r="N114" s="16">
        <v>0</v>
      </c>
    </row>
    <row r="115" spans="1:14" ht="12.75" outlineLevel="2" x14ac:dyDescent="0.2">
      <c r="A115" s="14" t="s">
        <v>219</v>
      </c>
      <c r="B115" s="14" t="s">
        <v>220</v>
      </c>
      <c r="C115" s="14" t="s">
        <v>228</v>
      </c>
      <c r="D115" s="14" t="s">
        <v>229</v>
      </c>
      <c r="E115" s="14" t="s">
        <v>16</v>
      </c>
      <c r="F115" s="15">
        <v>-93.278625000000005</v>
      </c>
      <c r="G115" s="15">
        <v>0</v>
      </c>
      <c r="H115" s="15">
        <v>0</v>
      </c>
      <c r="I115" s="15">
        <v>0</v>
      </c>
      <c r="J115" s="15">
        <v>-19.552786022532153</v>
      </c>
      <c r="K115" s="15">
        <v>-65.145139312362971</v>
      </c>
      <c r="L115" s="15">
        <v>-8.5261938197740026</v>
      </c>
      <c r="M115" s="15">
        <v>-5.4505845330894538E-2</v>
      </c>
      <c r="N115" s="16">
        <v>0</v>
      </c>
    </row>
    <row r="116" spans="1:14" ht="12.75" outlineLevel="2" x14ac:dyDescent="0.2">
      <c r="A116" s="14" t="s">
        <v>219</v>
      </c>
      <c r="B116" s="14" t="s">
        <v>220</v>
      </c>
      <c r="C116" s="14" t="s">
        <v>230</v>
      </c>
      <c r="D116" s="14" t="s">
        <v>231</v>
      </c>
      <c r="E116" s="14" t="s">
        <v>17</v>
      </c>
      <c r="F116" s="15">
        <v>-728.90836041666705</v>
      </c>
      <c r="G116" s="15">
        <v>-11.156898399634469</v>
      </c>
      <c r="H116" s="15">
        <v>-193.87121118213418</v>
      </c>
      <c r="I116" s="15">
        <v>-58.157975890861337</v>
      </c>
      <c r="J116" s="15">
        <v>-101.32102220956357</v>
      </c>
      <c r="K116" s="15">
        <v>-322.31820556599115</v>
      </c>
      <c r="L116" s="15">
        <v>-41.803438823355641</v>
      </c>
      <c r="M116" s="15">
        <v>-0.2796083451266832</v>
      </c>
      <c r="N116" s="16">
        <v>0</v>
      </c>
    </row>
    <row r="117" spans="1:14" ht="12.75" outlineLevel="2" x14ac:dyDescent="0.2">
      <c r="A117" s="14" t="s">
        <v>219</v>
      </c>
      <c r="B117" s="14" t="s">
        <v>220</v>
      </c>
      <c r="C117" s="14" t="s">
        <v>232</v>
      </c>
      <c r="D117" s="14" t="s">
        <v>233</v>
      </c>
      <c r="E117" s="14" t="s">
        <v>17</v>
      </c>
      <c r="F117" s="15">
        <v>-1860.9515904166699</v>
      </c>
      <c r="G117" s="15">
        <v>-28.484304678640942</v>
      </c>
      <c r="H117" s="15">
        <v>-494.96611423027525</v>
      </c>
      <c r="I117" s="15">
        <v>-148.48118584844539</v>
      </c>
      <c r="J117" s="15">
        <v>-258.67931781677862</v>
      </c>
      <c r="K117" s="15">
        <v>-822.89984563409746</v>
      </c>
      <c r="L117" s="15">
        <v>-106.72696348103352</v>
      </c>
      <c r="M117" s="15">
        <v>-0.7138587273986442</v>
      </c>
      <c r="N117" s="16">
        <v>0</v>
      </c>
    </row>
    <row r="118" spans="1:14" ht="12.75" outlineLevel="2" x14ac:dyDescent="0.2">
      <c r="A118" s="14" t="s">
        <v>219</v>
      </c>
      <c r="B118" s="14" t="s">
        <v>220</v>
      </c>
      <c r="C118" s="14" t="s">
        <v>234</v>
      </c>
      <c r="D118" s="14" t="s">
        <v>235</v>
      </c>
      <c r="E118" s="14" t="s">
        <v>17</v>
      </c>
      <c r="F118" s="15">
        <v>-18413.466208333299</v>
      </c>
      <c r="G118" s="15">
        <v>-281.84224907784403</v>
      </c>
      <c r="H118" s="15">
        <v>-4897.5168755510531</v>
      </c>
      <c r="I118" s="15">
        <v>-1469.1694895628352</v>
      </c>
      <c r="J118" s="15">
        <v>-2559.5415280778361</v>
      </c>
      <c r="K118" s="15">
        <v>-8142.3066448673644</v>
      </c>
      <c r="L118" s="15">
        <v>-1056.0260383431137</v>
      </c>
      <c r="M118" s="15">
        <v>-7.0633828532507108</v>
      </c>
      <c r="N118" s="16">
        <v>0</v>
      </c>
    </row>
    <row r="119" spans="1:14" ht="12.75" outlineLevel="2" x14ac:dyDescent="0.2">
      <c r="A119" s="14" t="s">
        <v>219</v>
      </c>
      <c r="B119" s="14" t="s">
        <v>220</v>
      </c>
      <c r="C119" s="14" t="s">
        <v>236</v>
      </c>
      <c r="D119" s="14" t="s">
        <v>237</v>
      </c>
      <c r="E119" s="14" t="s">
        <v>17</v>
      </c>
      <c r="F119" s="15">
        <v>-55558.252083333296</v>
      </c>
      <c r="G119" s="15">
        <v>-850.39191126947628</v>
      </c>
      <c r="H119" s="15">
        <v>-14777.091617389362</v>
      </c>
      <c r="I119" s="15">
        <v>-4432.8692887455209</v>
      </c>
      <c r="J119" s="15">
        <v>-7722.8074185376399</v>
      </c>
      <c r="K119" s="15">
        <v>-24567.472522398453</v>
      </c>
      <c r="L119" s="15">
        <v>-3186.3072482397724</v>
      </c>
      <c r="M119" s="15">
        <v>-21.312076753066574</v>
      </c>
      <c r="N119" s="16">
        <v>0</v>
      </c>
    </row>
    <row r="120" spans="1:14" ht="12.75" outlineLevel="2" x14ac:dyDescent="0.2">
      <c r="A120" s="14" t="s">
        <v>219</v>
      </c>
      <c r="B120" s="14" t="s">
        <v>220</v>
      </c>
      <c r="C120" s="14" t="s">
        <v>238</v>
      </c>
      <c r="D120" s="14" t="s">
        <v>239</v>
      </c>
      <c r="E120" s="14" t="s">
        <v>17</v>
      </c>
      <c r="F120" s="15">
        <v>-429.16666666666703</v>
      </c>
      <c r="G120" s="15">
        <v>-6.5689586737250876</v>
      </c>
      <c r="H120" s="15">
        <v>-114.14749231042498</v>
      </c>
      <c r="I120" s="15">
        <v>-34.242253222193426</v>
      </c>
      <c r="J120" s="15">
        <v>-59.655791765210552</v>
      </c>
      <c r="K120" s="15">
        <v>-189.77451405505241</v>
      </c>
      <c r="L120" s="15">
        <v>-24.613028837765064</v>
      </c>
      <c r="M120" s="15">
        <v>-0.16462780229548563</v>
      </c>
      <c r="N120" s="16">
        <v>0</v>
      </c>
    </row>
    <row r="121" spans="1:14" ht="12.75" outlineLevel="2" x14ac:dyDescent="0.2">
      <c r="A121" s="14" t="s">
        <v>219</v>
      </c>
      <c r="B121" s="14" t="s">
        <v>220</v>
      </c>
      <c r="C121" s="14" t="s">
        <v>240</v>
      </c>
      <c r="D121" s="14" t="s">
        <v>241</v>
      </c>
      <c r="E121" s="14" t="s">
        <v>16</v>
      </c>
      <c r="F121" s="15">
        <v>-1915.03513916667</v>
      </c>
      <c r="G121" s="15">
        <v>0</v>
      </c>
      <c r="H121" s="15">
        <v>0</v>
      </c>
      <c r="I121" s="15">
        <v>0</v>
      </c>
      <c r="J121" s="15">
        <v>-401.42393074250373</v>
      </c>
      <c r="K121" s="15">
        <v>-1337.4471475011892</v>
      </c>
      <c r="L121" s="15">
        <v>-175.04504132873856</v>
      </c>
      <c r="M121" s="15">
        <v>-1.1190195942387295</v>
      </c>
      <c r="N121" s="16">
        <v>0</v>
      </c>
    </row>
    <row r="122" spans="1:14" ht="13.5" outlineLevel="1" thickBot="1" x14ac:dyDescent="0.25">
      <c r="A122" s="10" t="s">
        <v>242</v>
      </c>
      <c r="B122" s="10"/>
      <c r="C122" s="10"/>
      <c r="D122" s="10"/>
      <c r="E122" s="10"/>
      <c r="F122" s="17">
        <f t="shared" ref="F122:N122" si="16">SUBTOTAL(9,F111:F121)</f>
        <v>-93885.21319999994</v>
      </c>
      <c r="G122" s="17">
        <f t="shared" si="16"/>
        <v>-1200.0484887659875</v>
      </c>
      <c r="H122" s="17">
        <f t="shared" si="16"/>
        <v>-20477.593310663251</v>
      </c>
      <c r="I122" s="17">
        <f t="shared" si="16"/>
        <v>-6142.9201932698561</v>
      </c>
      <c r="J122" s="17">
        <f t="shared" si="16"/>
        <v>-14607.538007380244</v>
      </c>
      <c r="K122" s="17">
        <f t="shared" si="16"/>
        <v>-45436.758585137351</v>
      </c>
      <c r="L122" s="17">
        <f t="shared" si="16"/>
        <v>-5981.29454189443</v>
      </c>
      <c r="M122" s="17">
        <f t="shared" si="16"/>
        <v>-39.060072888817956</v>
      </c>
      <c r="N122" s="18">
        <f t="shared" si="16"/>
        <v>0</v>
      </c>
    </row>
    <row r="123" spans="1:14" ht="12.75" outlineLevel="2" x14ac:dyDescent="0.2">
      <c r="A123" s="11" t="s">
        <v>243</v>
      </c>
      <c r="B123" s="11" t="s">
        <v>244</v>
      </c>
      <c r="C123" s="11" t="s">
        <v>245</v>
      </c>
      <c r="D123" s="11" t="s">
        <v>246</v>
      </c>
      <c r="E123" s="11" t="s">
        <v>65</v>
      </c>
      <c r="F123" s="12">
        <v>-8957.8873095833405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-8957.8873095833405</v>
      </c>
    </row>
    <row r="124" spans="1:14" ht="12.75" outlineLevel="2" x14ac:dyDescent="0.2">
      <c r="A124" s="14" t="s">
        <v>243</v>
      </c>
      <c r="B124" s="14" t="s">
        <v>244</v>
      </c>
      <c r="C124" s="14" t="s">
        <v>247</v>
      </c>
      <c r="D124" s="14" t="s">
        <v>248</v>
      </c>
      <c r="E124" s="14" t="s">
        <v>65</v>
      </c>
      <c r="F124" s="15">
        <v>-4021.8604500000001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6">
        <v>-4021.8604500000001</v>
      </c>
    </row>
    <row r="125" spans="1:14" ht="12.75" outlineLevel="2" x14ac:dyDescent="0.2">
      <c r="A125" s="14" t="s">
        <v>243</v>
      </c>
      <c r="B125" s="14" t="s">
        <v>244</v>
      </c>
      <c r="C125" s="14" t="s">
        <v>249</v>
      </c>
      <c r="D125" s="14" t="s">
        <v>250</v>
      </c>
      <c r="E125" s="14" t="s">
        <v>65</v>
      </c>
      <c r="F125" s="15">
        <v>-830.10452750000002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6">
        <v>-830.10452750000002</v>
      </c>
    </row>
    <row r="126" spans="1:14" ht="12.75" outlineLevel="2" x14ac:dyDescent="0.2">
      <c r="A126" s="14" t="s">
        <v>243</v>
      </c>
      <c r="B126" s="14" t="s">
        <v>244</v>
      </c>
      <c r="C126" s="14" t="s">
        <v>251</v>
      </c>
      <c r="D126" s="14" t="s">
        <v>252</v>
      </c>
      <c r="E126" s="14" t="s">
        <v>65</v>
      </c>
      <c r="F126" s="15">
        <v>-7747.2762983333296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-7747.2762983333296</v>
      </c>
    </row>
    <row r="127" spans="1:14" ht="12.75" outlineLevel="2" x14ac:dyDescent="0.2">
      <c r="A127" s="14" t="s">
        <v>243</v>
      </c>
      <c r="B127" s="14" t="s">
        <v>244</v>
      </c>
      <c r="C127" s="14" t="s">
        <v>253</v>
      </c>
      <c r="D127" s="14" t="s">
        <v>254</v>
      </c>
      <c r="E127" s="14" t="s">
        <v>65</v>
      </c>
      <c r="F127" s="15">
        <v>-564.05940750000002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-564.05940750000002</v>
      </c>
    </row>
    <row r="128" spans="1:14" ht="12.75" outlineLevel="2" x14ac:dyDescent="0.2">
      <c r="A128" s="14" t="s">
        <v>243</v>
      </c>
      <c r="B128" s="14" t="s">
        <v>244</v>
      </c>
      <c r="C128" s="14" t="s">
        <v>255</v>
      </c>
      <c r="D128" s="14" t="s">
        <v>256</v>
      </c>
      <c r="E128" s="14" t="s">
        <v>65</v>
      </c>
      <c r="F128" s="15">
        <v>-1759.7197433333299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6">
        <v>-1759.7197433333299</v>
      </c>
    </row>
    <row r="129" spans="1:14" ht="12.75" outlineLevel="2" x14ac:dyDescent="0.2">
      <c r="A129" s="14" t="s">
        <v>243</v>
      </c>
      <c r="B129" s="14" t="s">
        <v>244</v>
      </c>
      <c r="C129" s="14" t="s">
        <v>257</v>
      </c>
      <c r="D129" s="14" t="s">
        <v>258</v>
      </c>
      <c r="E129" s="14" t="s">
        <v>65</v>
      </c>
      <c r="F129" s="15">
        <v>-3679.0149733333301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-3679.0149733333301</v>
      </c>
    </row>
    <row r="130" spans="1:14" ht="12.75" outlineLevel="2" x14ac:dyDescent="0.2">
      <c r="A130" s="14" t="s">
        <v>243</v>
      </c>
      <c r="B130" s="14" t="s">
        <v>244</v>
      </c>
      <c r="C130" s="14" t="s">
        <v>259</v>
      </c>
      <c r="D130" s="14" t="s">
        <v>260</v>
      </c>
      <c r="E130" s="14" t="s">
        <v>65</v>
      </c>
      <c r="F130" s="15">
        <v>-1601.93995875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-1601.93995875</v>
      </c>
    </row>
    <row r="131" spans="1:14" ht="12.75" outlineLevel="2" x14ac:dyDescent="0.2">
      <c r="A131" s="14" t="s">
        <v>243</v>
      </c>
      <c r="B131" s="14" t="s">
        <v>244</v>
      </c>
      <c r="C131" s="14" t="s">
        <v>261</v>
      </c>
      <c r="D131" s="14" t="s">
        <v>262</v>
      </c>
      <c r="E131" s="14" t="s">
        <v>65</v>
      </c>
      <c r="F131" s="15">
        <v>-77280.314715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-77280.314715</v>
      </c>
    </row>
    <row r="132" spans="1:14" ht="12.75" outlineLevel="2" x14ac:dyDescent="0.2">
      <c r="A132" s="14" t="s">
        <v>243</v>
      </c>
      <c r="B132" s="14" t="s">
        <v>244</v>
      </c>
      <c r="C132" s="14" t="s">
        <v>263</v>
      </c>
      <c r="D132" s="14" t="s">
        <v>264</v>
      </c>
      <c r="E132" s="14" t="s">
        <v>65</v>
      </c>
      <c r="F132" s="15">
        <v>-9303.6447295833404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-9303.6447295833404</v>
      </c>
    </row>
    <row r="133" spans="1:14" ht="12.75" outlineLevel="2" x14ac:dyDescent="0.2">
      <c r="A133" s="14" t="s">
        <v>243</v>
      </c>
      <c r="B133" s="14" t="s">
        <v>244</v>
      </c>
      <c r="C133" s="14" t="s">
        <v>265</v>
      </c>
      <c r="D133" s="14" t="s">
        <v>266</v>
      </c>
      <c r="E133" s="14" t="s">
        <v>156</v>
      </c>
      <c r="F133" s="15">
        <v>-426.73466124999999</v>
      </c>
      <c r="G133" s="15">
        <v>-426.73466124999999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</row>
    <row r="134" spans="1:14" ht="12.75" outlineLevel="2" x14ac:dyDescent="0.2">
      <c r="A134" s="14" t="s">
        <v>243</v>
      </c>
      <c r="B134" s="14" t="s">
        <v>244</v>
      </c>
      <c r="C134" s="14" t="s">
        <v>267</v>
      </c>
      <c r="D134" s="14" t="s">
        <v>268</v>
      </c>
      <c r="E134" s="14" t="s">
        <v>136</v>
      </c>
      <c r="F134" s="15">
        <v>-11.39772125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-11.39772125</v>
      </c>
      <c r="M134" s="15">
        <v>0</v>
      </c>
      <c r="N134" s="16">
        <v>0</v>
      </c>
    </row>
    <row r="135" spans="1:14" ht="12.75" outlineLevel="2" x14ac:dyDescent="0.2">
      <c r="A135" s="14" t="s">
        <v>243</v>
      </c>
      <c r="B135" s="14" t="s">
        <v>244</v>
      </c>
      <c r="C135" s="14" t="s">
        <v>269</v>
      </c>
      <c r="D135" s="14" t="s">
        <v>270</v>
      </c>
      <c r="E135" s="14" t="s">
        <v>161</v>
      </c>
      <c r="F135" s="15">
        <v>-1076.1051033333299</v>
      </c>
      <c r="G135" s="15">
        <v>0</v>
      </c>
      <c r="H135" s="15">
        <v>0</v>
      </c>
      <c r="I135" s="15">
        <v>-1076.1051033333299</v>
      </c>
      <c r="J135" s="15">
        <v>0</v>
      </c>
      <c r="K135" s="15">
        <v>0</v>
      </c>
      <c r="L135" s="15">
        <v>0</v>
      </c>
      <c r="M135" s="15">
        <v>0</v>
      </c>
      <c r="N135" s="16">
        <v>0</v>
      </c>
    </row>
    <row r="136" spans="1:14" ht="12.75" outlineLevel="2" x14ac:dyDescent="0.2">
      <c r="A136" s="14" t="s">
        <v>243</v>
      </c>
      <c r="B136" s="14" t="s">
        <v>244</v>
      </c>
      <c r="C136" s="14" t="s">
        <v>271</v>
      </c>
      <c r="D136" s="14" t="s">
        <v>272</v>
      </c>
      <c r="E136" s="14" t="s">
        <v>273</v>
      </c>
      <c r="F136" s="15">
        <v>-112.25003958333301</v>
      </c>
      <c r="G136" s="15">
        <v>0</v>
      </c>
      <c r="H136" s="15">
        <v>0</v>
      </c>
      <c r="I136" s="15">
        <v>0</v>
      </c>
      <c r="J136" s="15">
        <v>-112.25003958333301</v>
      </c>
      <c r="K136" s="15">
        <v>0</v>
      </c>
      <c r="L136" s="15">
        <v>0</v>
      </c>
      <c r="M136" s="15">
        <v>0</v>
      </c>
      <c r="N136" s="16">
        <v>0</v>
      </c>
    </row>
    <row r="137" spans="1:14" ht="12.75" outlineLevel="2" x14ac:dyDescent="0.2">
      <c r="A137" s="14" t="s">
        <v>243</v>
      </c>
      <c r="B137" s="14" t="s">
        <v>244</v>
      </c>
      <c r="C137" s="14" t="s">
        <v>274</v>
      </c>
      <c r="D137" s="14" t="s">
        <v>275</v>
      </c>
      <c r="E137" s="14" t="s">
        <v>65</v>
      </c>
      <c r="F137" s="15">
        <v>-1177.74460916667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6">
        <v>-1177.74460916667</v>
      </c>
    </row>
    <row r="138" spans="1:14" ht="12.75" outlineLevel="2" x14ac:dyDescent="0.2">
      <c r="A138" s="14" t="s">
        <v>243</v>
      </c>
      <c r="B138" s="14" t="s">
        <v>244</v>
      </c>
      <c r="C138" s="14" t="s">
        <v>276</v>
      </c>
      <c r="D138" s="14" t="s">
        <v>277</v>
      </c>
      <c r="E138" s="14" t="s">
        <v>65</v>
      </c>
      <c r="F138" s="15">
        <v>3555.0369316666702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6">
        <v>3555.0369316666702</v>
      </c>
    </row>
    <row r="139" spans="1:14" ht="12.75" outlineLevel="2" x14ac:dyDescent="0.2">
      <c r="A139" s="14" t="s">
        <v>243</v>
      </c>
      <c r="B139" s="14" t="s">
        <v>244</v>
      </c>
      <c r="C139" s="14" t="s">
        <v>278</v>
      </c>
      <c r="D139" s="14" t="s">
        <v>279</v>
      </c>
      <c r="E139" s="14" t="s">
        <v>65</v>
      </c>
      <c r="F139" s="15">
        <v>4749.8117241666696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6">
        <v>4749.8117241666696</v>
      </c>
    </row>
    <row r="140" spans="1:14" ht="12.75" outlineLevel="2" x14ac:dyDescent="0.2">
      <c r="A140" s="14" t="s">
        <v>243</v>
      </c>
      <c r="B140" s="14" t="s">
        <v>244</v>
      </c>
      <c r="C140" s="14" t="s">
        <v>280</v>
      </c>
      <c r="D140" s="14" t="s">
        <v>281</v>
      </c>
      <c r="E140" s="14" t="s">
        <v>65</v>
      </c>
      <c r="F140" s="15">
        <v>-1330.2415000000001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6">
        <v>-1330.2415000000001</v>
      </c>
    </row>
    <row r="141" spans="1:14" ht="12.75" outlineLevel="2" x14ac:dyDescent="0.2">
      <c r="A141" s="14" t="s">
        <v>243</v>
      </c>
      <c r="B141" s="14" t="s">
        <v>244</v>
      </c>
      <c r="C141" s="14" t="s">
        <v>282</v>
      </c>
      <c r="D141" s="14" t="s">
        <v>283</v>
      </c>
      <c r="E141" s="14" t="s">
        <v>65</v>
      </c>
      <c r="F141" s="15">
        <v>-4968.96912708333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6">
        <v>-4968.96912708333</v>
      </c>
    </row>
    <row r="142" spans="1:14" ht="12.75" outlineLevel="2" x14ac:dyDescent="0.2">
      <c r="A142" s="14" t="s">
        <v>243</v>
      </c>
      <c r="B142" s="14" t="s">
        <v>244</v>
      </c>
      <c r="C142" s="14" t="s">
        <v>284</v>
      </c>
      <c r="D142" s="14" t="s">
        <v>285</v>
      </c>
      <c r="E142" s="14" t="s">
        <v>65</v>
      </c>
      <c r="F142" s="15">
        <v>-180.72585291666701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6">
        <v>-180.72585291666701</v>
      </c>
    </row>
    <row r="143" spans="1:14" ht="12.75" outlineLevel="2" x14ac:dyDescent="0.2">
      <c r="A143" s="14" t="s">
        <v>243</v>
      </c>
      <c r="B143" s="14" t="s">
        <v>244</v>
      </c>
      <c r="C143" s="14" t="s">
        <v>286</v>
      </c>
      <c r="D143" s="14" t="s">
        <v>287</v>
      </c>
      <c r="E143" s="14" t="s">
        <v>156</v>
      </c>
      <c r="F143" s="15">
        <v>49.374878333333299</v>
      </c>
      <c r="G143" s="15">
        <v>49.374878333333299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0</v>
      </c>
    </row>
    <row r="144" spans="1:14" ht="12.75" outlineLevel="2" x14ac:dyDescent="0.2">
      <c r="A144" s="14" t="s">
        <v>243</v>
      </c>
      <c r="B144" s="14" t="s">
        <v>244</v>
      </c>
      <c r="C144" s="14" t="s">
        <v>288</v>
      </c>
      <c r="D144" s="14" t="s">
        <v>289</v>
      </c>
      <c r="E144" s="14" t="s">
        <v>136</v>
      </c>
      <c r="F144" s="15">
        <v>-1280.9861008333301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-1280.9861008333301</v>
      </c>
      <c r="M144" s="15">
        <v>0</v>
      </c>
      <c r="N144" s="16">
        <v>0</v>
      </c>
    </row>
    <row r="145" spans="1:14" ht="12.75" outlineLevel="2" x14ac:dyDescent="0.2">
      <c r="A145" s="14" t="s">
        <v>243</v>
      </c>
      <c r="B145" s="14" t="s">
        <v>244</v>
      </c>
      <c r="C145" s="14" t="s">
        <v>290</v>
      </c>
      <c r="D145" s="14" t="s">
        <v>291</v>
      </c>
      <c r="E145" s="14" t="s">
        <v>131</v>
      </c>
      <c r="F145" s="15">
        <v>-8370.5007195833296</v>
      </c>
      <c r="G145" s="15">
        <v>0</v>
      </c>
      <c r="H145" s="15">
        <v>-8370.5007195833296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</row>
    <row r="146" spans="1:14" ht="12.75" outlineLevel="2" x14ac:dyDescent="0.2">
      <c r="A146" s="14" t="s">
        <v>243</v>
      </c>
      <c r="B146" s="14" t="s">
        <v>244</v>
      </c>
      <c r="C146" s="14" t="s">
        <v>292</v>
      </c>
      <c r="D146" s="14" t="s">
        <v>293</v>
      </c>
      <c r="E146" s="14" t="s">
        <v>18</v>
      </c>
      <c r="F146" s="15">
        <v>-19069.814258333299</v>
      </c>
      <c r="G146" s="15">
        <v>0</v>
      </c>
      <c r="H146" s="15">
        <v>0</v>
      </c>
      <c r="I146" s="15">
        <v>0</v>
      </c>
      <c r="J146" s="15">
        <v>0</v>
      </c>
      <c r="K146" s="15">
        <v>-19069.814258333299</v>
      </c>
      <c r="L146" s="15">
        <v>0</v>
      </c>
      <c r="M146" s="15">
        <v>0</v>
      </c>
      <c r="N146" s="16">
        <v>0</v>
      </c>
    </row>
    <row r="147" spans="1:14" ht="12.75" outlineLevel="2" x14ac:dyDescent="0.2">
      <c r="A147" s="14" t="s">
        <v>243</v>
      </c>
      <c r="B147" s="14" t="s">
        <v>244</v>
      </c>
      <c r="C147" s="14" t="s">
        <v>294</v>
      </c>
      <c r="D147" s="14" t="s">
        <v>295</v>
      </c>
      <c r="E147" s="14" t="s">
        <v>139</v>
      </c>
      <c r="F147" s="15">
        <v>148.27221249999999</v>
      </c>
      <c r="G147" s="15">
        <v>0</v>
      </c>
      <c r="H147" s="15">
        <v>0</v>
      </c>
      <c r="I147" s="15">
        <v>0</v>
      </c>
      <c r="J147" s="15">
        <v>148.27221249999999</v>
      </c>
      <c r="K147" s="15">
        <v>0</v>
      </c>
      <c r="L147" s="15">
        <v>0</v>
      </c>
      <c r="M147" s="15">
        <v>0</v>
      </c>
      <c r="N147" s="16">
        <v>0</v>
      </c>
    </row>
    <row r="148" spans="1:14" ht="12.75" outlineLevel="2" x14ac:dyDescent="0.2">
      <c r="A148" s="14" t="s">
        <v>243</v>
      </c>
      <c r="B148" s="14" t="s">
        <v>244</v>
      </c>
      <c r="C148" s="14" t="s">
        <v>296</v>
      </c>
      <c r="D148" s="14" t="s">
        <v>297</v>
      </c>
      <c r="E148" s="14" t="s">
        <v>65</v>
      </c>
      <c r="F148" s="15">
        <v>-261.42955458333302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6">
        <v>-261.42955458333302</v>
      </c>
    </row>
    <row r="149" spans="1:14" ht="12.75" outlineLevel="2" x14ac:dyDescent="0.2">
      <c r="A149" s="14" t="s">
        <v>243</v>
      </c>
      <c r="B149" s="14" t="s">
        <v>244</v>
      </c>
      <c r="C149" s="14" t="s">
        <v>298</v>
      </c>
      <c r="D149" s="14" t="s">
        <v>299</v>
      </c>
      <c r="E149" s="14" t="s">
        <v>161</v>
      </c>
      <c r="F149" s="15">
        <v>-674.37165333333303</v>
      </c>
      <c r="G149" s="15">
        <v>0</v>
      </c>
      <c r="H149" s="15">
        <v>0</v>
      </c>
      <c r="I149" s="15">
        <v>-674.37165333333303</v>
      </c>
      <c r="J149" s="15">
        <v>0</v>
      </c>
      <c r="K149" s="15">
        <v>0</v>
      </c>
      <c r="L149" s="15">
        <v>0</v>
      </c>
      <c r="M149" s="15">
        <v>0</v>
      </c>
      <c r="N149" s="16">
        <v>0</v>
      </c>
    </row>
    <row r="150" spans="1:14" ht="12.75" outlineLevel="2" x14ac:dyDescent="0.2">
      <c r="A150" s="14" t="s">
        <v>243</v>
      </c>
      <c r="B150" s="14" t="s">
        <v>244</v>
      </c>
      <c r="C150" s="14" t="s">
        <v>300</v>
      </c>
      <c r="D150" s="14" t="s">
        <v>301</v>
      </c>
      <c r="E150" s="14" t="s">
        <v>65</v>
      </c>
      <c r="F150" s="15">
        <v>0.63827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6">
        <v>0.63827</v>
      </c>
    </row>
    <row r="151" spans="1:14" ht="12.75" outlineLevel="2" x14ac:dyDescent="0.2">
      <c r="A151" s="14" t="s">
        <v>243</v>
      </c>
      <c r="B151" s="14" t="s">
        <v>244</v>
      </c>
      <c r="C151" s="14" t="s">
        <v>302</v>
      </c>
      <c r="D151" s="14" t="s">
        <v>303</v>
      </c>
      <c r="E151" s="14" t="s">
        <v>65</v>
      </c>
      <c r="F151" s="15">
        <v>-489.69667041666702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6">
        <v>-489.69667041666702</v>
      </c>
    </row>
    <row r="152" spans="1:14" ht="12.75" outlineLevel="2" x14ac:dyDescent="0.2">
      <c r="A152" s="14" t="s">
        <v>243</v>
      </c>
      <c r="B152" s="14" t="s">
        <v>244</v>
      </c>
      <c r="C152" s="14" t="s">
        <v>304</v>
      </c>
      <c r="D152" s="14" t="s">
        <v>305</v>
      </c>
      <c r="E152" s="14" t="s">
        <v>65</v>
      </c>
      <c r="F152" s="15">
        <v>8957.8873095833405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6">
        <v>8957.8873095833405</v>
      </c>
    </row>
    <row r="153" spans="1:14" ht="12.75" outlineLevel="2" x14ac:dyDescent="0.2">
      <c r="A153" s="14" t="s">
        <v>243</v>
      </c>
      <c r="B153" s="14" t="s">
        <v>244</v>
      </c>
      <c r="C153" s="14" t="s">
        <v>306</v>
      </c>
      <c r="D153" s="14" t="s">
        <v>307</v>
      </c>
      <c r="E153" s="14" t="s">
        <v>65</v>
      </c>
      <c r="F153" s="15">
        <v>-639.96025791666705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6">
        <v>-639.96025791666705</v>
      </c>
    </row>
    <row r="154" spans="1:14" ht="12.75" outlineLevel="2" x14ac:dyDescent="0.2">
      <c r="A154" s="14" t="s">
        <v>243</v>
      </c>
      <c r="B154" s="14" t="s">
        <v>244</v>
      </c>
      <c r="C154" s="14" t="s">
        <v>308</v>
      </c>
      <c r="D154" s="14" t="s">
        <v>309</v>
      </c>
      <c r="E154" s="14" t="s">
        <v>156</v>
      </c>
      <c r="F154" s="15">
        <v>-262.02710500000001</v>
      </c>
      <c r="G154" s="15">
        <v>-262.02710500000001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6">
        <v>0</v>
      </c>
    </row>
    <row r="155" spans="1:14" ht="12.75" outlineLevel="2" x14ac:dyDescent="0.2">
      <c r="A155" s="14" t="s">
        <v>243</v>
      </c>
      <c r="B155" s="14" t="s">
        <v>244</v>
      </c>
      <c r="C155" s="14" t="s">
        <v>310</v>
      </c>
      <c r="D155" s="14" t="s">
        <v>311</v>
      </c>
      <c r="E155" s="14" t="s">
        <v>65</v>
      </c>
      <c r="F155" s="15">
        <v>-4282.3387066666701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6">
        <v>-4282.3387066666701</v>
      </c>
    </row>
    <row r="156" spans="1:14" ht="12.75" outlineLevel="2" x14ac:dyDescent="0.2">
      <c r="A156" s="14" t="s">
        <v>243</v>
      </c>
      <c r="B156" s="14" t="s">
        <v>244</v>
      </c>
      <c r="C156" s="14" t="s">
        <v>312</v>
      </c>
      <c r="D156" s="14" t="s">
        <v>313</v>
      </c>
      <c r="E156" s="14" t="s">
        <v>65</v>
      </c>
      <c r="F156" s="15">
        <v>-2185.7427954166701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6">
        <v>-2185.7427954166701</v>
      </c>
    </row>
    <row r="157" spans="1:14" ht="12.75" outlineLevel="2" x14ac:dyDescent="0.2">
      <c r="A157" s="14" t="s">
        <v>243</v>
      </c>
      <c r="B157" s="14" t="s">
        <v>244</v>
      </c>
      <c r="C157" s="14" t="s">
        <v>314</v>
      </c>
      <c r="D157" s="14" t="s">
        <v>315</v>
      </c>
      <c r="E157" s="14" t="s">
        <v>65</v>
      </c>
      <c r="F157" s="15">
        <v>-110.434654583333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6">
        <v>-110.434654583333</v>
      </c>
    </row>
    <row r="158" spans="1:14" ht="12.75" outlineLevel="2" x14ac:dyDescent="0.2">
      <c r="A158" s="14" t="s">
        <v>243</v>
      </c>
      <c r="B158" s="14" t="s">
        <v>244</v>
      </c>
      <c r="C158" s="14" t="s">
        <v>316</v>
      </c>
      <c r="D158" s="14" t="s">
        <v>317</v>
      </c>
      <c r="E158" s="14" t="s">
        <v>156</v>
      </c>
      <c r="F158" s="15">
        <v>-1617.50873083333</v>
      </c>
      <c r="G158" s="15">
        <v>-1617.50873083333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6">
        <v>0</v>
      </c>
    </row>
    <row r="159" spans="1:14" ht="12.75" outlineLevel="2" x14ac:dyDescent="0.2">
      <c r="A159" s="14" t="s">
        <v>243</v>
      </c>
      <c r="B159" s="14" t="s">
        <v>244</v>
      </c>
      <c r="C159" s="14" t="s">
        <v>318</v>
      </c>
      <c r="D159" s="14" t="s">
        <v>319</v>
      </c>
      <c r="E159" s="14" t="s">
        <v>136</v>
      </c>
      <c r="F159" s="15">
        <v>-93.904422499999995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-93.904422499999995</v>
      </c>
      <c r="M159" s="15">
        <v>0</v>
      </c>
      <c r="N159" s="16">
        <v>0</v>
      </c>
    </row>
    <row r="160" spans="1:14" ht="12.75" outlineLevel="2" x14ac:dyDescent="0.2">
      <c r="A160" s="14" t="s">
        <v>243</v>
      </c>
      <c r="B160" s="14" t="s">
        <v>244</v>
      </c>
      <c r="C160" s="14" t="s">
        <v>320</v>
      </c>
      <c r="D160" s="14" t="s">
        <v>321</v>
      </c>
      <c r="E160" s="14" t="s">
        <v>161</v>
      </c>
      <c r="F160" s="15">
        <v>-21259.9511095833</v>
      </c>
      <c r="G160" s="15">
        <v>0</v>
      </c>
      <c r="H160" s="15">
        <v>0</v>
      </c>
      <c r="I160" s="15">
        <v>-21259.9511095833</v>
      </c>
      <c r="J160" s="15">
        <v>0</v>
      </c>
      <c r="K160" s="15">
        <v>0</v>
      </c>
      <c r="L160" s="15">
        <v>0</v>
      </c>
      <c r="M160" s="15">
        <v>0</v>
      </c>
      <c r="N160" s="16">
        <v>0</v>
      </c>
    </row>
    <row r="161" spans="1:14" ht="12.75" outlineLevel="2" x14ac:dyDescent="0.2">
      <c r="A161" s="14" t="s">
        <v>243</v>
      </c>
      <c r="B161" s="14" t="s">
        <v>244</v>
      </c>
      <c r="C161" s="14" t="s">
        <v>322</v>
      </c>
      <c r="D161" s="14" t="s">
        <v>323</v>
      </c>
      <c r="E161" s="14" t="s">
        <v>139</v>
      </c>
      <c r="F161" s="15">
        <v>-36877.078659999999</v>
      </c>
      <c r="G161" s="15">
        <v>0</v>
      </c>
      <c r="H161" s="15">
        <v>0</v>
      </c>
      <c r="I161" s="15">
        <v>0</v>
      </c>
      <c r="J161" s="15">
        <v>-36877.078659999999</v>
      </c>
      <c r="K161" s="15">
        <v>0</v>
      </c>
      <c r="L161" s="15">
        <v>0</v>
      </c>
      <c r="M161" s="15">
        <v>0</v>
      </c>
      <c r="N161" s="16">
        <v>0</v>
      </c>
    </row>
    <row r="162" spans="1:14" ht="12.75" outlineLevel="2" x14ac:dyDescent="0.2">
      <c r="A162" s="14" t="s">
        <v>243</v>
      </c>
      <c r="B162" s="14" t="s">
        <v>244</v>
      </c>
      <c r="C162" s="14" t="s">
        <v>324</v>
      </c>
      <c r="D162" s="14" t="s">
        <v>325</v>
      </c>
      <c r="E162" s="14" t="s">
        <v>65</v>
      </c>
      <c r="F162" s="15">
        <v>-7936.0587599999999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6">
        <v>-7936.0587599999999</v>
      </c>
    </row>
    <row r="163" spans="1:14" ht="12.75" outlineLevel="2" x14ac:dyDescent="0.2">
      <c r="A163" s="14" t="s">
        <v>243</v>
      </c>
      <c r="B163" s="14" t="s">
        <v>244</v>
      </c>
      <c r="C163" s="14" t="s">
        <v>326</v>
      </c>
      <c r="D163" s="14" t="s">
        <v>327</v>
      </c>
      <c r="E163" s="14" t="s">
        <v>65</v>
      </c>
      <c r="F163" s="15">
        <v>-1162.04737875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6">
        <v>-1162.04737875</v>
      </c>
    </row>
    <row r="164" spans="1:14" ht="12.75" outlineLevel="2" x14ac:dyDescent="0.2">
      <c r="A164" s="14" t="s">
        <v>243</v>
      </c>
      <c r="B164" s="14" t="s">
        <v>244</v>
      </c>
      <c r="C164" s="14" t="s">
        <v>328</v>
      </c>
      <c r="D164" s="14" t="s">
        <v>329</v>
      </c>
      <c r="E164" s="14" t="s">
        <v>65</v>
      </c>
      <c r="F164" s="15">
        <v>8214.9985558333392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6">
        <v>8214.9985558333392</v>
      </c>
    </row>
    <row r="165" spans="1:14" ht="12.75" outlineLevel="2" x14ac:dyDescent="0.2">
      <c r="A165" s="14" t="s">
        <v>243</v>
      </c>
      <c r="B165" s="14" t="s">
        <v>244</v>
      </c>
      <c r="C165" s="14" t="s">
        <v>330</v>
      </c>
      <c r="D165" s="14" t="s">
        <v>331</v>
      </c>
      <c r="E165" s="14" t="s">
        <v>65</v>
      </c>
      <c r="F165" s="15">
        <v>-1823.2535312499999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6">
        <v>-1823.2535312499999</v>
      </c>
    </row>
    <row r="166" spans="1:14" ht="12.75" outlineLevel="2" x14ac:dyDescent="0.2">
      <c r="A166" s="14" t="s">
        <v>243</v>
      </c>
      <c r="B166" s="14" t="s">
        <v>244</v>
      </c>
      <c r="C166" s="14" t="s">
        <v>332</v>
      </c>
      <c r="D166" s="14" t="s">
        <v>333</v>
      </c>
      <c r="E166" s="14" t="s">
        <v>65</v>
      </c>
      <c r="F166" s="15">
        <v>-13660.788210000001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6">
        <v>-13660.788210000001</v>
      </c>
    </row>
    <row r="167" spans="1:14" ht="12.75" outlineLevel="2" x14ac:dyDescent="0.2">
      <c r="A167" s="14" t="s">
        <v>243</v>
      </c>
      <c r="B167" s="14" t="s">
        <v>244</v>
      </c>
      <c r="C167" s="14" t="s">
        <v>334</v>
      </c>
      <c r="D167" s="14" t="s">
        <v>335</v>
      </c>
      <c r="E167" s="14" t="s">
        <v>65</v>
      </c>
      <c r="F167" s="15">
        <v>-137.13746166666701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6">
        <v>-137.13746166666701</v>
      </c>
    </row>
    <row r="168" spans="1:14" ht="12.75" outlineLevel="2" x14ac:dyDescent="0.2">
      <c r="A168" s="14" t="s">
        <v>243</v>
      </c>
      <c r="B168" s="14" t="s">
        <v>244</v>
      </c>
      <c r="C168" s="14" t="s">
        <v>336</v>
      </c>
      <c r="D168" s="14" t="s">
        <v>337</v>
      </c>
      <c r="E168" s="14" t="s">
        <v>65</v>
      </c>
      <c r="F168" s="15">
        <v>24066.6097625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6">
        <v>24066.6097625</v>
      </c>
    </row>
    <row r="169" spans="1:14" ht="12.75" outlineLevel="2" x14ac:dyDescent="0.2">
      <c r="A169" s="14" t="s">
        <v>243</v>
      </c>
      <c r="B169" s="14" t="s">
        <v>244</v>
      </c>
      <c r="C169" s="14" t="s">
        <v>338</v>
      </c>
      <c r="D169" s="14" t="s">
        <v>339</v>
      </c>
      <c r="E169" s="14" t="s">
        <v>65</v>
      </c>
      <c r="F169" s="15">
        <v>-7148.7156045833299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6">
        <v>-7148.7156045833299</v>
      </c>
    </row>
    <row r="170" spans="1:14" ht="12.75" outlineLevel="2" x14ac:dyDescent="0.2">
      <c r="A170" s="14" t="s">
        <v>243</v>
      </c>
      <c r="B170" s="14" t="s">
        <v>244</v>
      </c>
      <c r="C170" s="14" t="s">
        <v>340</v>
      </c>
      <c r="D170" s="14" t="s">
        <v>341</v>
      </c>
      <c r="E170" s="14" t="s">
        <v>65</v>
      </c>
      <c r="F170" s="15">
        <v>190.93278749999999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6">
        <v>190.93278749999999</v>
      </c>
    </row>
    <row r="171" spans="1:14" ht="12.75" outlineLevel="2" x14ac:dyDescent="0.2">
      <c r="A171" s="14" t="s">
        <v>243</v>
      </c>
      <c r="B171" s="14" t="s">
        <v>244</v>
      </c>
      <c r="C171" s="14" t="s">
        <v>342</v>
      </c>
      <c r="D171" s="14" t="s">
        <v>343</v>
      </c>
      <c r="E171" s="14" t="s">
        <v>65</v>
      </c>
      <c r="F171" s="15">
        <v>-19.629829166666699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6">
        <v>-19.629829166666699</v>
      </c>
    </row>
    <row r="172" spans="1:14" ht="12.75" outlineLevel="2" x14ac:dyDescent="0.2">
      <c r="A172" s="14" t="s">
        <v>243</v>
      </c>
      <c r="B172" s="14" t="s">
        <v>244</v>
      </c>
      <c r="C172" s="14" t="s">
        <v>344</v>
      </c>
      <c r="D172" s="14" t="s">
        <v>345</v>
      </c>
      <c r="E172" s="14" t="s">
        <v>65</v>
      </c>
      <c r="F172" s="15">
        <v>128.13948708333299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6">
        <v>128.13948708333299</v>
      </c>
    </row>
    <row r="173" spans="1:14" ht="12.75" outlineLevel="2" x14ac:dyDescent="0.2">
      <c r="A173" s="14" t="s">
        <v>243</v>
      </c>
      <c r="B173" s="14" t="s">
        <v>244</v>
      </c>
      <c r="C173" s="14" t="s">
        <v>346</v>
      </c>
      <c r="D173" s="14" t="s">
        <v>347</v>
      </c>
      <c r="E173" s="14" t="s">
        <v>65</v>
      </c>
      <c r="F173" s="15">
        <v>-2820.2879375000002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6">
        <v>-2820.2879375000002</v>
      </c>
    </row>
    <row r="174" spans="1:14" ht="12.75" outlineLevel="2" x14ac:dyDescent="0.2">
      <c r="A174" s="14" t="s">
        <v>243</v>
      </c>
      <c r="B174" s="14" t="s">
        <v>244</v>
      </c>
      <c r="C174" s="14" t="s">
        <v>348</v>
      </c>
      <c r="D174" s="14" t="s">
        <v>349</v>
      </c>
      <c r="E174" s="14" t="s">
        <v>65</v>
      </c>
      <c r="F174" s="15">
        <v>-6588.3296945833299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6">
        <v>-6588.3296945833299</v>
      </c>
    </row>
    <row r="175" spans="1:14" ht="12.75" outlineLevel="2" x14ac:dyDescent="0.2">
      <c r="A175" s="14" t="s">
        <v>243</v>
      </c>
      <c r="B175" s="14" t="s">
        <v>244</v>
      </c>
      <c r="C175" s="14" t="s">
        <v>350</v>
      </c>
      <c r="D175" s="14" t="s">
        <v>351</v>
      </c>
      <c r="E175" s="14" t="s">
        <v>65</v>
      </c>
      <c r="F175" s="15">
        <v>-8863.3024216666709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6">
        <v>-8863.3024216666709</v>
      </c>
    </row>
    <row r="176" spans="1:14" ht="12.75" outlineLevel="2" x14ac:dyDescent="0.2">
      <c r="A176" s="14" t="s">
        <v>243</v>
      </c>
      <c r="B176" s="14" t="s">
        <v>244</v>
      </c>
      <c r="C176" s="14" t="s">
        <v>352</v>
      </c>
      <c r="D176" s="14" t="s">
        <v>353</v>
      </c>
      <c r="E176" s="14" t="s">
        <v>65</v>
      </c>
      <c r="F176" s="15">
        <v>-764.16763916666605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6">
        <v>-764.16763916666605</v>
      </c>
    </row>
    <row r="177" spans="1:14" ht="12.75" outlineLevel="2" x14ac:dyDescent="0.2">
      <c r="A177" s="14" t="s">
        <v>243</v>
      </c>
      <c r="B177" s="14" t="s">
        <v>244</v>
      </c>
      <c r="C177" s="14" t="s">
        <v>354</v>
      </c>
      <c r="D177" s="14" t="s">
        <v>355</v>
      </c>
      <c r="E177" s="14" t="s">
        <v>65</v>
      </c>
      <c r="F177" s="15">
        <v>564.05940750000002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6">
        <v>564.05940750000002</v>
      </c>
    </row>
    <row r="178" spans="1:14" ht="12.75" outlineLevel="2" x14ac:dyDescent="0.2">
      <c r="A178" s="14" t="s">
        <v>243</v>
      </c>
      <c r="B178" s="14" t="s">
        <v>244</v>
      </c>
      <c r="C178" s="14" t="s">
        <v>356</v>
      </c>
      <c r="D178" s="14" t="s">
        <v>357</v>
      </c>
      <c r="E178" s="14" t="s">
        <v>65</v>
      </c>
      <c r="F178" s="15">
        <v>-6805.8283191666696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6">
        <v>-6805.8283191666696</v>
      </c>
    </row>
    <row r="179" spans="1:14" ht="12.75" outlineLevel="2" x14ac:dyDescent="0.2">
      <c r="A179" s="14" t="s">
        <v>243</v>
      </c>
      <c r="B179" s="14" t="s">
        <v>244</v>
      </c>
      <c r="C179" s="14" t="s">
        <v>358</v>
      </c>
      <c r="D179" s="14" t="s">
        <v>359</v>
      </c>
      <c r="E179" s="14" t="s">
        <v>131</v>
      </c>
      <c r="F179" s="15">
        <v>-3639.4387200000001</v>
      </c>
      <c r="G179" s="15">
        <v>0</v>
      </c>
      <c r="H179" s="15">
        <v>-3639.4387200000001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6">
        <v>0</v>
      </c>
    </row>
    <row r="180" spans="1:14" ht="12.75" outlineLevel="2" x14ac:dyDescent="0.2">
      <c r="A180" s="14" t="s">
        <v>243</v>
      </c>
      <c r="B180" s="14" t="s">
        <v>244</v>
      </c>
      <c r="C180" s="14" t="s">
        <v>360</v>
      </c>
      <c r="D180" s="14" t="s">
        <v>361</v>
      </c>
      <c r="E180" s="14" t="s">
        <v>161</v>
      </c>
      <c r="F180" s="15">
        <v>-1355.7358850000001</v>
      </c>
      <c r="G180" s="15">
        <v>0</v>
      </c>
      <c r="H180" s="15">
        <v>0</v>
      </c>
      <c r="I180" s="15">
        <v>-1355.7358850000001</v>
      </c>
      <c r="J180" s="15">
        <v>0</v>
      </c>
      <c r="K180" s="15">
        <v>0</v>
      </c>
      <c r="L180" s="15">
        <v>0</v>
      </c>
      <c r="M180" s="15">
        <v>0</v>
      </c>
      <c r="N180" s="16">
        <v>0</v>
      </c>
    </row>
    <row r="181" spans="1:14" ht="12.75" outlineLevel="2" x14ac:dyDescent="0.2">
      <c r="A181" s="14" t="s">
        <v>243</v>
      </c>
      <c r="B181" s="14" t="s">
        <v>244</v>
      </c>
      <c r="C181" s="14" t="s">
        <v>362</v>
      </c>
      <c r="D181" s="14" t="s">
        <v>363</v>
      </c>
      <c r="E181" s="14" t="s">
        <v>161</v>
      </c>
      <c r="F181" s="15">
        <v>-2549.4079200000001</v>
      </c>
      <c r="G181" s="15">
        <v>0</v>
      </c>
      <c r="H181" s="15">
        <v>0</v>
      </c>
      <c r="I181" s="15">
        <v>-2549.4079200000001</v>
      </c>
      <c r="J181" s="15">
        <v>0</v>
      </c>
      <c r="K181" s="15">
        <v>0</v>
      </c>
      <c r="L181" s="15">
        <v>0</v>
      </c>
      <c r="M181" s="15">
        <v>0</v>
      </c>
      <c r="N181" s="16">
        <v>0</v>
      </c>
    </row>
    <row r="182" spans="1:14" ht="12.75" outlineLevel="2" x14ac:dyDescent="0.2">
      <c r="A182" s="14" t="s">
        <v>243</v>
      </c>
      <c r="B182" s="14" t="s">
        <v>244</v>
      </c>
      <c r="C182" s="14" t="s">
        <v>364</v>
      </c>
      <c r="D182" s="14" t="s">
        <v>365</v>
      </c>
      <c r="E182" s="14" t="s">
        <v>161</v>
      </c>
      <c r="F182" s="15">
        <v>-34836.222479999997</v>
      </c>
      <c r="G182" s="15">
        <v>0</v>
      </c>
      <c r="H182" s="15">
        <v>0</v>
      </c>
      <c r="I182" s="15">
        <v>-34836.222479999997</v>
      </c>
      <c r="J182" s="15">
        <v>0</v>
      </c>
      <c r="K182" s="15">
        <v>0</v>
      </c>
      <c r="L182" s="15">
        <v>0</v>
      </c>
      <c r="M182" s="15">
        <v>0</v>
      </c>
      <c r="N182" s="16">
        <v>0</v>
      </c>
    </row>
    <row r="183" spans="1:14" ht="12.75" outlineLevel="2" x14ac:dyDescent="0.2">
      <c r="A183" s="14" t="s">
        <v>243</v>
      </c>
      <c r="B183" s="14" t="s">
        <v>244</v>
      </c>
      <c r="C183" s="14" t="s">
        <v>366</v>
      </c>
      <c r="D183" s="14" t="s">
        <v>367</v>
      </c>
      <c r="E183" s="14" t="s">
        <v>65</v>
      </c>
      <c r="F183" s="15">
        <v>-5392.8811391666704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6">
        <v>-5392.8811391666704</v>
      </c>
    </row>
    <row r="184" spans="1:14" ht="12.75" outlineLevel="2" x14ac:dyDescent="0.2">
      <c r="A184" s="14" t="s">
        <v>243</v>
      </c>
      <c r="B184" s="14" t="s">
        <v>244</v>
      </c>
      <c r="C184" s="14" t="s">
        <v>368</v>
      </c>
      <c r="D184" s="14" t="s">
        <v>369</v>
      </c>
      <c r="E184" s="14" t="s">
        <v>65</v>
      </c>
      <c r="F184" s="15">
        <v>-683.95389124999997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6">
        <v>-683.95389124999997</v>
      </c>
    </row>
    <row r="185" spans="1:14" ht="12.75" outlineLevel="2" x14ac:dyDescent="0.2">
      <c r="A185" s="14" t="s">
        <v>243</v>
      </c>
      <c r="B185" s="14" t="s">
        <v>244</v>
      </c>
      <c r="C185" s="14" t="s">
        <v>370</v>
      </c>
      <c r="D185" s="14" t="s">
        <v>371</v>
      </c>
      <c r="E185" s="14" t="s">
        <v>65</v>
      </c>
      <c r="F185" s="15">
        <v>-6105.6029466666696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6">
        <v>-6105.6029466666696</v>
      </c>
    </row>
    <row r="186" spans="1:14" ht="12.75" outlineLevel="2" x14ac:dyDescent="0.2">
      <c r="A186" s="14" t="s">
        <v>243</v>
      </c>
      <c r="B186" s="14" t="s">
        <v>244</v>
      </c>
      <c r="C186" s="14" t="s">
        <v>372</v>
      </c>
      <c r="D186" s="14" t="s">
        <v>373</v>
      </c>
      <c r="E186" s="14" t="s">
        <v>65</v>
      </c>
      <c r="F186" s="15">
        <v>830.10452750000002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6">
        <v>830.10452750000002</v>
      </c>
    </row>
    <row r="187" spans="1:14" ht="12.75" outlineLevel="2" x14ac:dyDescent="0.2">
      <c r="A187" s="14" t="s">
        <v>243</v>
      </c>
      <c r="B187" s="14" t="s">
        <v>244</v>
      </c>
      <c r="C187" s="14" t="s">
        <v>374</v>
      </c>
      <c r="D187" s="14" t="s">
        <v>375</v>
      </c>
      <c r="E187" s="14" t="s">
        <v>65</v>
      </c>
      <c r="F187" s="15">
        <v>670.13811375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6">
        <v>670.13811375</v>
      </c>
    </row>
    <row r="188" spans="1:14" ht="12.75" outlineLevel="2" x14ac:dyDescent="0.2">
      <c r="A188" s="14" t="s">
        <v>243</v>
      </c>
      <c r="B188" s="14" t="s">
        <v>244</v>
      </c>
      <c r="C188" s="14" t="s">
        <v>376</v>
      </c>
      <c r="D188" s="14" t="s">
        <v>377</v>
      </c>
      <c r="E188" s="14" t="s">
        <v>65</v>
      </c>
      <c r="F188" s="15">
        <v>2796.2867016666701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6">
        <v>2796.2867016666701</v>
      </c>
    </row>
    <row r="189" spans="1:14" ht="12.75" outlineLevel="2" x14ac:dyDescent="0.2">
      <c r="A189" s="14" t="s">
        <v>243</v>
      </c>
      <c r="B189" s="14" t="s">
        <v>244</v>
      </c>
      <c r="C189" s="14" t="s">
        <v>378</v>
      </c>
      <c r="D189" s="14" t="s">
        <v>379</v>
      </c>
      <c r="E189" s="14" t="s">
        <v>65</v>
      </c>
      <c r="F189" s="15">
        <v>675.17382166666698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6">
        <v>675.17382166666698</v>
      </c>
    </row>
    <row r="190" spans="1:14" ht="12.75" outlineLevel="2" x14ac:dyDescent="0.2">
      <c r="A190" s="14" t="s">
        <v>243</v>
      </c>
      <c r="B190" s="14" t="s">
        <v>244</v>
      </c>
      <c r="C190" s="14" t="s">
        <v>380</v>
      </c>
      <c r="D190" s="14" t="s">
        <v>381</v>
      </c>
      <c r="E190" s="14" t="s">
        <v>65</v>
      </c>
      <c r="F190" s="15">
        <v>25.186207499999998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6">
        <v>25.186207499999998</v>
      </c>
    </row>
    <row r="191" spans="1:14" ht="12.75" outlineLevel="2" x14ac:dyDescent="0.2">
      <c r="A191" s="14" t="s">
        <v>243</v>
      </c>
      <c r="B191" s="14" t="s">
        <v>244</v>
      </c>
      <c r="C191" s="14" t="s">
        <v>382</v>
      </c>
      <c r="D191" s="14" t="s">
        <v>383</v>
      </c>
      <c r="E191" s="14" t="s">
        <v>65</v>
      </c>
      <c r="F191" s="15">
        <v>182.36824250000001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6">
        <v>182.36824250000001</v>
      </c>
    </row>
    <row r="192" spans="1:14" ht="12.75" outlineLevel="2" x14ac:dyDescent="0.2">
      <c r="A192" s="14" t="s">
        <v>243</v>
      </c>
      <c r="B192" s="14" t="s">
        <v>244</v>
      </c>
      <c r="C192" s="14" t="s">
        <v>384</v>
      </c>
      <c r="D192" s="14" t="s">
        <v>385</v>
      </c>
      <c r="E192" s="14" t="s">
        <v>65</v>
      </c>
      <c r="F192" s="15">
        <v>-29.792852083333301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6">
        <v>-29.792852083333301</v>
      </c>
    </row>
    <row r="193" spans="1:14" ht="12.75" outlineLevel="2" x14ac:dyDescent="0.2">
      <c r="A193" s="14" t="s">
        <v>243</v>
      </c>
      <c r="B193" s="14" t="s">
        <v>244</v>
      </c>
      <c r="C193" s="14" t="s">
        <v>386</v>
      </c>
      <c r="D193" s="14" t="s">
        <v>387</v>
      </c>
      <c r="E193" s="14" t="s">
        <v>65</v>
      </c>
      <c r="F193" s="15">
        <v>-273.01946750000002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6">
        <v>-273.01946750000002</v>
      </c>
    </row>
    <row r="194" spans="1:14" ht="12.75" outlineLevel="2" x14ac:dyDescent="0.2">
      <c r="A194" s="14" t="s">
        <v>243</v>
      </c>
      <c r="B194" s="14" t="s">
        <v>244</v>
      </c>
      <c r="C194" s="14" t="s">
        <v>388</v>
      </c>
      <c r="D194" s="14" t="s">
        <v>389</v>
      </c>
      <c r="E194" s="14" t="s">
        <v>65</v>
      </c>
      <c r="F194" s="15">
        <v>-1501.55833291667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6">
        <v>-1501.55833291667</v>
      </c>
    </row>
    <row r="195" spans="1:14" ht="12.75" outlineLevel="2" x14ac:dyDescent="0.2">
      <c r="A195" s="14" t="s">
        <v>243</v>
      </c>
      <c r="B195" s="14" t="s">
        <v>244</v>
      </c>
      <c r="C195" s="14" t="s">
        <v>390</v>
      </c>
      <c r="D195" s="14" t="s">
        <v>391</v>
      </c>
      <c r="E195" s="14" t="s">
        <v>65</v>
      </c>
      <c r="F195" s="15">
        <v>-554.67487666666705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6">
        <v>-554.67487666666705</v>
      </c>
    </row>
    <row r="196" spans="1:14" ht="12.75" outlineLevel="2" x14ac:dyDescent="0.2">
      <c r="A196" s="14" t="s">
        <v>243</v>
      </c>
      <c r="B196" s="14" t="s">
        <v>244</v>
      </c>
      <c r="C196" s="14" t="s">
        <v>392</v>
      </c>
      <c r="D196" s="14" t="s">
        <v>393</v>
      </c>
      <c r="E196" s="14" t="s">
        <v>65</v>
      </c>
      <c r="F196" s="15">
        <v>-383.40224875000001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6">
        <v>-383.40224875000001</v>
      </c>
    </row>
    <row r="197" spans="1:14" ht="12.75" outlineLevel="2" x14ac:dyDescent="0.2">
      <c r="A197" s="14" t="s">
        <v>243</v>
      </c>
      <c r="B197" s="14" t="s">
        <v>244</v>
      </c>
      <c r="C197" s="14" t="s">
        <v>394</v>
      </c>
      <c r="D197" s="14" t="s">
        <v>395</v>
      </c>
      <c r="E197" s="14" t="s">
        <v>65</v>
      </c>
      <c r="F197" s="15">
        <v>1613.7642791666699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6">
        <v>1613.7642791666699</v>
      </c>
    </row>
    <row r="198" spans="1:14" ht="12.75" outlineLevel="2" x14ac:dyDescent="0.2">
      <c r="A198" s="14" t="s">
        <v>243</v>
      </c>
      <c r="B198" s="14" t="s">
        <v>244</v>
      </c>
      <c r="C198" s="14" t="s">
        <v>396</v>
      </c>
      <c r="D198" s="14" t="s">
        <v>397</v>
      </c>
      <c r="E198" s="14" t="s">
        <v>65</v>
      </c>
      <c r="F198" s="15">
        <v>5020.4696820833296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6">
        <v>5020.4696820833296</v>
      </c>
    </row>
    <row r="199" spans="1:14" ht="12.75" outlineLevel="2" x14ac:dyDescent="0.2">
      <c r="A199" s="14" t="s">
        <v>243</v>
      </c>
      <c r="B199" s="14" t="s">
        <v>244</v>
      </c>
      <c r="C199" s="14" t="s">
        <v>398</v>
      </c>
      <c r="D199" s="14" t="s">
        <v>399</v>
      </c>
      <c r="E199" s="14" t="s">
        <v>65</v>
      </c>
      <c r="F199" s="15">
        <v>1111.25740791667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6">
        <v>1111.25740791667</v>
      </c>
    </row>
    <row r="200" spans="1:14" ht="12.75" outlineLevel="2" x14ac:dyDescent="0.2">
      <c r="A200" s="14" t="s">
        <v>243</v>
      </c>
      <c r="B200" s="14" t="s">
        <v>244</v>
      </c>
      <c r="C200" s="14" t="s">
        <v>400</v>
      </c>
      <c r="D200" s="14" t="s">
        <v>401</v>
      </c>
      <c r="E200" s="14" t="s">
        <v>65</v>
      </c>
      <c r="F200" s="15">
        <v>1.78492916666667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6">
        <v>1.78492916666667</v>
      </c>
    </row>
    <row r="201" spans="1:14" ht="12.75" outlineLevel="2" x14ac:dyDescent="0.2">
      <c r="A201" s="14" t="s">
        <v>243</v>
      </c>
      <c r="B201" s="14" t="s">
        <v>244</v>
      </c>
      <c r="C201" s="14" t="s">
        <v>402</v>
      </c>
      <c r="D201" s="14" t="s">
        <v>403</v>
      </c>
      <c r="E201" s="14" t="s">
        <v>65</v>
      </c>
      <c r="F201" s="15">
        <v>-2783.3497883333298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6">
        <v>-2783.3497883333298</v>
      </c>
    </row>
    <row r="202" spans="1:14" ht="12.75" outlineLevel="2" x14ac:dyDescent="0.2">
      <c r="A202" s="14" t="s">
        <v>243</v>
      </c>
      <c r="B202" s="14" t="s">
        <v>244</v>
      </c>
      <c r="C202" s="14" t="s">
        <v>404</v>
      </c>
      <c r="D202" s="14" t="s">
        <v>405</v>
      </c>
      <c r="E202" s="14" t="s">
        <v>65</v>
      </c>
      <c r="F202" s="15">
        <v>-1389.15995666667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6">
        <v>-1389.15995666667</v>
      </c>
    </row>
    <row r="203" spans="1:14" ht="12.75" outlineLevel="2" x14ac:dyDescent="0.2">
      <c r="A203" s="14" t="s">
        <v>243</v>
      </c>
      <c r="B203" s="14" t="s">
        <v>244</v>
      </c>
      <c r="C203" s="14" t="s">
        <v>406</v>
      </c>
      <c r="D203" s="14" t="s">
        <v>407</v>
      </c>
      <c r="E203" s="14" t="s">
        <v>65</v>
      </c>
      <c r="F203" s="15">
        <v>-10725.498420416699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6">
        <v>-10725.498420416699</v>
      </c>
    </row>
    <row r="204" spans="1:14" ht="12.75" outlineLevel="2" x14ac:dyDescent="0.2">
      <c r="A204" s="14" t="s">
        <v>243</v>
      </c>
      <c r="B204" s="14" t="s">
        <v>244</v>
      </c>
      <c r="C204" s="14" t="s">
        <v>408</v>
      </c>
      <c r="D204" s="14" t="s">
        <v>409</v>
      </c>
      <c r="E204" s="14" t="s">
        <v>65</v>
      </c>
      <c r="F204" s="15">
        <v>-1.78492916666667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6">
        <v>-1.78492916666667</v>
      </c>
    </row>
    <row r="205" spans="1:14" ht="12.75" outlineLevel="2" x14ac:dyDescent="0.2">
      <c r="A205" s="14" t="s">
        <v>243</v>
      </c>
      <c r="B205" s="14" t="s">
        <v>244</v>
      </c>
      <c r="C205" s="14" t="s">
        <v>410</v>
      </c>
      <c r="D205" s="14" t="s">
        <v>411</v>
      </c>
      <c r="E205" s="14" t="s">
        <v>65</v>
      </c>
      <c r="F205" s="15">
        <v>1601.93995875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6">
        <v>1601.93995875</v>
      </c>
    </row>
    <row r="206" spans="1:14" ht="12.75" outlineLevel="2" x14ac:dyDescent="0.2">
      <c r="A206" s="14" t="s">
        <v>243</v>
      </c>
      <c r="B206" s="14" t="s">
        <v>244</v>
      </c>
      <c r="C206" s="14" t="s">
        <v>412</v>
      </c>
      <c r="D206" s="14" t="s">
        <v>413</v>
      </c>
      <c r="E206" s="14" t="s">
        <v>65</v>
      </c>
      <c r="F206" s="15">
        <v>-14710.2173995833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6">
        <v>-14710.2173995833</v>
      </c>
    </row>
    <row r="207" spans="1:14" ht="12.75" outlineLevel="2" x14ac:dyDescent="0.2">
      <c r="A207" s="14" t="s">
        <v>243</v>
      </c>
      <c r="B207" s="14" t="s">
        <v>244</v>
      </c>
      <c r="C207" s="14" t="s">
        <v>414</v>
      </c>
      <c r="D207" s="14" t="s">
        <v>415</v>
      </c>
      <c r="E207" s="14" t="s">
        <v>65</v>
      </c>
      <c r="F207" s="15">
        <v>1759.7197433333299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6">
        <v>1759.7197433333299</v>
      </c>
    </row>
    <row r="208" spans="1:14" ht="12.75" outlineLevel="2" x14ac:dyDescent="0.2">
      <c r="A208" s="14" t="s">
        <v>243</v>
      </c>
      <c r="B208" s="14" t="s">
        <v>244</v>
      </c>
      <c r="C208" s="14" t="s">
        <v>416</v>
      </c>
      <c r="D208" s="14" t="s">
        <v>417</v>
      </c>
      <c r="E208" s="14" t="s">
        <v>65</v>
      </c>
      <c r="F208" s="15">
        <v>26.5845858333333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6">
        <v>26.5845858333333</v>
      </c>
    </row>
    <row r="209" spans="1:14" ht="12.75" outlineLevel="2" x14ac:dyDescent="0.2">
      <c r="A209" s="14" t="s">
        <v>243</v>
      </c>
      <c r="B209" s="14" t="s">
        <v>244</v>
      </c>
      <c r="C209" s="14" t="s">
        <v>418</v>
      </c>
      <c r="D209" s="14" t="s">
        <v>419</v>
      </c>
      <c r="E209" s="14" t="s">
        <v>65</v>
      </c>
      <c r="F209" s="15">
        <v>-42.525486666666701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6">
        <v>-42.525486666666701</v>
      </c>
    </row>
    <row r="210" spans="1:14" ht="12.75" outlineLevel="2" x14ac:dyDescent="0.2">
      <c r="A210" s="14" t="s">
        <v>243</v>
      </c>
      <c r="B210" s="14" t="s">
        <v>244</v>
      </c>
      <c r="C210" s="14" t="s">
        <v>420</v>
      </c>
      <c r="D210" s="14" t="s">
        <v>421</v>
      </c>
      <c r="E210" s="14" t="s">
        <v>65</v>
      </c>
      <c r="F210" s="15">
        <v>398.60955999999999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6">
        <v>398.60955999999999</v>
      </c>
    </row>
    <row r="211" spans="1:14" ht="12.75" outlineLevel="2" x14ac:dyDescent="0.2">
      <c r="A211" s="14" t="s">
        <v>243</v>
      </c>
      <c r="B211" s="14" t="s">
        <v>244</v>
      </c>
      <c r="C211" s="14" t="s">
        <v>422</v>
      </c>
      <c r="D211" s="14" t="s">
        <v>423</v>
      </c>
      <c r="E211" s="14" t="s">
        <v>65</v>
      </c>
      <c r="F211" s="15">
        <v>-411.56311249999999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6">
        <v>-411.56311249999999</v>
      </c>
    </row>
    <row r="212" spans="1:14" ht="12.75" outlineLevel="2" x14ac:dyDescent="0.2">
      <c r="A212" s="14" t="s">
        <v>243</v>
      </c>
      <c r="B212" s="14" t="s">
        <v>244</v>
      </c>
      <c r="C212" s="14" t="s">
        <v>424</v>
      </c>
      <c r="D212" s="14" t="s">
        <v>425</v>
      </c>
      <c r="E212" s="14" t="s">
        <v>65</v>
      </c>
      <c r="F212" s="15">
        <v>-0.75630333333333299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6">
        <v>-0.75630333333333299</v>
      </c>
    </row>
    <row r="213" spans="1:14" ht="12.75" outlineLevel="2" x14ac:dyDescent="0.2">
      <c r="A213" s="14" t="s">
        <v>243</v>
      </c>
      <c r="B213" s="14" t="s">
        <v>244</v>
      </c>
      <c r="C213" s="14" t="s">
        <v>426</v>
      </c>
      <c r="D213" s="14" t="s">
        <v>427</v>
      </c>
      <c r="E213" s="14" t="s">
        <v>65</v>
      </c>
      <c r="F213" s="15">
        <v>3596.6663041666702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6">
        <v>3596.6663041666702</v>
      </c>
    </row>
    <row r="214" spans="1:14" ht="12.75" outlineLevel="2" x14ac:dyDescent="0.2">
      <c r="A214" s="14" t="s">
        <v>243</v>
      </c>
      <c r="B214" s="14" t="s">
        <v>244</v>
      </c>
      <c r="C214" s="14" t="s">
        <v>428</v>
      </c>
      <c r="D214" s="14" t="s">
        <v>429</v>
      </c>
      <c r="E214" s="14" t="s">
        <v>65</v>
      </c>
      <c r="F214" s="15">
        <v>-3582.5376141666702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6">
        <v>-3582.5376141666702</v>
      </c>
    </row>
    <row r="215" spans="1:14" ht="12.75" outlineLevel="2" x14ac:dyDescent="0.2">
      <c r="A215" s="14" t="s">
        <v>243</v>
      </c>
      <c r="B215" s="14" t="s">
        <v>244</v>
      </c>
      <c r="C215" s="14" t="s">
        <v>430</v>
      </c>
      <c r="D215" s="14" t="s">
        <v>431</v>
      </c>
      <c r="E215" s="14" t="s">
        <v>156</v>
      </c>
      <c r="F215" s="15">
        <v>-32608.343375416702</v>
      </c>
      <c r="G215" s="15">
        <v>-32608.343375416702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6">
        <v>0</v>
      </c>
    </row>
    <row r="216" spans="1:14" ht="12.75" outlineLevel="2" x14ac:dyDescent="0.2">
      <c r="A216" s="14" t="s">
        <v>243</v>
      </c>
      <c r="B216" s="14" t="s">
        <v>244</v>
      </c>
      <c r="C216" s="14" t="s">
        <v>432</v>
      </c>
      <c r="D216" s="14" t="s">
        <v>433</v>
      </c>
      <c r="E216" s="14" t="s">
        <v>136</v>
      </c>
      <c r="F216" s="15">
        <v>-83560.460004166598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-83560.460004166598</v>
      </c>
      <c r="M216" s="15">
        <v>0</v>
      </c>
      <c r="N216" s="16">
        <v>0</v>
      </c>
    </row>
    <row r="217" spans="1:14" ht="12.75" outlineLevel="2" x14ac:dyDescent="0.2">
      <c r="A217" s="14" t="s">
        <v>243</v>
      </c>
      <c r="B217" s="14" t="s">
        <v>244</v>
      </c>
      <c r="C217" s="14" t="s">
        <v>434</v>
      </c>
      <c r="D217" s="14" t="s">
        <v>435</v>
      </c>
      <c r="E217" s="14" t="s">
        <v>131</v>
      </c>
      <c r="F217" s="15">
        <v>-365841.02461666701</v>
      </c>
      <c r="G217" s="15">
        <v>0</v>
      </c>
      <c r="H217" s="15">
        <v>-365841.02461666701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6">
        <v>0</v>
      </c>
    </row>
    <row r="218" spans="1:14" ht="12.75" outlineLevel="2" x14ac:dyDescent="0.2">
      <c r="A218" s="14" t="s">
        <v>243</v>
      </c>
      <c r="B218" s="14" t="s">
        <v>244</v>
      </c>
      <c r="C218" s="14" t="s">
        <v>436</v>
      </c>
      <c r="D218" s="14" t="s">
        <v>437</v>
      </c>
      <c r="E218" s="14" t="s">
        <v>161</v>
      </c>
      <c r="F218" s="15">
        <v>-85660.614412083305</v>
      </c>
      <c r="G218" s="15">
        <v>0</v>
      </c>
      <c r="H218" s="15">
        <v>0</v>
      </c>
      <c r="I218" s="15">
        <v>-85660.614412083305</v>
      </c>
      <c r="J218" s="15">
        <v>0</v>
      </c>
      <c r="K218" s="15">
        <v>0</v>
      </c>
      <c r="L218" s="15">
        <v>0</v>
      </c>
      <c r="M218" s="15">
        <v>0</v>
      </c>
      <c r="N218" s="16">
        <v>0</v>
      </c>
    </row>
    <row r="219" spans="1:14" ht="12.75" outlineLevel="2" x14ac:dyDescent="0.2">
      <c r="A219" s="14" t="s">
        <v>243</v>
      </c>
      <c r="B219" s="14" t="s">
        <v>244</v>
      </c>
      <c r="C219" s="14" t="s">
        <v>438</v>
      </c>
      <c r="D219" s="14" t="s">
        <v>439</v>
      </c>
      <c r="E219" s="14" t="s">
        <v>139</v>
      </c>
      <c r="F219" s="15">
        <v>-207575.78241750001</v>
      </c>
      <c r="G219" s="15">
        <v>0</v>
      </c>
      <c r="H219" s="15">
        <v>0</v>
      </c>
      <c r="I219" s="15">
        <v>0</v>
      </c>
      <c r="J219" s="15">
        <v>-207575.78241750001</v>
      </c>
      <c r="K219" s="15">
        <v>0</v>
      </c>
      <c r="L219" s="15">
        <v>0</v>
      </c>
      <c r="M219" s="15">
        <v>0</v>
      </c>
      <c r="N219" s="16">
        <v>0</v>
      </c>
    </row>
    <row r="220" spans="1:14" ht="12.75" outlineLevel="2" x14ac:dyDescent="0.2">
      <c r="A220" s="14" t="s">
        <v>243</v>
      </c>
      <c r="B220" s="14" t="s">
        <v>244</v>
      </c>
      <c r="C220" s="14" t="s">
        <v>440</v>
      </c>
      <c r="D220" s="14" t="s">
        <v>441</v>
      </c>
      <c r="E220" s="14" t="s">
        <v>18</v>
      </c>
      <c r="F220" s="15">
        <v>-646137.47966125002</v>
      </c>
      <c r="G220" s="15">
        <v>0</v>
      </c>
      <c r="H220" s="15">
        <v>0</v>
      </c>
      <c r="I220" s="15">
        <v>0</v>
      </c>
      <c r="J220" s="15">
        <v>0</v>
      </c>
      <c r="K220" s="15">
        <v>-646137.47966125002</v>
      </c>
      <c r="L220" s="15">
        <v>0</v>
      </c>
      <c r="M220" s="15">
        <v>0</v>
      </c>
      <c r="N220" s="16">
        <v>0</v>
      </c>
    </row>
    <row r="221" spans="1:14" ht="12.75" outlineLevel="2" x14ac:dyDescent="0.2">
      <c r="A221" s="14" t="s">
        <v>243</v>
      </c>
      <c r="B221" s="14" t="s">
        <v>244</v>
      </c>
      <c r="C221" s="14" t="s">
        <v>442</v>
      </c>
      <c r="D221" s="14" t="s">
        <v>443</v>
      </c>
      <c r="E221" s="14" t="s">
        <v>156</v>
      </c>
      <c r="F221" s="15">
        <v>-2030.37574583333</v>
      </c>
      <c r="G221" s="15">
        <v>-2030.37574583333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6">
        <v>0</v>
      </c>
    </row>
    <row r="222" spans="1:14" ht="12.75" outlineLevel="2" x14ac:dyDescent="0.2">
      <c r="A222" s="14" t="s">
        <v>243</v>
      </c>
      <c r="B222" s="14" t="s">
        <v>244</v>
      </c>
      <c r="C222" s="14" t="s">
        <v>444</v>
      </c>
      <c r="D222" s="14" t="s">
        <v>445</v>
      </c>
      <c r="E222" s="14" t="s">
        <v>136</v>
      </c>
      <c r="F222" s="15">
        <v>-8346.3271970833393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-8346.3271970833393</v>
      </c>
      <c r="M222" s="15">
        <v>0</v>
      </c>
      <c r="N222" s="16">
        <v>0</v>
      </c>
    </row>
    <row r="223" spans="1:14" ht="12.75" outlineLevel="2" x14ac:dyDescent="0.2">
      <c r="A223" s="14" t="s">
        <v>243</v>
      </c>
      <c r="B223" s="14" t="s">
        <v>244</v>
      </c>
      <c r="C223" s="14" t="s">
        <v>446</v>
      </c>
      <c r="D223" s="14" t="s">
        <v>447</v>
      </c>
      <c r="E223" s="14" t="s">
        <v>131</v>
      </c>
      <c r="F223" s="15">
        <v>-1.7850041666666701</v>
      </c>
      <c r="G223" s="15">
        <v>0</v>
      </c>
      <c r="H223" s="15">
        <v>-1.7850041666666701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6">
        <v>0</v>
      </c>
    </row>
    <row r="224" spans="1:14" ht="12.75" outlineLevel="2" x14ac:dyDescent="0.2">
      <c r="A224" s="14" t="s">
        <v>243</v>
      </c>
      <c r="B224" s="14" t="s">
        <v>244</v>
      </c>
      <c r="C224" s="14" t="s">
        <v>448</v>
      </c>
      <c r="D224" s="14" t="s">
        <v>449</v>
      </c>
      <c r="E224" s="14" t="s">
        <v>18</v>
      </c>
      <c r="F224" s="15">
        <v>-27157.495088750002</v>
      </c>
      <c r="G224" s="15">
        <v>0</v>
      </c>
      <c r="H224" s="15">
        <v>0</v>
      </c>
      <c r="I224" s="15">
        <v>0</v>
      </c>
      <c r="J224" s="15">
        <v>0</v>
      </c>
      <c r="K224" s="15">
        <v>-27157.495088750002</v>
      </c>
      <c r="L224" s="15">
        <v>0</v>
      </c>
      <c r="M224" s="15">
        <v>0</v>
      </c>
      <c r="N224" s="16">
        <v>0</v>
      </c>
    </row>
    <row r="225" spans="1:14" ht="12.75" outlineLevel="2" x14ac:dyDescent="0.2">
      <c r="A225" s="14" t="s">
        <v>243</v>
      </c>
      <c r="B225" s="14" t="s">
        <v>244</v>
      </c>
      <c r="C225" s="14" t="s">
        <v>450</v>
      </c>
      <c r="D225" s="14" t="s">
        <v>451</v>
      </c>
      <c r="E225" s="14" t="s">
        <v>161</v>
      </c>
      <c r="F225" s="15">
        <v>-12949.292767916701</v>
      </c>
      <c r="G225" s="15">
        <v>0</v>
      </c>
      <c r="H225" s="15">
        <v>0</v>
      </c>
      <c r="I225" s="15">
        <v>-12949.292767916701</v>
      </c>
      <c r="J225" s="15">
        <v>0</v>
      </c>
      <c r="K225" s="15">
        <v>0</v>
      </c>
      <c r="L225" s="15">
        <v>0</v>
      </c>
      <c r="M225" s="15">
        <v>0</v>
      </c>
      <c r="N225" s="16">
        <v>0</v>
      </c>
    </row>
    <row r="226" spans="1:14" ht="12.75" outlineLevel="2" x14ac:dyDescent="0.2">
      <c r="A226" s="14" t="s">
        <v>243</v>
      </c>
      <c r="B226" s="14" t="s">
        <v>244</v>
      </c>
      <c r="C226" s="14" t="s">
        <v>452</v>
      </c>
      <c r="D226" s="14" t="s">
        <v>453</v>
      </c>
      <c r="E226" s="14" t="s">
        <v>273</v>
      </c>
      <c r="F226" s="15">
        <v>-33792.933415416701</v>
      </c>
      <c r="G226" s="15">
        <v>0</v>
      </c>
      <c r="H226" s="15">
        <v>0</v>
      </c>
      <c r="I226" s="15">
        <v>0</v>
      </c>
      <c r="J226" s="15">
        <v>-33792.933415416701</v>
      </c>
      <c r="K226" s="15">
        <v>0</v>
      </c>
      <c r="L226" s="15">
        <v>0</v>
      </c>
      <c r="M226" s="15">
        <v>0</v>
      </c>
      <c r="N226" s="16">
        <v>0</v>
      </c>
    </row>
    <row r="227" spans="1:14" ht="12.75" outlineLevel="2" x14ac:dyDescent="0.2">
      <c r="A227" s="14" t="s">
        <v>243</v>
      </c>
      <c r="B227" s="14" t="s">
        <v>244</v>
      </c>
      <c r="C227" s="14" t="s">
        <v>454</v>
      </c>
      <c r="D227" s="14" t="s">
        <v>455</v>
      </c>
      <c r="E227" s="14" t="s">
        <v>65</v>
      </c>
      <c r="F227" s="15">
        <v>77280.314715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6">
        <v>77280.314715</v>
      </c>
    </row>
    <row r="228" spans="1:14" ht="12.75" outlineLevel="2" x14ac:dyDescent="0.2">
      <c r="A228" s="14" t="s">
        <v>243</v>
      </c>
      <c r="B228" s="14" t="s">
        <v>244</v>
      </c>
      <c r="C228" s="14" t="s">
        <v>456</v>
      </c>
      <c r="D228" s="14" t="s">
        <v>457</v>
      </c>
      <c r="E228" s="14" t="s">
        <v>65</v>
      </c>
      <c r="F228" s="19">
        <v>9303.6447295833404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6">
        <v>9303.6447295833404</v>
      </c>
    </row>
    <row r="229" spans="1:14" ht="13.5" outlineLevel="1" thickBot="1" x14ac:dyDescent="0.25">
      <c r="A229" s="20" t="s">
        <v>458</v>
      </c>
      <c r="B229" s="20"/>
      <c r="C229" s="20"/>
      <c r="D229" s="20"/>
      <c r="E229" s="21"/>
      <c r="F229" s="22">
        <f t="shared" ref="F229:N229" si="17">SUBTOTAL(9,F123:F228)</f>
        <v>-1719330.5055554169</v>
      </c>
      <c r="G229" s="17">
        <f t="shared" si="17"/>
        <v>-36895.614740000026</v>
      </c>
      <c r="H229" s="17">
        <f t="shared" si="17"/>
        <v>-377852.749060417</v>
      </c>
      <c r="I229" s="17">
        <f t="shared" si="17"/>
        <v>-160361.70133124996</v>
      </c>
      <c r="J229" s="17">
        <f t="shared" si="17"/>
        <v>-278209.77232000005</v>
      </c>
      <c r="K229" s="17">
        <f t="shared" si="17"/>
        <v>-692364.78900833335</v>
      </c>
      <c r="L229" s="17">
        <f t="shared" si="17"/>
        <v>-93293.075445833267</v>
      </c>
      <c r="M229" s="17">
        <f t="shared" si="17"/>
        <v>0</v>
      </c>
      <c r="N229" s="23">
        <f t="shared" si="17"/>
        <v>-80352.803649583395</v>
      </c>
    </row>
    <row r="230" spans="1:14" ht="13.5" thickBot="1" x14ac:dyDescent="0.25">
      <c r="A230" s="20" t="s">
        <v>459</v>
      </c>
      <c r="B230" s="20"/>
      <c r="C230" s="20"/>
      <c r="D230" s="20"/>
      <c r="E230" s="21"/>
      <c r="F230" s="22">
        <f t="shared" ref="F230:N230" si="18">SUBTOTAL(9,F11:F228)</f>
        <v>-2006861.0207129165</v>
      </c>
      <c r="G230" s="24">
        <f t="shared" si="18"/>
        <v>-41335.619660290162</v>
      </c>
      <c r="H230" s="24">
        <f t="shared" si="18"/>
        <v>-411026.51670648751</v>
      </c>
      <c r="I230" s="24">
        <f t="shared" si="18"/>
        <v>-173808.12485864683</v>
      </c>
      <c r="J230" s="24">
        <f t="shared" si="18"/>
        <v>-333515.98810741125</v>
      </c>
      <c r="K230" s="24">
        <f t="shared" si="18"/>
        <v>-849160.63994726725</v>
      </c>
      <c r="L230" s="24">
        <f t="shared" si="18"/>
        <v>-116566.14120210221</v>
      </c>
      <c r="M230" s="24">
        <f t="shared" si="18"/>
        <v>-129.67067862839309</v>
      </c>
      <c r="N230" s="23">
        <f t="shared" si="18"/>
        <v>-81318.319552083354</v>
      </c>
    </row>
    <row r="231" spans="1:14" ht="12.75" x14ac:dyDescent="0.2"/>
    <row r="232" spans="1:14" ht="12.75" x14ac:dyDescent="0.2"/>
    <row r="233" spans="1:14" ht="12.75" x14ac:dyDescent="0.2"/>
    <row r="234" spans="1:14" ht="12.75" x14ac:dyDescent="0.2"/>
    <row r="235" spans="1:14" ht="12.75" x14ac:dyDescent="0.2"/>
    <row r="236" spans="1:14" ht="12.75" x14ac:dyDescent="0.2"/>
    <row r="237" spans="1:14" ht="12.75" x14ac:dyDescent="0.2"/>
    <row r="238" spans="1:14" ht="12.75" x14ac:dyDescent="0.2"/>
    <row r="239" spans="1:14" ht="12.75" x14ac:dyDescent="0.2"/>
    <row r="240" spans="1:14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</sheetData>
  <printOptions horizontalCentered="1"/>
  <pageMargins left="0.7" right="0.7" top="0.75" bottom="0.75" header="0.3" footer="0.3"/>
  <pageSetup scale="58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797385-70CA-4E87-A153-971272D4D2F1}"/>
</file>

<file path=customXml/itemProps2.xml><?xml version="1.0" encoding="utf-8"?>
<ds:datastoreItem xmlns:ds="http://schemas.openxmlformats.org/officeDocument/2006/customXml" ds:itemID="{4BA4F619-FA25-41F8-A13B-073E336FBA15}"/>
</file>

<file path=customXml/itemProps3.xml><?xml version="1.0" encoding="utf-8"?>
<ds:datastoreItem xmlns:ds="http://schemas.openxmlformats.org/officeDocument/2006/customXml" ds:itemID="{35FC42A2-7B9C-4D50-AF41-B4FF22612EBC}"/>
</file>

<file path=customXml/itemProps4.xml><?xml version="1.0" encoding="utf-8"?>
<ds:datastoreItem xmlns:ds="http://schemas.openxmlformats.org/officeDocument/2006/customXml" ds:itemID="{8416D1BA-8E3C-444A-BC5B-AF8BCF68A8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B15</vt:lpstr>
      <vt:lpstr>'B15'!B_1</vt:lpstr>
      <vt:lpstr>'B15'!B_2</vt:lpstr>
      <vt:lpstr>'B15'!B1_Print</vt:lpstr>
      <vt:lpstr>'B15'!Bottom</vt:lpstr>
      <vt:lpstr>'B15'!Print_Area</vt:lpstr>
      <vt:lpstr>'B15'!Print_Titles</vt:lpstr>
      <vt:lpstr>'B15'!SAPCrosstab2</vt:lpstr>
      <vt:lpstr>'B15'!T_1</vt:lpstr>
      <vt:lpstr>'B15'!T_2</vt:lpstr>
      <vt:lpstr>'B15'!T1_Print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2023-03-09T23:17:58Z</cp:lastPrinted>
  <dcterms:created xsi:type="dcterms:W3CDTF">2023-03-09T16:50:36Z</dcterms:created>
  <dcterms:modified xsi:type="dcterms:W3CDTF">2023-03-10T23:42:21Z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