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07F498B9-63C6-4AC7-A6BB-85FAF3826572}" xr6:coauthVersionLast="47" xr6:coauthVersionMax="47" xr10:uidLastSave="{00000000-0000-0000-0000-000000000000}"/>
  <bookViews>
    <workbookView xWindow="-120" yWindow="-120" windowWidth="29040" windowHeight="15840" xr2:uid="{FA4BFE24-0606-4718-AE0D-99BD45A13915}"/>
  </bookViews>
  <sheets>
    <sheet name="B11" sheetId="1" r:id="rId1"/>
  </sheets>
  <externalReferences>
    <externalReference r:id="rId2"/>
  </externalReferences>
  <definedNames>
    <definedName name="_xlnm._FilterDatabase" localSheetId="0" hidden="1">'B11'!$A$10:$N$55</definedName>
    <definedName name="Act" localSheetId="0">_Top1:Bottom1</definedName>
    <definedName name="Actuals" localSheetId="0">High_Act:Low_Act</definedName>
    <definedName name="B_1" localSheetId="0">'B11'!$C$470</definedName>
    <definedName name="B_2" localSheetId="0">'B11'!$D$470</definedName>
    <definedName name="B1_Print" localSheetId="0">'B11'!$R$54</definedName>
    <definedName name="B2_Print">#REF!</definedName>
    <definedName name="B3_Print">#REF!</definedName>
    <definedName name="Bottom" localSheetId="0">'B11'!$A$470</definedName>
    <definedName name="High_Plan" localSheetId="0">'B11'!#REF!</definedName>
    <definedName name="High_Plan">#REF!</definedName>
    <definedName name="LastCell">#REF!</definedName>
    <definedName name="Low_Plan" localSheetId="0">'B11'!#REF!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'B11'!High_Plan:'B11'!Low_Plan</definedName>
    <definedName name="_xlnm.Print_Area" localSheetId="0">'B11'!$A$1:$N$56</definedName>
    <definedName name="_xlnm.Print_Titles" localSheetId="0">'B11'!$1:$10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'B11'!$A$10:$N$54</definedName>
    <definedName name="ST_Bottom1">#REF!</definedName>
    <definedName name="ST_Top1">#REF!</definedName>
    <definedName name="ST_Top2">#REF!</definedName>
    <definedName name="ST_Top3" localSheetId="0">'B11'!#REF!</definedName>
    <definedName name="T_1" localSheetId="0">'B11'!$C$11</definedName>
    <definedName name="T_2" localSheetId="0">'B11'!$D$11</definedName>
    <definedName name="T1_Print" localSheetId="0">'B11'!$A$1</definedName>
    <definedName name="T2_Print">#REF!</definedName>
    <definedName name="T3_Print">#REF!</definedName>
    <definedName name="Top" localSheetId="0">'B11'!#REF!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G55" i="1"/>
  <c r="F55" i="1"/>
  <c r="N55" i="1"/>
  <c r="M55" i="1"/>
  <c r="L55" i="1"/>
  <c r="K55" i="1"/>
  <c r="I55" i="1"/>
  <c r="H55" i="1"/>
  <c r="K53" i="1"/>
  <c r="F53" i="1"/>
  <c r="N53" i="1"/>
  <c r="M53" i="1"/>
  <c r="L53" i="1"/>
  <c r="J53" i="1"/>
  <c r="I53" i="1"/>
  <c r="H53" i="1"/>
  <c r="G53" i="1"/>
  <c r="L24" i="1"/>
  <c r="I24" i="1"/>
  <c r="H24" i="1"/>
  <c r="F24" i="1"/>
  <c r="N24" i="1"/>
  <c r="M24" i="1"/>
  <c r="K24" i="1"/>
  <c r="J24" i="1"/>
  <c r="G24" i="1"/>
  <c r="M21" i="1"/>
  <c r="J21" i="1"/>
  <c r="I21" i="1"/>
  <c r="F21" i="1"/>
  <c r="N21" i="1"/>
  <c r="L21" i="1"/>
  <c r="K21" i="1"/>
  <c r="H21" i="1"/>
  <c r="G21" i="1"/>
  <c r="N19" i="1"/>
  <c r="K19" i="1"/>
  <c r="K56" i="1" s="1"/>
  <c r="F19" i="1"/>
  <c r="M19" i="1"/>
  <c r="L19" i="1"/>
  <c r="J19" i="1"/>
  <c r="I19" i="1"/>
  <c r="H19" i="1"/>
  <c r="G19" i="1"/>
  <c r="L13" i="1"/>
  <c r="K13" i="1"/>
  <c r="G13" i="1"/>
  <c r="F13" i="1"/>
  <c r="N13" i="1"/>
  <c r="M13" i="1"/>
  <c r="J13" i="1"/>
  <c r="I13" i="1"/>
  <c r="F56" i="1" l="1"/>
  <c r="L56" i="1"/>
  <c r="G56" i="1"/>
  <c r="I56" i="1"/>
  <c r="H13" i="1"/>
  <c r="H56" i="1" s="1"/>
  <c r="J56" i="1"/>
  <c r="M56" i="1"/>
  <c r="N56" i="1"/>
</calcChain>
</file>

<file path=xl/sharedStrings.xml><?xml version="1.0" encoding="utf-8"?>
<sst xmlns="http://schemas.openxmlformats.org/spreadsheetml/2006/main" count="218" uniqueCount="118">
  <si>
    <t>Deferred Debits (Actuals)</t>
  </si>
  <si>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</si>
  <si>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</si>
  <si>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</si>
  <si>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</si>
  <si>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</si>
  <si>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</si>
  <si>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</si>
  <si>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</si>
  <si>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</si>
  <si>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</si>
  <si>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</si>
  <si>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</si>
  <si>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1861000</t>
  </si>
  <si>
    <t>MS DEF DB-OTH WIP</t>
  </si>
  <si>
    <t>185016</t>
  </si>
  <si>
    <t>EMISSION REDUCTION CREDITS PURCHASED</t>
  </si>
  <si>
    <t>CAEE</t>
  </si>
  <si>
    <t>185017</t>
  </si>
  <si>
    <t>ERCs - Impairment Reserve</t>
  </si>
  <si>
    <t>1861000 Total</t>
  </si>
  <si>
    <t>1861200</t>
  </si>
  <si>
    <t>FINANCING COSTS DEFR</t>
  </si>
  <si>
    <t>185025</t>
  </si>
  <si>
    <t>FINANCING COST DEFERRED</t>
  </si>
  <si>
    <t>SO</t>
  </si>
  <si>
    <t>185026</t>
  </si>
  <si>
    <t>DEFERRED - S-3 SHELF REGISTRATION COSTS</t>
  </si>
  <si>
    <t>185027</t>
  </si>
  <si>
    <t>UNAMORTIZED CREDIT AGREEMENT COSTS</t>
  </si>
  <si>
    <t>OTHER</t>
  </si>
  <si>
    <t>185029</t>
  </si>
  <si>
    <t>UNAMORTIZED PCRB MADE CONVERSION COSTS</t>
  </si>
  <si>
    <t>185030</t>
  </si>
  <si>
    <t>UNAMORTIZED '94 SERIES RESTRUCTURING COS</t>
  </si>
  <si>
    <t>1861200 Total</t>
  </si>
  <si>
    <t>1865000</t>
  </si>
  <si>
    <t>DEF COAL MINE COSTS</t>
  </si>
  <si>
    <t>184414</t>
  </si>
  <si>
    <t>DEFERRED COAL COSTS - WYODAK SETTLEMENT</t>
  </si>
  <si>
    <t>1865000 Total</t>
  </si>
  <si>
    <t>1867000</t>
  </si>
  <si>
    <t>MSC DF DR-BAL TRAN</t>
  </si>
  <si>
    <t>134300</t>
  </si>
  <si>
    <t>DEFERRED CHARGES</t>
  </si>
  <si>
    <t>JBE</t>
  </si>
  <si>
    <t>1867000 Total</t>
  </si>
  <si>
    <t>1868000</t>
  </si>
  <si>
    <t>MISC DF DR-OTH-CST</t>
  </si>
  <si>
    <t>134305</t>
  </si>
  <si>
    <t>Oth Def Chrg - IT Licenses/Maintenance</t>
  </si>
  <si>
    <t>185313</t>
  </si>
  <si>
    <t>MEAD-PHOENIX-AVAILABILITY &amp; TRANS CHARGE</t>
  </si>
  <si>
    <t>SG</t>
  </si>
  <si>
    <t>185335</t>
  </si>
  <si>
    <t>LACOMB IRRIGATION</t>
  </si>
  <si>
    <t>185336</t>
  </si>
  <si>
    <t>BOGUS CREEK</t>
  </si>
  <si>
    <t>185337</t>
  </si>
  <si>
    <t>POINT-TO-POINT TRANS RESERVATIONS</t>
  </si>
  <si>
    <t>185359</t>
  </si>
  <si>
    <t>LT Lake Side 2 Maint. Prepayment</t>
  </si>
  <si>
    <t>CAGE</t>
  </si>
  <si>
    <t>185360</t>
  </si>
  <si>
    <t>LT LAKE SIDE MAINT PREPAYMENT</t>
  </si>
  <si>
    <t>185361</t>
  </si>
  <si>
    <t>LT CHEHALIS CSA MAINT. PREPAYMENT</t>
  </si>
  <si>
    <t>CAGW</t>
  </si>
  <si>
    <t>185362</t>
  </si>
  <si>
    <t>LT Currant Creek CSA Maint Prepayment</t>
  </si>
  <si>
    <t>185371</t>
  </si>
  <si>
    <t>LT Chehalis CSA Prepaid O&amp;M</t>
  </si>
  <si>
    <t>185372</t>
  </si>
  <si>
    <t>LT Currant Creek CSA Prepaid O&amp;M</t>
  </si>
  <si>
    <t>185551</t>
  </si>
  <si>
    <t>LT Prepaid-FSA Capital - Dunlap</t>
  </si>
  <si>
    <t>185552</t>
  </si>
  <si>
    <t>LT Prepaid-FSA Capital - Ekola Flats</t>
  </si>
  <si>
    <t>185554</t>
  </si>
  <si>
    <t>LT Prepaid-FSA Capital - Foote Creek</t>
  </si>
  <si>
    <t>185557</t>
  </si>
  <si>
    <t>LT Prepaid-FSA Capital - Glenrock I</t>
  </si>
  <si>
    <t>185558</t>
  </si>
  <si>
    <t>LT Prepaid-FSA Capital - Glenrock III</t>
  </si>
  <si>
    <t>185561</t>
  </si>
  <si>
    <t>LT Prepaid-FSA Capital - Goodnoe Hills</t>
  </si>
  <si>
    <t>185564</t>
  </si>
  <si>
    <t>LT Prepaid-FSA Capital - High Plains</t>
  </si>
  <si>
    <t>185567</t>
  </si>
  <si>
    <t>LT Prepaid-FSA Capital - Leaning Juniper</t>
  </si>
  <si>
    <t>185570</t>
  </si>
  <si>
    <t>LT Prepaid-FSA Capital - Marengo I</t>
  </si>
  <si>
    <t>185571</t>
  </si>
  <si>
    <t>LT Prepaid-FSA Capital - Marengo II</t>
  </si>
  <si>
    <t>185574</t>
  </si>
  <si>
    <t>LT Prepaid-FSA Capital - McFadden Ridge</t>
  </si>
  <si>
    <t>185576</t>
  </si>
  <si>
    <t>LT Prepaid-FSA Capital - Pryor Mtn</t>
  </si>
  <si>
    <t>185577</t>
  </si>
  <si>
    <t>LT Prepaid-FSA Capital - Rolling Hills</t>
  </si>
  <si>
    <t>185580</t>
  </si>
  <si>
    <t>LT Prepaid-FSA Capital - Seven Mile I</t>
  </si>
  <si>
    <t>185581</t>
  </si>
  <si>
    <t>LT Prepaid-FSA Capital - Seven Mile II</t>
  </si>
  <si>
    <t>185584</t>
  </si>
  <si>
    <t>LT Prepaid-FSA Capital - TB Flats I</t>
  </si>
  <si>
    <t>185585</t>
  </si>
  <si>
    <t>LT Prepaid-FSA Capital - TB Flats II</t>
  </si>
  <si>
    <t>1868000 Total</t>
  </si>
  <si>
    <t>1869000</t>
  </si>
  <si>
    <t>MISC DF DR-OTH-NC</t>
  </si>
  <si>
    <t>185334</t>
  </si>
  <si>
    <t>HERMISTON SWAP</t>
  </si>
  <si>
    <t>1869000 Total</t>
  </si>
  <si>
    <t>Grand Total</t>
  </si>
  <si>
    <t>Total</t>
  </si>
  <si>
    <t>Average of Monthly Averages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</si>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</sst>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5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8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0" fontId="3" fillId="4" borderId="4" xfId="2" quotePrefix="1" applyNumberFormat="1" applyFont="1" applyBorder="1" applyAlignment="1"/>
    <xf numFmtId="0" fontId="3" fillId="4" borderId="5" xfId="2" quotePrefix="1" applyNumberFormat="1" applyFont="1" applyBorder="1" applyAlignment="1"/>
    <xf numFmtId="41" fontId="3" fillId="0" borderId="6" xfId="3" applyNumberFormat="1" applyFont="1" applyBorder="1">
      <alignment horizontal="right" vertical="center"/>
    </xf>
    <xf numFmtId="41" fontId="3" fillId="0" borderId="7" xfId="3" applyNumberFormat="1" applyFont="1" applyBorder="1">
      <alignment horizontal="right" vertical="center"/>
    </xf>
    <xf numFmtId="0" fontId="5" fillId="4" borderId="8" xfId="2" quotePrefix="1" applyNumberFormat="1" applyFont="1" applyBorder="1" applyAlignment="1"/>
    <xf numFmtId="41" fontId="5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0" borderId="11" xfId="3" applyNumberFormat="1" applyFont="1" applyBorder="1">
      <alignment horizontal="right" vertical="center"/>
    </xf>
    <xf numFmtId="41" fontId="5" fillId="0" borderId="12" xfId="3" applyNumberFormat="1" applyFont="1" applyBorder="1">
      <alignment horizontal="right" vertical="center"/>
    </xf>
    <xf numFmtId="0" fontId="3" fillId="4" borderId="13" xfId="2" quotePrefix="1" applyNumberFormat="1" applyFont="1" applyBorder="1" applyAlignment="1"/>
    <xf numFmtId="0" fontId="3" fillId="4" borderId="14" xfId="2" quotePrefix="1" applyNumberFormat="1" applyFont="1" applyBorder="1" applyAlignment="1"/>
    <xf numFmtId="41" fontId="3" fillId="0" borderId="13" xfId="3" applyNumberFormat="1" applyFont="1" applyBorder="1">
      <alignment horizontal="right" vertical="center"/>
    </xf>
    <xf numFmtId="41" fontId="3" fillId="0" borderId="14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44437ED6-9CFB-4BB9-9FCA-1C0927359541}"/>
    <cellStyle name="SAPDimensionCell" xfId="1" xr:uid="{A44CDF0E-6843-4759-A3EF-DEED9364877A}"/>
    <cellStyle name="SAPMemberCell" xfId="2" xr:uid="{D6FC65B6-E923-4D22-B2CC-EF64C9E3D0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346564C1-AF53-4DB9-88B3-82D3C171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26CFC133-E764-44AE-97D2-8963A286C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1084667</xdr:colOff>
      <xdr:row>3</xdr:row>
      <xdr:rowOff>28015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91266C8D-E3C9-4560-BE66-9438AFD36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867" cy="47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1%20-%20Deferred%20Debi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"/>
      <sheetName val="June22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F4B3-723A-48AB-9095-72E75BAE39CF}">
  <sheetPr codeName="Sheet9">
    <pageSetUpPr fitToPage="1"/>
  </sheetPr>
  <dimension ref="A1:CZ13041"/>
  <sheetViews>
    <sheetView showGridLines="0" tabSelected="1" view="pageBreakPreview" topLeftCell="A3" zoomScale="80" zoomScaleNormal="85" zoomScaleSheetLayoutView="80" workbookViewId="0">
      <selection activeCell="R13" sqref="R13"/>
    </sheetView>
  </sheetViews>
  <sheetFormatPr defaultRowHeight="12" customHeight="1" outlineLevelRow="2" x14ac:dyDescent="0.2"/>
  <cols>
    <col min="1" max="1" width="18.28515625" customWidth="1"/>
    <col min="2" max="2" width="22.140625" bestFit="1" customWidth="1"/>
    <col min="3" max="3" width="19.5703125" bestFit="1" customWidth="1"/>
    <col min="4" max="4" width="43.42578125" bestFit="1" customWidth="1"/>
    <col min="5" max="5" width="7.140625" bestFit="1" customWidth="1"/>
    <col min="6" max="6" width="10.140625" bestFit="1" customWidth="1"/>
    <col min="7" max="7" width="7.85546875" bestFit="1" customWidth="1"/>
    <col min="8" max="8" width="9" bestFit="1" customWidth="1"/>
    <col min="9" max="9" width="7.85546875" bestFit="1" customWidth="1"/>
    <col min="10" max="10" width="9.5703125" bestFit="1" customWidth="1"/>
    <col min="11" max="11" width="9" bestFit="1" customWidth="1"/>
    <col min="12" max="12" width="7.85546875" bestFit="1" customWidth="1"/>
    <col min="13" max="13" width="7" bestFit="1" customWidth="1"/>
    <col min="14" max="14" width="7.85546875" bestFit="1" customWidth="1"/>
    <col min="15" max="18" width="8.7109375" customWidth="1"/>
    <col min="19" max="21" width="5.5703125" customWidth="1"/>
    <col min="22" max="25" width="4.5703125" customWidth="1"/>
    <col min="26" max="26" width="5.5703125" customWidth="1"/>
    <col min="27" max="27" width="4.5703125" customWidth="1"/>
    <col min="28" max="28" width="7.28515625" customWidth="1"/>
    <col min="29" max="30" width="5.5703125" customWidth="1"/>
    <col min="31" max="31" width="4.5703125" customWidth="1"/>
    <col min="32" max="32" width="5.5703125" customWidth="1"/>
    <col min="33" max="33" width="4.5703125" customWidth="1"/>
    <col min="34" max="34" width="22.42578125" customWidth="1"/>
    <col min="35" max="35" width="9.5703125" customWidth="1"/>
    <col min="36" max="36" width="22.42578125" customWidth="1"/>
    <col min="37" max="37" width="9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15.42578125" customWidth="1"/>
    <col min="45" max="45" width="22.7109375" customWidth="1"/>
    <col min="46" max="46" width="6.5703125" customWidth="1"/>
    <col min="47" max="47" width="29.42578125" customWidth="1"/>
    <col min="48" max="51" width="22.7109375" customWidth="1"/>
    <col min="52" max="52" width="6.5703125" customWidth="1"/>
    <col min="53" max="53" width="22.42578125" customWidth="1"/>
    <col min="54" max="54" width="14.85546875" customWidth="1"/>
    <col min="55" max="55" width="22.5703125" customWidth="1"/>
    <col min="56" max="56" width="29.42578125" customWidth="1"/>
    <col min="57" max="57" width="14.85546875" customWidth="1"/>
    <col min="58" max="58" width="29.42578125" customWidth="1"/>
    <col min="59" max="59" width="14.85546875" customWidth="1"/>
    <col min="60" max="60" width="6.5703125" customWidth="1"/>
    <col min="61" max="61" width="14.85546875" customWidth="1"/>
    <col min="62" max="62" width="6.5703125" customWidth="1"/>
    <col min="63" max="63" width="22.42578125" customWidth="1"/>
    <col min="64" max="64" width="14.85546875" customWidth="1"/>
    <col min="65" max="65" width="6.28515625" customWidth="1"/>
    <col min="66" max="66" width="22.42578125" customWidth="1"/>
    <col min="67" max="67" width="22.140625" customWidth="1"/>
    <col min="68" max="68" width="10.7109375" customWidth="1"/>
    <col min="69" max="69" width="6.28515625" customWidth="1"/>
    <col min="70" max="70" width="4.85546875" customWidth="1"/>
    <col min="71" max="71" width="10.7109375" customWidth="1"/>
    <col min="72" max="72" width="11.85546875" customWidth="1"/>
    <col min="73" max="74" width="10.7109375" customWidth="1"/>
    <col min="75" max="75" width="9.5703125" customWidth="1"/>
    <col min="76" max="76" width="5.5703125" customWidth="1"/>
    <col min="77" max="77" width="4.5703125" customWidth="1"/>
    <col min="78" max="78" width="6" customWidth="1"/>
    <col min="79" max="79" width="5.28515625" customWidth="1"/>
    <col min="80" max="80" width="6" customWidth="1"/>
    <col min="81" max="81" width="5.285156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8.140625" customWidth="1"/>
    <col min="133" max="133" width="6.85546875" customWidth="1"/>
    <col min="134" max="134" width="6" customWidth="1"/>
    <col min="135" max="135" width="5.28515625" customWidth="1"/>
    <col min="136" max="136" width="6" customWidth="1"/>
    <col min="137" max="137" width="5.2851562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</cols>
  <sheetData>
    <row r="1" spans="1:104" s="1" customFormat="1" ht="39.950000000000003" hidden="1" customHeight="1" x14ac:dyDescent="0.2">
      <c r="BK1" s="2"/>
    </row>
    <row r="2" spans="1:104" s="1" customFormat="1" ht="42" hidden="1" customHeight="1" x14ac:dyDescent="0.2"/>
    <row r="3" spans="1:104" s="1" customFormat="1" ht="35.25" customHeight="1" x14ac:dyDescent="0.2">
      <c r="D3" s="2"/>
      <c r="F3" s="2"/>
      <c r="H3" s="2"/>
      <c r="J3" s="2"/>
      <c r="L3" s="2"/>
      <c r="N3" s="2"/>
      <c r="P3" s="2"/>
      <c r="AU3" s="2"/>
      <c r="BA3" s="2"/>
      <c r="BD3" s="2"/>
      <c r="BF3" s="2"/>
      <c r="BK3" s="3"/>
      <c r="BM3" s="2"/>
      <c r="BO3" s="2"/>
      <c r="BQ3" s="2"/>
      <c r="BS3" s="2"/>
      <c r="BU3" s="2"/>
      <c r="BW3" s="2"/>
      <c r="BY3" s="2"/>
    </row>
    <row r="4" spans="1:104" s="1" customFormat="1" ht="12" customHeight="1" x14ac:dyDescent="0.25">
      <c r="A4" s="4"/>
      <c r="D4" s="3"/>
      <c r="F4" s="3"/>
      <c r="H4" s="3"/>
      <c r="J4" s="3"/>
      <c r="L4" s="3"/>
      <c r="N4" s="3"/>
      <c r="P4" s="3"/>
      <c r="BK4" s="3"/>
      <c r="CA4" s="2"/>
    </row>
    <row r="5" spans="1:104" s="1" customFormat="1" ht="15.75" x14ac:dyDescent="0.25">
      <c r="A5" s="27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5"/>
      <c r="AP5" s="5"/>
      <c r="AQ5" s="5"/>
      <c r="AR5" s="5"/>
      <c r="AS5" s="5"/>
      <c r="AT5" s="2"/>
      <c r="AV5" s="5"/>
      <c r="AW5" s="5"/>
      <c r="AX5" s="5"/>
      <c r="AY5" s="5"/>
      <c r="AZ5" s="2"/>
      <c r="BB5" s="5"/>
      <c r="BC5" s="2"/>
      <c r="BE5" s="2"/>
      <c r="BG5" s="5"/>
      <c r="BH5" s="2"/>
      <c r="BI5" s="5"/>
      <c r="BJ5" s="2"/>
      <c r="BK5" s="3"/>
      <c r="BL5" s="2"/>
      <c r="BN5" s="2"/>
      <c r="BP5" s="2"/>
      <c r="BR5" s="2"/>
      <c r="BT5" s="2"/>
      <c r="BV5" s="2"/>
      <c r="BX5" s="2"/>
      <c r="BZ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104" s="1" customFormat="1" ht="12" customHeight="1" x14ac:dyDescent="0.2">
      <c r="A6" s="6" t="s">
        <v>116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BK6" s="3"/>
    </row>
    <row r="7" spans="1:104" s="1" customFormat="1" ht="12" customHeight="1" x14ac:dyDescent="0.2">
      <c r="A7" s="6" t="s">
        <v>117</v>
      </c>
      <c r="B7" s="6"/>
      <c r="C7" s="3"/>
      <c r="E7" s="3"/>
      <c r="G7" s="3"/>
      <c r="I7" s="3"/>
      <c r="K7" s="3"/>
      <c r="M7" s="3"/>
      <c r="O7" s="3"/>
      <c r="Q7" s="3"/>
      <c r="R7" s="3"/>
      <c r="V7"/>
      <c r="W7"/>
      <c r="X7"/>
      <c r="Y7"/>
      <c r="Z7"/>
      <c r="AA7"/>
      <c r="AB7"/>
      <c r="AC7"/>
      <c r="AD7"/>
      <c r="AE7"/>
      <c r="AF7"/>
      <c r="AG7"/>
      <c r="BK7" s="3"/>
      <c r="CZ7"/>
    </row>
    <row r="8" spans="1:104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AU8" s="3"/>
      <c r="BA8" s="3"/>
      <c r="BD8" s="3"/>
      <c r="BF8" s="3"/>
      <c r="BK8" s="3"/>
      <c r="BM8" s="3"/>
      <c r="BO8" s="3"/>
      <c r="BQ8" s="3"/>
      <c r="BS8" s="3"/>
      <c r="BU8" s="3"/>
      <c r="BW8" s="3"/>
      <c r="BY8" s="3"/>
    </row>
    <row r="9" spans="1:104" s="1" customFormat="1" ht="12" customHeight="1" x14ac:dyDescent="0.2">
      <c r="D9" s="7"/>
      <c r="F9" s="7"/>
      <c r="H9" s="7"/>
      <c r="J9" s="7"/>
      <c r="L9" s="7"/>
      <c r="N9" s="7"/>
      <c r="P9" s="7"/>
      <c r="AU9" s="7"/>
      <c r="BA9" s="7"/>
      <c r="BD9" s="7"/>
      <c r="BF9" s="7"/>
      <c r="BK9" s="3"/>
      <c r="BM9" s="3"/>
      <c r="BO9" s="3"/>
      <c r="BQ9" s="3"/>
      <c r="BS9" s="3"/>
      <c r="BU9" s="3"/>
      <c r="BW9" s="3"/>
      <c r="BY9" s="3"/>
      <c r="CA9" s="3"/>
    </row>
    <row r="10" spans="1:104" ht="12.75" x14ac:dyDescent="0.2">
      <c r="A10" s="8" t="s">
        <v>2</v>
      </c>
      <c r="B10" s="9"/>
      <c r="C10" s="8" t="s">
        <v>3</v>
      </c>
      <c r="D10" s="9"/>
      <c r="E10" s="8" t="s">
        <v>4</v>
      </c>
      <c r="F10" s="10" t="s">
        <v>115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</row>
    <row r="11" spans="1:104" ht="12.75" outlineLevel="2" x14ac:dyDescent="0.2">
      <c r="A11" s="11" t="s">
        <v>13</v>
      </c>
      <c r="B11" s="11" t="s">
        <v>14</v>
      </c>
      <c r="C11" s="11" t="s">
        <v>15</v>
      </c>
      <c r="D11" s="11" t="s">
        <v>16</v>
      </c>
      <c r="E11" s="11" t="s">
        <v>17</v>
      </c>
      <c r="F11" s="12">
        <v>2346.5100000000002</v>
      </c>
      <c r="G11" s="12">
        <v>0</v>
      </c>
      <c r="H11" s="12">
        <v>0</v>
      </c>
      <c r="I11" s="12">
        <v>0</v>
      </c>
      <c r="J11" s="12">
        <v>550.07018708829742</v>
      </c>
      <c r="K11" s="12">
        <v>1576.9205038101138</v>
      </c>
      <c r="L11" s="12">
        <v>218.20071008211625</v>
      </c>
      <c r="M11" s="12">
        <v>1.3185990194728199</v>
      </c>
      <c r="N11" s="13">
        <v>0</v>
      </c>
    </row>
    <row r="12" spans="1:104" ht="12.75" outlineLevel="2" x14ac:dyDescent="0.2">
      <c r="A12" s="11" t="s">
        <v>13</v>
      </c>
      <c r="B12" s="11" t="s">
        <v>14</v>
      </c>
      <c r="C12" s="11" t="s">
        <v>18</v>
      </c>
      <c r="D12" s="11" t="s">
        <v>19</v>
      </c>
      <c r="E12" s="11" t="s">
        <v>17</v>
      </c>
      <c r="F12" s="12">
        <v>-2040</v>
      </c>
      <c r="G12" s="12">
        <v>0</v>
      </c>
      <c r="H12" s="12">
        <v>0</v>
      </c>
      <c r="I12" s="12">
        <v>0</v>
      </c>
      <c r="J12" s="12">
        <v>-478.21794139386861</v>
      </c>
      <c r="K12" s="12">
        <v>-1370.9371908803423</v>
      </c>
      <c r="L12" s="12">
        <v>-189.69850909116821</v>
      </c>
      <c r="M12" s="12">
        <v>-1.1463586346210126</v>
      </c>
      <c r="N12" s="13">
        <v>0</v>
      </c>
    </row>
    <row r="13" spans="1:104" ht="13.5" outlineLevel="1" thickBot="1" x14ac:dyDescent="0.25">
      <c r="A13" s="14" t="s">
        <v>20</v>
      </c>
      <c r="B13" s="15"/>
      <c r="C13" s="15"/>
      <c r="D13" s="15"/>
      <c r="E13" s="14"/>
      <c r="F13" s="16">
        <f t="shared" ref="F13:N13" si="0">SUBTOTAL(9,F11:F12)</f>
        <v>306.51000000000022</v>
      </c>
      <c r="G13" s="16">
        <f t="shared" si="0"/>
        <v>0</v>
      </c>
      <c r="H13" s="16">
        <f t="shared" si="0"/>
        <v>0</v>
      </c>
      <c r="I13" s="16">
        <f t="shared" si="0"/>
        <v>0</v>
      </c>
      <c r="J13" s="16">
        <f t="shared" si="0"/>
        <v>71.852245694428802</v>
      </c>
      <c r="K13" s="16">
        <f t="shared" si="0"/>
        <v>205.9833129297715</v>
      </c>
      <c r="L13" s="16">
        <f t="shared" si="0"/>
        <v>28.50220099094804</v>
      </c>
      <c r="M13" s="16">
        <f t="shared" si="0"/>
        <v>0.17224038485180726</v>
      </c>
      <c r="N13" s="17">
        <f t="shared" si="0"/>
        <v>0</v>
      </c>
    </row>
    <row r="14" spans="1:104" ht="12.75" outlineLevel="2" x14ac:dyDescent="0.2">
      <c r="A14" s="18" t="s">
        <v>21</v>
      </c>
      <c r="B14" s="18" t="s">
        <v>22</v>
      </c>
      <c r="C14" s="18" t="s">
        <v>23</v>
      </c>
      <c r="D14" s="18" t="s">
        <v>24</v>
      </c>
      <c r="E14" s="18" t="s">
        <v>25</v>
      </c>
      <c r="F14" s="19">
        <v>224.61852500000001</v>
      </c>
      <c r="G14" s="19">
        <v>4.6457255783839324</v>
      </c>
      <c r="H14" s="19">
        <v>57.194089293588895</v>
      </c>
      <c r="I14" s="19">
        <v>15.913281398663379</v>
      </c>
      <c r="J14" s="19">
        <v>30.359495021154189</v>
      </c>
      <c r="K14" s="19">
        <v>103.13314981858771</v>
      </c>
      <c r="L14" s="19">
        <v>13.309147769582681</v>
      </c>
      <c r="M14" s="19">
        <v>6.3636120039250954E-2</v>
      </c>
      <c r="N14" s="20">
        <v>0</v>
      </c>
    </row>
    <row r="15" spans="1:104" ht="12.75" outlineLevel="2" x14ac:dyDescent="0.2">
      <c r="A15" s="11" t="s">
        <v>21</v>
      </c>
      <c r="B15" s="11" t="s">
        <v>22</v>
      </c>
      <c r="C15" s="11" t="s">
        <v>26</v>
      </c>
      <c r="D15" s="11" t="s">
        <v>27</v>
      </c>
      <c r="E15" s="11" t="s">
        <v>25</v>
      </c>
      <c r="F15" s="12">
        <v>40.225937500000001</v>
      </c>
      <c r="G15" s="12">
        <v>0.83198243225140678</v>
      </c>
      <c r="H15" s="12">
        <v>10.24263631547454</v>
      </c>
      <c r="I15" s="12">
        <v>2.8498391348734287</v>
      </c>
      <c r="J15" s="12">
        <v>5.4369475948277621</v>
      </c>
      <c r="K15" s="12">
        <v>18.469659342570456</v>
      </c>
      <c r="L15" s="12">
        <v>2.3834763689125702</v>
      </c>
      <c r="M15" s="12">
        <v>1.1396311089841795E-2</v>
      </c>
      <c r="N15" s="13">
        <v>0</v>
      </c>
    </row>
    <row r="16" spans="1:104" ht="12.75" outlineLevel="2" x14ac:dyDescent="0.2">
      <c r="A16" s="11" t="s">
        <v>21</v>
      </c>
      <c r="B16" s="11" t="s">
        <v>22</v>
      </c>
      <c r="C16" s="11" t="s">
        <v>28</v>
      </c>
      <c r="D16" s="11" t="s">
        <v>29</v>
      </c>
      <c r="E16" s="11" t="s">
        <v>30</v>
      </c>
      <c r="F16" s="12">
        <v>1611.2963050000001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3">
        <v>1611.2963050000001</v>
      </c>
    </row>
    <row r="17" spans="1:14" ht="12.75" outlineLevel="2" x14ac:dyDescent="0.2">
      <c r="A17" s="11" t="s">
        <v>21</v>
      </c>
      <c r="B17" s="11" t="s">
        <v>22</v>
      </c>
      <c r="C17" s="11" t="s">
        <v>31</v>
      </c>
      <c r="D17" s="11" t="s">
        <v>32</v>
      </c>
      <c r="E17" s="11" t="s">
        <v>30</v>
      </c>
      <c r="F17" s="12">
        <v>221.24915999999999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3">
        <v>221.24915999999999</v>
      </c>
    </row>
    <row r="18" spans="1:14" ht="12.75" outlineLevel="2" x14ac:dyDescent="0.2">
      <c r="A18" s="11" t="s">
        <v>21</v>
      </c>
      <c r="B18" s="11" t="s">
        <v>22</v>
      </c>
      <c r="C18" s="11" t="s">
        <v>33</v>
      </c>
      <c r="D18" s="11" t="s">
        <v>34</v>
      </c>
      <c r="E18" s="11" t="s">
        <v>30</v>
      </c>
      <c r="F18" s="12">
        <v>166.51276999999999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>
        <v>166.51276999999999</v>
      </c>
    </row>
    <row r="19" spans="1:14" ht="13.5" outlineLevel="1" thickBot="1" x14ac:dyDescent="0.25">
      <c r="A19" s="14" t="s">
        <v>35</v>
      </c>
      <c r="B19" s="15"/>
      <c r="C19" s="15"/>
      <c r="D19" s="15"/>
      <c r="E19" s="14"/>
      <c r="F19" s="16">
        <f t="shared" ref="F19:N19" si="1">SUBTOTAL(9,F14:F18)</f>
        <v>2263.9026974999997</v>
      </c>
      <c r="G19" s="16">
        <f t="shared" si="1"/>
        <v>5.4777080106353395</v>
      </c>
      <c r="H19" s="16">
        <f t="shared" si="1"/>
        <v>67.43672560906343</v>
      </c>
      <c r="I19" s="16">
        <f t="shared" si="1"/>
        <v>18.763120533536807</v>
      </c>
      <c r="J19" s="16">
        <f t="shared" si="1"/>
        <v>35.796442615981952</v>
      </c>
      <c r="K19" s="16">
        <f t="shared" si="1"/>
        <v>121.60280916115816</v>
      </c>
      <c r="L19" s="16">
        <f t="shared" si="1"/>
        <v>15.692624138495251</v>
      </c>
      <c r="M19" s="16">
        <f t="shared" si="1"/>
        <v>7.5032431129092747E-2</v>
      </c>
      <c r="N19" s="17">
        <f t="shared" si="1"/>
        <v>1999.0582350000002</v>
      </c>
    </row>
    <row r="20" spans="1:14" ht="12.75" outlineLevel="2" x14ac:dyDescent="0.2">
      <c r="A20" s="18" t="s">
        <v>36</v>
      </c>
      <c r="B20" s="18" t="s">
        <v>37</v>
      </c>
      <c r="C20" s="18" t="s">
        <v>38</v>
      </c>
      <c r="D20" s="18" t="s">
        <v>39</v>
      </c>
      <c r="E20" s="18" t="s">
        <v>17</v>
      </c>
      <c r="F20" s="19">
        <v>335.18135999999998</v>
      </c>
      <c r="G20" s="19">
        <v>0</v>
      </c>
      <c r="H20" s="19">
        <v>0</v>
      </c>
      <c r="I20" s="19">
        <v>0</v>
      </c>
      <c r="J20" s="19">
        <v>78.573401947449597</v>
      </c>
      <c r="K20" s="19">
        <v>225.25127064404546</v>
      </c>
      <c r="L20" s="19">
        <v>31.16833542507359</v>
      </c>
      <c r="M20" s="19">
        <v>0.18835198343137943</v>
      </c>
      <c r="N20" s="20">
        <v>0</v>
      </c>
    </row>
    <row r="21" spans="1:14" ht="13.5" outlineLevel="1" thickBot="1" x14ac:dyDescent="0.25">
      <c r="A21" s="14" t="s">
        <v>40</v>
      </c>
      <c r="B21" s="14"/>
      <c r="C21" s="14"/>
      <c r="D21" s="14"/>
      <c r="E21" s="14"/>
      <c r="F21" s="21">
        <f t="shared" ref="F21:N21" si="2">SUBTOTAL(9,F20:F20)</f>
        <v>335.18135999999998</v>
      </c>
      <c r="G21" s="16">
        <f t="shared" si="2"/>
        <v>0</v>
      </c>
      <c r="H21" s="16">
        <f t="shared" si="2"/>
        <v>0</v>
      </c>
      <c r="I21" s="16">
        <f t="shared" si="2"/>
        <v>0</v>
      </c>
      <c r="J21" s="16">
        <f t="shared" si="2"/>
        <v>78.573401947449597</v>
      </c>
      <c r="K21" s="16">
        <f t="shared" si="2"/>
        <v>225.25127064404546</v>
      </c>
      <c r="L21" s="16">
        <f t="shared" si="2"/>
        <v>31.16833542507359</v>
      </c>
      <c r="M21" s="16">
        <f t="shared" si="2"/>
        <v>0.18835198343137943</v>
      </c>
      <c r="N21" s="17">
        <f t="shared" si="2"/>
        <v>0</v>
      </c>
    </row>
    <row r="22" spans="1:14" ht="12.75" outlineLevel="2" x14ac:dyDescent="0.2">
      <c r="A22" s="18" t="s">
        <v>41</v>
      </c>
      <c r="B22" s="18" t="s">
        <v>42</v>
      </c>
      <c r="C22" s="18" t="s">
        <v>43</v>
      </c>
      <c r="D22" s="18" t="s">
        <v>44</v>
      </c>
      <c r="E22" s="18" t="s">
        <v>17</v>
      </c>
      <c r="F22" s="19">
        <v>7.0383333333333296E-3</v>
      </c>
      <c r="G22" s="19">
        <v>0</v>
      </c>
      <c r="H22" s="19">
        <v>0</v>
      </c>
      <c r="I22" s="19">
        <v>0</v>
      </c>
      <c r="J22" s="19">
        <v>1.6499300379953482E-3</v>
      </c>
      <c r="K22" s="19">
        <v>4.7299573178820938E-3</v>
      </c>
      <c r="L22" s="19">
        <v>6.5449085285294363E-4</v>
      </c>
      <c r="M22" s="19">
        <v>3.9551246029448802E-6</v>
      </c>
      <c r="N22" s="20">
        <v>0</v>
      </c>
    </row>
    <row r="23" spans="1:14" ht="12.75" outlineLevel="2" x14ac:dyDescent="0.2">
      <c r="A23" s="11" t="s">
        <v>41</v>
      </c>
      <c r="B23" s="11" t="s">
        <v>42</v>
      </c>
      <c r="C23" s="11" t="s">
        <v>43</v>
      </c>
      <c r="D23" s="11" t="s">
        <v>44</v>
      </c>
      <c r="E23" s="11" t="s">
        <v>45</v>
      </c>
      <c r="F23" s="12">
        <v>1.1441170833333301</v>
      </c>
      <c r="G23" s="12">
        <v>4.9055069410473488E-2</v>
      </c>
      <c r="H23" s="12">
        <v>0.83633878927392458</v>
      </c>
      <c r="I23" s="12">
        <v>0.25872322464893199</v>
      </c>
      <c r="J23" s="12">
        <v>0</v>
      </c>
      <c r="K23" s="12">
        <v>0</v>
      </c>
      <c r="L23" s="12">
        <v>0</v>
      </c>
      <c r="M23" s="12">
        <v>0</v>
      </c>
      <c r="N23" s="13">
        <v>0</v>
      </c>
    </row>
    <row r="24" spans="1:14" ht="13.5" outlineLevel="1" thickBot="1" x14ac:dyDescent="0.25">
      <c r="A24" s="14" t="s">
        <v>46</v>
      </c>
      <c r="B24" s="15"/>
      <c r="C24" s="15"/>
      <c r="D24" s="15"/>
      <c r="E24" s="14"/>
      <c r="F24" s="16">
        <f t="shared" ref="F24:N24" si="3">SUBTOTAL(9,F22:F23)</f>
        <v>1.1511554166666633</v>
      </c>
      <c r="G24" s="16">
        <f t="shared" si="3"/>
        <v>4.9055069410473488E-2</v>
      </c>
      <c r="H24" s="16">
        <f t="shared" si="3"/>
        <v>0.83633878927392458</v>
      </c>
      <c r="I24" s="16">
        <f t="shared" si="3"/>
        <v>0.25872322464893199</v>
      </c>
      <c r="J24" s="16">
        <f t="shared" si="3"/>
        <v>1.6499300379953482E-3</v>
      </c>
      <c r="K24" s="16">
        <f t="shared" si="3"/>
        <v>4.7299573178820938E-3</v>
      </c>
      <c r="L24" s="16">
        <f t="shared" si="3"/>
        <v>6.5449085285294363E-4</v>
      </c>
      <c r="M24" s="16">
        <f t="shared" si="3"/>
        <v>3.9551246029448802E-6</v>
      </c>
      <c r="N24" s="17">
        <f t="shared" si="3"/>
        <v>0</v>
      </c>
    </row>
    <row r="25" spans="1:14" ht="12.75" outlineLevel="2" x14ac:dyDescent="0.2">
      <c r="A25" s="18" t="s">
        <v>47</v>
      </c>
      <c r="B25" s="18" t="s">
        <v>48</v>
      </c>
      <c r="C25" s="18" t="s">
        <v>49</v>
      </c>
      <c r="D25" s="18" t="s">
        <v>50</v>
      </c>
      <c r="E25" s="18" t="s">
        <v>30</v>
      </c>
      <c r="F25" s="19">
        <v>108.48773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20">
        <v>108.48773</v>
      </c>
    </row>
    <row r="26" spans="1:14" ht="12.75" outlineLevel="2" x14ac:dyDescent="0.2">
      <c r="A26" s="11" t="s">
        <v>47</v>
      </c>
      <c r="B26" s="11" t="s">
        <v>48</v>
      </c>
      <c r="C26" s="11" t="s">
        <v>51</v>
      </c>
      <c r="D26" s="11" t="s">
        <v>52</v>
      </c>
      <c r="E26" s="11" t="s">
        <v>53</v>
      </c>
      <c r="F26" s="12">
        <v>1133.6420770833299</v>
      </c>
      <c r="G26" s="12">
        <v>17.351878730461184</v>
      </c>
      <c r="H26" s="12">
        <v>301.52015598441204</v>
      </c>
      <c r="I26" s="12">
        <v>90.450778408125842</v>
      </c>
      <c r="J26" s="12">
        <v>157.58054140605168</v>
      </c>
      <c r="K26" s="12">
        <v>501.28863912430836</v>
      </c>
      <c r="L26" s="12">
        <v>65.015219731935986</v>
      </c>
      <c r="M26" s="12">
        <v>0.43486369803476027</v>
      </c>
      <c r="N26" s="13">
        <v>0</v>
      </c>
    </row>
    <row r="27" spans="1:14" ht="12.75" outlineLevel="2" x14ac:dyDescent="0.2">
      <c r="A27" s="11" t="s">
        <v>47</v>
      </c>
      <c r="B27" s="11" t="s">
        <v>48</v>
      </c>
      <c r="C27" s="11" t="s">
        <v>54</v>
      </c>
      <c r="D27" s="11" t="s">
        <v>55</v>
      </c>
      <c r="E27" s="11" t="s">
        <v>53</v>
      </c>
      <c r="F27" s="12">
        <v>7.7787499999999996</v>
      </c>
      <c r="G27" s="12">
        <v>0.11906397036871219</v>
      </c>
      <c r="H27" s="12">
        <v>2.068951003828468</v>
      </c>
      <c r="I27" s="12">
        <v>0.6206491508787656</v>
      </c>
      <c r="J27" s="12">
        <v>1.0812757053055484</v>
      </c>
      <c r="K27" s="12">
        <v>3.4397091290230777</v>
      </c>
      <c r="L27" s="12">
        <v>0.44611712172061707</v>
      </c>
      <c r="M27" s="12">
        <v>2.9839188748101149E-3</v>
      </c>
      <c r="N27" s="13">
        <v>0</v>
      </c>
    </row>
    <row r="28" spans="1:14" ht="12.75" outlineLevel="2" x14ac:dyDescent="0.2">
      <c r="A28" s="11" t="s">
        <v>47</v>
      </c>
      <c r="B28" s="11" t="s">
        <v>48</v>
      </c>
      <c r="C28" s="11" t="s">
        <v>56</v>
      </c>
      <c r="D28" s="11" t="s">
        <v>57</v>
      </c>
      <c r="E28" s="11" t="s">
        <v>53</v>
      </c>
      <c r="F28" s="12">
        <v>746.48</v>
      </c>
      <c r="G28" s="12">
        <v>11.425855388183999</v>
      </c>
      <c r="H28" s="12">
        <v>198.54482344051101</v>
      </c>
      <c r="I28" s="12">
        <v>59.559977907501967</v>
      </c>
      <c r="J28" s="12">
        <v>103.76354664907419</v>
      </c>
      <c r="K28" s="12">
        <v>330.08826233432717</v>
      </c>
      <c r="L28" s="12">
        <v>42.81118547607344</v>
      </c>
      <c r="M28" s="12">
        <v>0.28634880432823456</v>
      </c>
      <c r="N28" s="13">
        <v>0</v>
      </c>
    </row>
    <row r="29" spans="1:14" ht="12.75" outlineLevel="2" x14ac:dyDescent="0.2">
      <c r="A29" s="11" t="s">
        <v>47</v>
      </c>
      <c r="B29" s="11" t="s">
        <v>48</v>
      </c>
      <c r="C29" s="11" t="s">
        <v>58</v>
      </c>
      <c r="D29" s="11" t="s">
        <v>59</v>
      </c>
      <c r="E29" s="11" t="s">
        <v>53</v>
      </c>
      <c r="F29" s="12">
        <v>1681.3037283333299</v>
      </c>
      <c r="G29" s="12">
        <v>25.734558546178363</v>
      </c>
      <c r="H29" s="12">
        <v>447.18432093534165</v>
      </c>
      <c r="I29" s="12">
        <v>134.1474827394355</v>
      </c>
      <c r="J29" s="12">
        <v>233.70758472588389</v>
      </c>
      <c r="K29" s="12">
        <v>743.46081092832287</v>
      </c>
      <c r="L29" s="12">
        <v>96.42402442837313</v>
      </c>
      <c r="M29" s="12">
        <v>0.64494602979430382</v>
      </c>
      <c r="N29" s="13">
        <v>0</v>
      </c>
    </row>
    <row r="30" spans="1:14" ht="12.75" outlineLevel="2" x14ac:dyDescent="0.2">
      <c r="A30" s="11" t="s">
        <v>47</v>
      </c>
      <c r="B30" s="11" t="s">
        <v>48</v>
      </c>
      <c r="C30" s="11" t="s">
        <v>60</v>
      </c>
      <c r="D30" s="11" t="s">
        <v>61</v>
      </c>
      <c r="E30" s="11" t="s">
        <v>62</v>
      </c>
      <c r="F30" s="12">
        <v>24203.087877499998</v>
      </c>
      <c r="G30" s="12">
        <v>0</v>
      </c>
      <c r="H30" s="12">
        <v>0</v>
      </c>
      <c r="I30" s="12">
        <v>0</v>
      </c>
      <c r="J30" s="12">
        <v>5073.3787976966787</v>
      </c>
      <c r="K30" s="12">
        <v>16903.267298044979</v>
      </c>
      <c r="L30" s="12">
        <v>2212.2991015421544</v>
      </c>
      <c r="M30" s="12">
        <v>14.142680216191689</v>
      </c>
      <c r="N30" s="13">
        <v>0</v>
      </c>
    </row>
    <row r="31" spans="1:14" ht="12.75" outlineLevel="2" x14ac:dyDescent="0.2">
      <c r="A31" s="11" t="s">
        <v>47</v>
      </c>
      <c r="B31" s="11" t="s">
        <v>48</v>
      </c>
      <c r="C31" s="11" t="s">
        <v>63</v>
      </c>
      <c r="D31" s="11" t="s">
        <v>64</v>
      </c>
      <c r="E31" s="11" t="s">
        <v>62</v>
      </c>
      <c r="F31" s="12">
        <v>14817.09205625</v>
      </c>
      <c r="G31" s="12">
        <v>0</v>
      </c>
      <c r="H31" s="12">
        <v>0</v>
      </c>
      <c r="I31" s="12">
        <v>0</v>
      </c>
      <c r="J31" s="12">
        <v>3105.9144627401743</v>
      </c>
      <c r="K31" s="12">
        <v>10348.153461830219</v>
      </c>
      <c r="L31" s="12">
        <v>1354.3660052559865</v>
      </c>
      <c r="M31" s="12">
        <v>8.6581264236215816</v>
      </c>
      <c r="N31" s="13">
        <v>0</v>
      </c>
    </row>
    <row r="32" spans="1:14" ht="12.75" outlineLevel="2" x14ac:dyDescent="0.2">
      <c r="A32" s="11" t="s">
        <v>47</v>
      </c>
      <c r="B32" s="11" t="s">
        <v>48</v>
      </c>
      <c r="C32" s="11" t="s">
        <v>65</v>
      </c>
      <c r="D32" s="11" t="s">
        <v>66</v>
      </c>
      <c r="E32" s="11" t="s">
        <v>67</v>
      </c>
      <c r="F32" s="12">
        <v>25222.437502500001</v>
      </c>
      <c r="G32" s="12">
        <v>1057.3450109411162</v>
      </c>
      <c r="H32" s="12">
        <v>18575.047976366408</v>
      </c>
      <c r="I32" s="12">
        <v>5590.0445151924814</v>
      </c>
      <c r="J32" s="12">
        <v>0</v>
      </c>
      <c r="K32" s="12">
        <v>0</v>
      </c>
      <c r="L32" s="12">
        <v>0</v>
      </c>
      <c r="M32" s="12">
        <v>0</v>
      </c>
      <c r="N32" s="13">
        <v>0</v>
      </c>
    </row>
    <row r="33" spans="1:14" ht="12.75" outlineLevel="2" x14ac:dyDescent="0.2">
      <c r="A33" s="11" t="s">
        <v>47</v>
      </c>
      <c r="B33" s="11" t="s">
        <v>48</v>
      </c>
      <c r="C33" s="11" t="s">
        <v>68</v>
      </c>
      <c r="D33" s="11" t="s">
        <v>69</v>
      </c>
      <c r="E33" s="11" t="s">
        <v>62</v>
      </c>
      <c r="F33" s="12">
        <v>7846.6304841666697</v>
      </c>
      <c r="G33" s="12">
        <v>0</v>
      </c>
      <c r="H33" s="12">
        <v>0</v>
      </c>
      <c r="I33" s="12">
        <v>0</v>
      </c>
      <c r="J33" s="12">
        <v>1644.787183074244</v>
      </c>
      <c r="K33" s="12">
        <v>5480.0318510663274</v>
      </c>
      <c r="L33" s="12">
        <v>717.22639929728962</v>
      </c>
      <c r="M33" s="12">
        <v>4.5850507288102778</v>
      </c>
      <c r="N33" s="13">
        <v>0</v>
      </c>
    </row>
    <row r="34" spans="1:14" ht="12.75" outlineLevel="2" x14ac:dyDescent="0.2">
      <c r="A34" s="11" t="s">
        <v>47</v>
      </c>
      <c r="B34" s="11" t="s">
        <v>48</v>
      </c>
      <c r="C34" s="11" t="s">
        <v>70</v>
      </c>
      <c r="D34" s="11" t="s">
        <v>71</v>
      </c>
      <c r="E34" s="11" t="s">
        <v>67</v>
      </c>
      <c r="F34" s="12">
        <v>1233.46881333333</v>
      </c>
      <c r="G34" s="12">
        <v>51.70801179704322</v>
      </c>
      <c r="H34" s="12">
        <v>908.3873191378658</v>
      </c>
      <c r="I34" s="12">
        <v>273.37348239842112</v>
      </c>
      <c r="J34" s="12">
        <v>0</v>
      </c>
      <c r="K34" s="12">
        <v>0</v>
      </c>
      <c r="L34" s="12">
        <v>0</v>
      </c>
      <c r="M34" s="12">
        <v>0</v>
      </c>
      <c r="N34" s="13">
        <v>0</v>
      </c>
    </row>
    <row r="35" spans="1:14" ht="12.75" outlineLevel="2" x14ac:dyDescent="0.2">
      <c r="A35" s="11" t="s">
        <v>47</v>
      </c>
      <c r="B35" s="11" t="s">
        <v>48</v>
      </c>
      <c r="C35" s="11" t="s">
        <v>72</v>
      </c>
      <c r="D35" s="11" t="s">
        <v>73</v>
      </c>
      <c r="E35" s="11" t="s">
        <v>62</v>
      </c>
      <c r="F35" s="12">
        <v>69.529882083333305</v>
      </c>
      <c r="G35" s="12">
        <v>0</v>
      </c>
      <c r="H35" s="12">
        <v>0</v>
      </c>
      <c r="I35" s="12">
        <v>0</v>
      </c>
      <c r="J35" s="12">
        <v>14.574645654857243</v>
      </c>
      <c r="K35" s="12">
        <v>48.559183357290244</v>
      </c>
      <c r="L35" s="12">
        <v>6.3554244169929772</v>
      </c>
      <c r="M35" s="12">
        <v>4.0628654192849653E-2</v>
      </c>
      <c r="N35" s="13">
        <v>0</v>
      </c>
    </row>
    <row r="36" spans="1:14" ht="12.75" outlineLevel="2" x14ac:dyDescent="0.2">
      <c r="A36" s="11" t="s">
        <v>47</v>
      </c>
      <c r="B36" s="11" t="s">
        <v>48</v>
      </c>
      <c r="C36" s="11" t="s">
        <v>74</v>
      </c>
      <c r="D36" s="11" t="s">
        <v>75</v>
      </c>
      <c r="E36" s="11" t="s">
        <v>53</v>
      </c>
      <c r="F36" s="12">
        <v>2350.58440833333</v>
      </c>
      <c r="G36" s="12">
        <v>35.978777096957288</v>
      </c>
      <c r="H36" s="12">
        <v>625.19607535976718</v>
      </c>
      <c r="I36" s="12">
        <v>187.54789871135424</v>
      </c>
      <c r="J36" s="12">
        <v>326.74013356912701</v>
      </c>
      <c r="K36" s="12">
        <v>1039.4120710761324</v>
      </c>
      <c r="L36" s="12">
        <v>134.80777124949702</v>
      </c>
      <c r="M36" s="12">
        <v>0.90168127049464109</v>
      </c>
      <c r="N36" s="13">
        <v>0</v>
      </c>
    </row>
    <row r="37" spans="1:14" ht="12.75" outlineLevel="2" x14ac:dyDescent="0.2">
      <c r="A37" s="11" t="s">
        <v>47</v>
      </c>
      <c r="B37" s="11" t="s">
        <v>48</v>
      </c>
      <c r="C37" s="11" t="s">
        <v>76</v>
      </c>
      <c r="D37" s="11" t="s">
        <v>77</v>
      </c>
      <c r="E37" s="11" t="s">
        <v>53</v>
      </c>
      <c r="F37" s="12">
        <v>1522.56739541667</v>
      </c>
      <c r="G37" s="12">
        <v>23.304890792512641</v>
      </c>
      <c r="H37" s="12">
        <v>404.96446616022058</v>
      </c>
      <c r="I37" s="12">
        <v>121.48226400399165</v>
      </c>
      <c r="J37" s="12">
        <v>211.6426333735358</v>
      </c>
      <c r="K37" s="12">
        <v>673.26870892721968</v>
      </c>
      <c r="L37" s="12">
        <v>87.32037719028655</v>
      </c>
      <c r="M37" s="12">
        <v>0.58405496890300845</v>
      </c>
      <c r="N37" s="13">
        <v>0</v>
      </c>
    </row>
    <row r="38" spans="1:14" ht="12.75" outlineLevel="2" x14ac:dyDescent="0.2">
      <c r="A38" s="11" t="s">
        <v>47</v>
      </c>
      <c r="B38" s="11" t="s">
        <v>48</v>
      </c>
      <c r="C38" s="11" t="s">
        <v>78</v>
      </c>
      <c r="D38" s="11" t="s">
        <v>79</v>
      </c>
      <c r="E38" s="11" t="s">
        <v>53</v>
      </c>
      <c r="F38" s="12">
        <v>365.17433541666702</v>
      </c>
      <c r="G38" s="12">
        <v>5.5894721197447161</v>
      </c>
      <c r="H38" s="12">
        <v>97.127148684905279</v>
      </c>
      <c r="I38" s="12">
        <v>29.136447526796967</v>
      </c>
      <c r="J38" s="12">
        <v>50.760615405706773</v>
      </c>
      <c r="K38" s="12">
        <v>161.4775504056108</v>
      </c>
      <c r="L38" s="12">
        <v>20.943020850692296</v>
      </c>
      <c r="M38" s="12">
        <v>0.14008042321016007</v>
      </c>
      <c r="N38" s="13">
        <v>0</v>
      </c>
    </row>
    <row r="39" spans="1:14" ht="12.75" outlineLevel="2" x14ac:dyDescent="0.2">
      <c r="A39" s="11" t="s">
        <v>47</v>
      </c>
      <c r="B39" s="11" t="s">
        <v>48</v>
      </c>
      <c r="C39" s="11" t="s">
        <v>80</v>
      </c>
      <c r="D39" s="11" t="s">
        <v>81</v>
      </c>
      <c r="E39" s="11" t="s">
        <v>53</v>
      </c>
      <c r="F39" s="12">
        <v>3376.3484162499999</v>
      </c>
      <c r="G39" s="12">
        <v>51.679440499673902</v>
      </c>
      <c r="H39" s="12">
        <v>898.02339001447478</v>
      </c>
      <c r="I39" s="12">
        <v>269.39132606349699</v>
      </c>
      <c r="J39" s="12">
        <v>469.32521486588331</v>
      </c>
      <c r="K39" s="12">
        <v>1492.9977785811004</v>
      </c>
      <c r="L39" s="12">
        <v>193.63610315068797</v>
      </c>
      <c r="M39" s="12">
        <v>1.2951630746821292</v>
      </c>
      <c r="N39" s="13">
        <v>0</v>
      </c>
    </row>
    <row r="40" spans="1:14" ht="12.75" outlineLevel="2" x14ac:dyDescent="0.2">
      <c r="A40" s="11" t="s">
        <v>47</v>
      </c>
      <c r="B40" s="11" t="s">
        <v>48</v>
      </c>
      <c r="C40" s="11" t="s">
        <v>82</v>
      </c>
      <c r="D40" s="11" t="s">
        <v>83</v>
      </c>
      <c r="E40" s="11" t="s">
        <v>53</v>
      </c>
      <c r="F40" s="12">
        <v>1234.34082458333</v>
      </c>
      <c r="G40" s="12">
        <v>18.893205124612745</v>
      </c>
      <c r="H40" s="12">
        <v>328.30347910501558</v>
      </c>
      <c r="I40" s="12">
        <v>98.485307365918572</v>
      </c>
      <c r="J40" s="12">
        <v>171.57804861819346</v>
      </c>
      <c r="K40" s="12">
        <v>545.81692465308106</v>
      </c>
      <c r="L40" s="12">
        <v>70.790368103534419</v>
      </c>
      <c r="M40" s="12">
        <v>0.47349161297417702</v>
      </c>
      <c r="N40" s="13">
        <v>0</v>
      </c>
    </row>
    <row r="41" spans="1:14" ht="12.75" outlineLevel="2" x14ac:dyDescent="0.2">
      <c r="A41" s="11" t="s">
        <v>47</v>
      </c>
      <c r="B41" s="11" t="s">
        <v>48</v>
      </c>
      <c r="C41" s="11" t="s">
        <v>84</v>
      </c>
      <c r="D41" s="11" t="s">
        <v>85</v>
      </c>
      <c r="E41" s="11" t="s">
        <v>53</v>
      </c>
      <c r="F41" s="12">
        <v>2331.0947099999998</v>
      </c>
      <c r="G41" s="12">
        <v>35.680461703757253</v>
      </c>
      <c r="H41" s="12">
        <v>620.01230792527485</v>
      </c>
      <c r="I41" s="12">
        <v>185.99285905569431</v>
      </c>
      <c r="J41" s="12">
        <v>324.03099170037382</v>
      </c>
      <c r="K41" s="12">
        <v>1030.7938620735213</v>
      </c>
      <c r="L41" s="12">
        <v>133.69002249504825</v>
      </c>
      <c r="M41" s="12">
        <v>0.89420504632993869</v>
      </c>
      <c r="N41" s="13">
        <v>0</v>
      </c>
    </row>
    <row r="42" spans="1:14" ht="12.75" outlineLevel="2" x14ac:dyDescent="0.2">
      <c r="A42" s="11" t="s">
        <v>47</v>
      </c>
      <c r="B42" s="11" t="s">
        <v>48</v>
      </c>
      <c r="C42" s="11" t="s">
        <v>86</v>
      </c>
      <c r="D42" s="11" t="s">
        <v>87</v>
      </c>
      <c r="E42" s="11" t="s">
        <v>53</v>
      </c>
      <c r="F42" s="12">
        <v>2898.3094445833299</v>
      </c>
      <c r="G42" s="12">
        <v>44.362427103227162</v>
      </c>
      <c r="H42" s="12">
        <v>770.87709911955142</v>
      </c>
      <c r="I42" s="12">
        <v>231.24966039075051</v>
      </c>
      <c r="J42" s="12">
        <v>402.87598764397524</v>
      </c>
      <c r="K42" s="12">
        <v>1281.6122712861431</v>
      </c>
      <c r="L42" s="12">
        <v>166.22021112302048</v>
      </c>
      <c r="M42" s="12">
        <v>1.1117879166617539</v>
      </c>
      <c r="N42" s="13">
        <v>0</v>
      </c>
    </row>
    <row r="43" spans="1:14" ht="12.75" outlineLevel="2" x14ac:dyDescent="0.2">
      <c r="A43" s="11" t="s">
        <v>47</v>
      </c>
      <c r="B43" s="11" t="s">
        <v>48</v>
      </c>
      <c r="C43" s="11" t="s">
        <v>88</v>
      </c>
      <c r="D43" s="11" t="s">
        <v>89</v>
      </c>
      <c r="E43" s="11" t="s">
        <v>53</v>
      </c>
      <c r="F43" s="12">
        <v>3341.4311937500001</v>
      </c>
      <c r="G43" s="12">
        <v>51.144986616325326</v>
      </c>
      <c r="H43" s="12">
        <v>888.73629086071924</v>
      </c>
      <c r="I43" s="12">
        <v>266.60535858855957</v>
      </c>
      <c r="J43" s="12">
        <v>464.47158871952331</v>
      </c>
      <c r="K43" s="12">
        <v>1477.5576257296295</v>
      </c>
      <c r="L43" s="12">
        <v>191.63357436390626</v>
      </c>
      <c r="M43" s="12">
        <v>1.281768871336644</v>
      </c>
      <c r="N43" s="13">
        <v>0</v>
      </c>
    </row>
    <row r="44" spans="1:14" ht="12.75" outlineLevel="2" x14ac:dyDescent="0.2">
      <c r="A44" s="11" t="s">
        <v>47</v>
      </c>
      <c r="B44" s="11" t="s">
        <v>48</v>
      </c>
      <c r="C44" s="11" t="s">
        <v>90</v>
      </c>
      <c r="D44" s="11" t="s">
        <v>91</v>
      </c>
      <c r="E44" s="11" t="s">
        <v>53</v>
      </c>
      <c r="F44" s="12">
        <v>3280.32214916667</v>
      </c>
      <c r="G44" s="12">
        <v>50.209632546130251</v>
      </c>
      <c r="H44" s="12">
        <v>872.48282865487897</v>
      </c>
      <c r="I44" s="12">
        <v>261.72960391953734</v>
      </c>
      <c r="J44" s="12">
        <v>455.97720012464771</v>
      </c>
      <c r="K44" s="12">
        <v>1450.5356313836025</v>
      </c>
      <c r="L44" s="12">
        <v>188.12892502042405</v>
      </c>
      <c r="M44" s="12">
        <v>1.2583275174489612</v>
      </c>
      <c r="N44" s="13">
        <v>0</v>
      </c>
    </row>
    <row r="45" spans="1:14" ht="12.75" outlineLevel="2" x14ac:dyDescent="0.2">
      <c r="A45" s="11" t="s">
        <v>47</v>
      </c>
      <c r="B45" s="11" t="s">
        <v>48</v>
      </c>
      <c r="C45" s="11" t="s">
        <v>92</v>
      </c>
      <c r="D45" s="11" t="s">
        <v>93</v>
      </c>
      <c r="E45" s="11" t="s">
        <v>53</v>
      </c>
      <c r="F45" s="12">
        <v>1627.1542308333301</v>
      </c>
      <c r="G45" s="12">
        <v>24.905729471350064</v>
      </c>
      <c r="H45" s="12">
        <v>432.78192245108238</v>
      </c>
      <c r="I45" s="12">
        <v>129.82701484370847</v>
      </c>
      <c r="J45" s="12">
        <v>226.18059952887239</v>
      </c>
      <c r="K45" s="12">
        <v>719.51627988120583</v>
      </c>
      <c r="L45" s="12">
        <v>93.318510307554533</v>
      </c>
      <c r="M45" s="12">
        <v>0.62417434955625362</v>
      </c>
      <c r="N45" s="13">
        <v>0</v>
      </c>
    </row>
    <row r="46" spans="1:14" ht="12.75" outlineLevel="2" x14ac:dyDescent="0.2">
      <c r="A46" s="11" t="s">
        <v>47</v>
      </c>
      <c r="B46" s="11" t="s">
        <v>48</v>
      </c>
      <c r="C46" s="11" t="s">
        <v>94</v>
      </c>
      <c r="D46" s="11" t="s">
        <v>95</v>
      </c>
      <c r="E46" s="11" t="s">
        <v>53</v>
      </c>
      <c r="F46" s="12">
        <v>931.95095458333299</v>
      </c>
      <c r="G46" s="12">
        <v>14.264731588186148</v>
      </c>
      <c r="H46" s="12">
        <v>247.87541224542323</v>
      </c>
      <c r="I46" s="12">
        <v>74.358292607784108</v>
      </c>
      <c r="J46" s="12">
        <v>129.54471164740767</v>
      </c>
      <c r="K46" s="12">
        <v>412.10222802919009</v>
      </c>
      <c r="L46" s="12">
        <v>53.448083232331427</v>
      </c>
      <c r="M46" s="12">
        <v>0.35749523301025377</v>
      </c>
      <c r="N46" s="13">
        <v>0</v>
      </c>
    </row>
    <row r="47" spans="1:14" ht="12.75" outlineLevel="2" x14ac:dyDescent="0.2">
      <c r="A47" s="11" t="s">
        <v>47</v>
      </c>
      <c r="B47" s="11" t="s">
        <v>48</v>
      </c>
      <c r="C47" s="11" t="s">
        <v>96</v>
      </c>
      <c r="D47" s="11" t="s">
        <v>97</v>
      </c>
      <c r="E47" s="11" t="s">
        <v>53</v>
      </c>
      <c r="F47" s="12">
        <v>1348.68984791667</v>
      </c>
      <c r="G47" s="12">
        <v>20.643466892358457</v>
      </c>
      <c r="H47" s="12">
        <v>358.71743078263972</v>
      </c>
      <c r="I47" s="12">
        <v>107.60896145374164</v>
      </c>
      <c r="J47" s="12">
        <v>187.47299585981426</v>
      </c>
      <c r="K47" s="12">
        <v>596.38126718299429</v>
      </c>
      <c r="L47" s="12">
        <v>77.348369988288823</v>
      </c>
      <c r="M47" s="12">
        <v>0.51735575683282464</v>
      </c>
      <c r="N47" s="13">
        <v>0</v>
      </c>
    </row>
    <row r="48" spans="1:14" ht="12.75" outlineLevel="2" x14ac:dyDescent="0.2">
      <c r="A48" s="11" t="s">
        <v>47</v>
      </c>
      <c r="B48" s="11" t="s">
        <v>48</v>
      </c>
      <c r="C48" s="11" t="s">
        <v>98</v>
      </c>
      <c r="D48" s="11" t="s">
        <v>99</v>
      </c>
      <c r="E48" s="11" t="s">
        <v>53</v>
      </c>
      <c r="F48" s="12">
        <v>3273.4132441666702</v>
      </c>
      <c r="G48" s="12">
        <v>50.103882694264563</v>
      </c>
      <c r="H48" s="12">
        <v>870.6452344482127</v>
      </c>
      <c r="I48" s="12">
        <v>261.17835776536708</v>
      </c>
      <c r="J48" s="12">
        <v>455.01683616812977</v>
      </c>
      <c r="K48" s="12">
        <v>1447.4805616615968</v>
      </c>
      <c r="L48" s="12">
        <v>187.73269415905929</v>
      </c>
      <c r="M48" s="12">
        <v>1.2556772700398313</v>
      </c>
      <c r="N48" s="13">
        <v>0</v>
      </c>
    </row>
    <row r="49" spans="1:14" ht="12.75" outlineLevel="2" x14ac:dyDescent="0.2">
      <c r="A49" s="11" t="s">
        <v>47</v>
      </c>
      <c r="B49" s="11" t="s">
        <v>48</v>
      </c>
      <c r="C49" s="11" t="s">
        <v>100</v>
      </c>
      <c r="D49" s="11" t="s">
        <v>101</v>
      </c>
      <c r="E49" s="11" t="s">
        <v>53</v>
      </c>
      <c r="F49" s="12">
        <v>3416.5288787499999</v>
      </c>
      <c r="G49" s="12">
        <v>52.294455173818349</v>
      </c>
      <c r="H49" s="12">
        <v>908.7103780554412</v>
      </c>
      <c r="I49" s="12">
        <v>272.59723574468501</v>
      </c>
      <c r="J49" s="12">
        <v>474.91045130222471</v>
      </c>
      <c r="K49" s="12">
        <v>1510.76529954136</v>
      </c>
      <c r="L49" s="12">
        <v>195.94048268209124</v>
      </c>
      <c r="M49" s="12">
        <v>1.3105762503790408</v>
      </c>
      <c r="N49" s="13">
        <v>0</v>
      </c>
    </row>
    <row r="50" spans="1:14" ht="12.75" outlineLevel="2" x14ac:dyDescent="0.2">
      <c r="A50" s="11" t="s">
        <v>47</v>
      </c>
      <c r="B50" s="11" t="s">
        <v>48</v>
      </c>
      <c r="C50" s="11" t="s">
        <v>102</v>
      </c>
      <c r="D50" s="11" t="s">
        <v>103</v>
      </c>
      <c r="E50" s="11" t="s">
        <v>53</v>
      </c>
      <c r="F50" s="12">
        <v>640.91502125</v>
      </c>
      <c r="G50" s="12">
        <v>9.8100449428214755</v>
      </c>
      <c r="H50" s="12">
        <v>170.46720573150333</v>
      </c>
      <c r="I50" s="12">
        <v>51.137183188077586</v>
      </c>
      <c r="J50" s="12">
        <v>89.089614866529232</v>
      </c>
      <c r="K50" s="12">
        <v>283.408163203811</v>
      </c>
      <c r="L50" s="12">
        <v>36.756955108154671</v>
      </c>
      <c r="M50" s="12">
        <v>0.24585420910264513</v>
      </c>
      <c r="N50" s="13">
        <v>0</v>
      </c>
    </row>
    <row r="51" spans="1:14" ht="12.75" outlineLevel="2" x14ac:dyDescent="0.2">
      <c r="A51" s="11" t="s">
        <v>47</v>
      </c>
      <c r="B51" s="11" t="s">
        <v>48</v>
      </c>
      <c r="C51" s="11" t="s">
        <v>104</v>
      </c>
      <c r="D51" s="11" t="s">
        <v>105</v>
      </c>
      <c r="E51" s="11" t="s">
        <v>53</v>
      </c>
      <c r="F51" s="12">
        <v>182.36479750000001</v>
      </c>
      <c r="G51" s="12">
        <v>2.7913323922013435</v>
      </c>
      <c r="H51" s="12">
        <v>48.504429484248796</v>
      </c>
      <c r="I51" s="12">
        <v>14.550481339360827</v>
      </c>
      <c r="J51" s="12">
        <v>25.349397401859683</v>
      </c>
      <c r="K51" s="12">
        <v>80.640444643830307</v>
      </c>
      <c r="L51" s="12">
        <v>10.458757327830718</v>
      </c>
      <c r="M51" s="12">
        <v>6.9954910668317466E-2</v>
      </c>
      <c r="N51" s="13">
        <v>0</v>
      </c>
    </row>
    <row r="52" spans="1:14" ht="12.75" outlineLevel="2" x14ac:dyDescent="0.2">
      <c r="A52" s="11" t="s">
        <v>47</v>
      </c>
      <c r="B52" s="11" t="s">
        <v>48</v>
      </c>
      <c r="C52" s="11" t="s">
        <v>106</v>
      </c>
      <c r="D52" s="11" t="s">
        <v>107</v>
      </c>
      <c r="E52" s="11" t="s">
        <v>53</v>
      </c>
      <c r="F52" s="12">
        <v>189.80825999999999</v>
      </c>
      <c r="G52" s="12">
        <v>2.9052643476621332</v>
      </c>
      <c r="H52" s="12">
        <v>50.484202482652719</v>
      </c>
      <c r="I52" s="12">
        <v>15.144378646797488</v>
      </c>
      <c r="J52" s="12">
        <v>26.384066875053048</v>
      </c>
      <c r="K52" s="12">
        <v>83.931891973130121</v>
      </c>
      <c r="L52" s="12">
        <v>10.885645461031469</v>
      </c>
      <c r="M52" s="12">
        <v>7.281021367300218E-2</v>
      </c>
      <c r="N52" s="13">
        <v>0</v>
      </c>
    </row>
    <row r="53" spans="1:14" ht="13.5" outlineLevel="1" thickBot="1" x14ac:dyDescent="0.25">
      <c r="A53" s="14" t="s">
        <v>108</v>
      </c>
      <c r="B53" s="15"/>
      <c r="C53" s="15"/>
      <c r="D53" s="15"/>
      <c r="E53" s="14"/>
      <c r="F53" s="16">
        <f t="shared" ref="F53:N53" si="4">SUBTOTAL(9,F25:F52)</f>
        <v>109380.93701375001</v>
      </c>
      <c r="G53" s="16">
        <f t="shared" si="4"/>
        <v>1658.2465804789549</v>
      </c>
      <c r="H53" s="16">
        <f t="shared" si="4"/>
        <v>29026.662848434382</v>
      </c>
      <c r="I53" s="16">
        <f t="shared" si="4"/>
        <v>8726.2195170124651</v>
      </c>
      <c r="J53" s="16">
        <f t="shared" si="4"/>
        <v>14826.139125323127</v>
      </c>
      <c r="K53" s="16">
        <f t="shared" si="4"/>
        <v>48645.987776047958</v>
      </c>
      <c r="L53" s="16">
        <f t="shared" si="4"/>
        <v>6348.0033490839651</v>
      </c>
      <c r="M53" s="16">
        <f t="shared" si="4"/>
        <v>41.190087369152096</v>
      </c>
      <c r="N53" s="17">
        <f t="shared" si="4"/>
        <v>108.48773</v>
      </c>
    </row>
    <row r="54" spans="1:14" ht="12.75" outlineLevel="2" x14ac:dyDescent="0.2">
      <c r="A54" s="18" t="s">
        <v>109</v>
      </c>
      <c r="B54" s="18" t="s">
        <v>110</v>
      </c>
      <c r="C54" s="18" t="s">
        <v>111</v>
      </c>
      <c r="D54" s="18" t="s">
        <v>112</v>
      </c>
      <c r="E54" s="18" t="s">
        <v>67</v>
      </c>
      <c r="F54" s="22">
        <v>2503.8587600000001</v>
      </c>
      <c r="G54" s="19">
        <v>104.96378741050702</v>
      </c>
      <c r="H54" s="19">
        <v>1843.9651833188361</v>
      </c>
      <c r="I54" s="19">
        <v>554.92978927065724</v>
      </c>
      <c r="J54" s="19">
        <v>0</v>
      </c>
      <c r="K54" s="19">
        <v>0</v>
      </c>
      <c r="L54" s="19">
        <v>0</v>
      </c>
      <c r="M54" s="19">
        <v>0</v>
      </c>
      <c r="N54" s="20">
        <v>0</v>
      </c>
    </row>
    <row r="55" spans="1:14" ht="13.5" outlineLevel="1" thickBot="1" x14ac:dyDescent="0.25">
      <c r="A55" s="23" t="s">
        <v>113</v>
      </c>
      <c r="B55" s="23"/>
      <c r="C55" s="23"/>
      <c r="D55" s="23"/>
      <c r="E55" s="24"/>
      <c r="F55" s="25">
        <f t="shared" ref="F55:N55" si="5">SUBTOTAL(9,F54:F54)</f>
        <v>2503.8587600000001</v>
      </c>
      <c r="G55" s="16">
        <f t="shared" si="5"/>
        <v>104.96378741050702</v>
      </c>
      <c r="H55" s="16">
        <f t="shared" si="5"/>
        <v>1843.9651833188361</v>
      </c>
      <c r="I55" s="16">
        <f t="shared" si="5"/>
        <v>554.92978927065724</v>
      </c>
      <c r="J55" s="16">
        <f t="shared" si="5"/>
        <v>0</v>
      </c>
      <c r="K55" s="16">
        <f t="shared" si="5"/>
        <v>0</v>
      </c>
      <c r="L55" s="16">
        <f t="shared" si="5"/>
        <v>0</v>
      </c>
      <c r="M55" s="16">
        <f t="shared" si="5"/>
        <v>0</v>
      </c>
      <c r="N55" s="26">
        <f t="shared" si="5"/>
        <v>0</v>
      </c>
    </row>
    <row r="56" spans="1:14" ht="13.5" thickBot="1" x14ac:dyDescent="0.25">
      <c r="A56" s="23" t="s">
        <v>114</v>
      </c>
      <c r="B56" s="23"/>
      <c r="C56" s="23"/>
      <c r="D56" s="23"/>
      <c r="E56" s="24"/>
      <c r="F56" s="25">
        <f t="shared" ref="F56:N56" si="6">SUBTOTAL(9,F11:F54)</f>
        <v>114791.54098666667</v>
      </c>
      <c r="G56" s="21">
        <f t="shared" si="6"/>
        <v>1768.7371309695077</v>
      </c>
      <c r="H56" s="21">
        <f t="shared" si="6"/>
        <v>30938.901096151556</v>
      </c>
      <c r="I56" s="21">
        <f t="shared" si="6"/>
        <v>9300.1711500413076</v>
      </c>
      <c r="J56" s="21">
        <f t="shared" si="6"/>
        <v>15012.362865511024</v>
      </c>
      <c r="K56" s="21">
        <f t="shared" si="6"/>
        <v>49198.829898740252</v>
      </c>
      <c r="L56" s="21">
        <f t="shared" si="6"/>
        <v>6423.3671641293349</v>
      </c>
      <c r="M56" s="21">
        <f t="shared" si="6"/>
        <v>41.625716123688981</v>
      </c>
      <c r="N56" s="26">
        <f t="shared" si="6"/>
        <v>2107.5459650000003</v>
      </c>
    </row>
    <row r="57" spans="1:14" ht="12.75" x14ac:dyDescent="0.2"/>
    <row r="58" spans="1:14" ht="12.75" x14ac:dyDescent="0.2"/>
    <row r="59" spans="1:14" ht="12.75" x14ac:dyDescent="0.2"/>
    <row r="60" spans="1:14" ht="12.75" x14ac:dyDescent="0.2"/>
    <row r="61" spans="1:14" ht="12.75" x14ac:dyDescent="0.2"/>
    <row r="62" spans="1:14" ht="12.75" x14ac:dyDescent="0.2"/>
    <row r="63" spans="1:14" ht="12.75" x14ac:dyDescent="0.2"/>
    <row r="64" spans="1:1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</sheetData>
  <printOptions horizontalCentered="1"/>
  <pageMargins left="0.7" right="0.7" top="0.75" bottom="0.75" header="0.3" footer="0.3"/>
  <pageSetup scale="66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456692-CB4B-4689-B879-2C990D204A6F}"/>
</file>

<file path=customXml/itemProps2.xml><?xml version="1.0" encoding="utf-8"?>
<ds:datastoreItem xmlns:ds="http://schemas.openxmlformats.org/officeDocument/2006/customXml" ds:itemID="{802755E7-75C2-457D-B36A-4EA31DBFF88F}"/>
</file>

<file path=customXml/itemProps3.xml><?xml version="1.0" encoding="utf-8"?>
<ds:datastoreItem xmlns:ds="http://schemas.openxmlformats.org/officeDocument/2006/customXml" ds:itemID="{777149AE-2AE6-4BA1-A500-47CD37BD4A68}"/>
</file>

<file path=customXml/itemProps4.xml><?xml version="1.0" encoding="utf-8"?>
<ds:datastoreItem xmlns:ds="http://schemas.openxmlformats.org/officeDocument/2006/customXml" ds:itemID="{4F59996F-89B8-47BE-8959-0D80EC54F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B11</vt:lpstr>
      <vt:lpstr>'B11'!B_1</vt:lpstr>
      <vt:lpstr>'B11'!B_2</vt:lpstr>
      <vt:lpstr>'B11'!B1_Print</vt:lpstr>
      <vt:lpstr>'B11'!Bottom</vt:lpstr>
      <vt:lpstr>'B11'!Print_Area</vt:lpstr>
      <vt:lpstr>'B11'!Print_Titles</vt:lpstr>
      <vt:lpstr>'B11'!SAPCrosstab2</vt:lpstr>
      <vt:lpstr>'B11'!T_1</vt:lpstr>
      <vt:lpstr>'B11'!T_2</vt:lpstr>
      <vt:lpstr>'B11'!T1_Print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2023-03-09T23:15:04Z</cp:lastPrinted>
  <dcterms:created xsi:type="dcterms:W3CDTF">2023-03-09T16:27:11Z</dcterms:created>
  <dcterms:modified xsi:type="dcterms:W3CDTF">2023-03-10T23:38:54Z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