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1E24EAE3-5CAB-428C-905B-0FFE414A2F71}" xr6:coauthVersionLast="47" xr6:coauthVersionMax="47" xr10:uidLastSave="{00000000-0000-0000-0000-000000000000}"/>
  <bookViews>
    <workbookView xWindow="-120" yWindow="-120" windowWidth="29040" windowHeight="15840" tabRatio="835" firstSheet="23" activeTab="28" xr2:uid="{A749A0BD-B227-4539-99BF-5615F56DD861}"/>
  </bookViews>
  <sheets>
    <sheet name="1. General 2022" sheetId="29" r:id="rId1"/>
    <sheet name="General 2021" sheetId="21" r:id="rId2"/>
    <sheet name="General 2020" sheetId="20" r:id="rId3"/>
    <sheet name="General 2019" sheetId="12" r:id="rId4"/>
    <sheet name="2. Disconnections 2022" sheetId="30" r:id="rId5"/>
    <sheet name="Disconnections 2021" sheetId="3" r:id="rId6"/>
    <sheet name="Disconnections 2020" sheetId="22" r:id="rId7"/>
    <sheet name="Disconnections 2019" sheetId="13" r:id="rId8"/>
    <sheet name="3. Fees 2022" sheetId="31" r:id="rId9"/>
    <sheet name="Fees 2021" sheetId="23" r:id="rId10"/>
    <sheet name="Fees 2020" sheetId="4" r:id="rId11"/>
    <sheet name="Fees 2019" sheetId="14" r:id="rId12"/>
    <sheet name="4. Payment Arrangements 2022" sheetId="32" r:id="rId13"/>
    <sheet name=" Payment Arrangements 2021" sheetId="5" r:id="rId14"/>
    <sheet name="Payment Arrangements 2020" sheetId="24" r:id="rId15"/>
    <sheet name="Payment Arrangements 2019" sheetId="15" r:id="rId16"/>
    <sheet name="5. Medical Certificates 2022" sheetId="33" r:id="rId17"/>
    <sheet name="Medical Certificates 2021" sheetId="25" r:id="rId18"/>
    <sheet name="Medical Certificates 2020" sheetId="6" r:id="rId19"/>
    <sheet name="Medical Certificates 2019" sheetId="16" r:id="rId20"/>
    <sheet name="6. Deposits 2022" sheetId="34" r:id="rId21"/>
    <sheet name=" Deposits 2021" sheetId="7" r:id="rId22"/>
    <sheet name="Deposits 2020" sheetId="26" r:id="rId23"/>
    <sheet name="Deposits 2019" sheetId="17" r:id="rId24"/>
    <sheet name="7. Bill Assistance 2022" sheetId="35" r:id="rId25"/>
    <sheet name="Bill Assistance 2021" sheetId="27" r:id="rId26"/>
    <sheet name="Bill Assistance 2020" sheetId="8" r:id="rId27"/>
    <sheet name="Bill Assistance 2019" sheetId="18" r:id="rId28"/>
    <sheet name="8. Past Due Balances 2022" sheetId="36" r:id="rId29"/>
    <sheet name="Past Due Balances 2021" sheetId="28" r:id="rId30"/>
    <sheet name="Past Due Balances 2020" sheetId="9" r:id="rId31"/>
    <sheet name="Past Due Balances 2019" sheetId="19" r:id="rId32"/>
  </sheets>
  <externalReferences>
    <externalReference r:id="rId3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<sst xmlns="http://schemas.openxmlformats.org/spreadsheetml/2006/main" count="19276" uniqueCount="267">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</sst>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7"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s>
  <fills count="9">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347">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7" fontId="0" fillId="0" borderId="0" xfId="2" applyNumberFormat="1" applyFont="1"/>
    <xf numFmtId="167" fontId="0" fillId="5" borderId="0" xfId="2" applyNumberFormat="1" applyFont="1" applyFill="1"/>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0" fontId="0" fillId="8" borderId="0" xfId="0" applyFill="1" applyAlignment="1">
      <alignment horizontal="left" indent="1"/>
    </xf>
    <xf numFmtId="167" fontId="0" fillId="8" borderId="0" xfId="2" applyNumberFormat="1" applyFont="1" applyFill="1"/>
    <xf numFmtId="0" fontId="0" fillId="8" borderId="0" xfId="0" applyFill="1"/>
    <xf numFmtId="0" fontId="0" fillId="8" borderId="0" xfId="0" applyFill="1" applyAlignment="1">
      <alignment horizontal="center"/>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17" fontId="0" fillId="0" borderId="6" xfId="0" applyNumberFormat="1" applyFill="1" applyBorder="1" applyAlignment="1">
      <alignment horizontal="center"/>
    </xf>
    <xf numFmtId="17" fontId="0" fillId="0" borderId="5" xfId="0" applyNumberFormat="1" applyFill="1" applyBorder="1" applyAlignment="1">
      <alignment horizontal="center"/>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Z274"/>
  <sheetViews>
    <sheetView topLeftCell="C256" workbookViewId="0">
      <selection activeCell="A256" sqref="A1:XFD1048576"/>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275" t="s">
        <v>232</v>
      </c>
      <c r="B1" s="276"/>
      <c r="C1" s="273" t="s">
        <v>211</v>
      </c>
      <c r="D1" s="274"/>
      <c r="E1" s="273" t="s">
        <v>212</v>
      </c>
      <c r="F1" s="274"/>
      <c r="G1" s="273" t="s">
        <v>201</v>
      </c>
      <c r="H1" s="274"/>
      <c r="I1" s="273" t="s">
        <v>202</v>
      </c>
      <c r="J1" s="274"/>
      <c r="K1" s="273" t="s">
        <v>203</v>
      </c>
      <c r="L1" s="274"/>
      <c r="M1" s="273" t="s">
        <v>204</v>
      </c>
      <c r="N1" s="274"/>
      <c r="O1" s="273" t="s">
        <v>205</v>
      </c>
      <c r="P1" s="274"/>
      <c r="Q1" s="273" t="s">
        <v>206</v>
      </c>
      <c r="R1" s="274"/>
      <c r="S1" s="273" t="s">
        <v>207</v>
      </c>
      <c r="T1" s="274"/>
      <c r="U1" s="273" t="s">
        <v>208</v>
      </c>
      <c r="V1" s="274"/>
      <c r="W1" s="273" t="s">
        <v>209</v>
      </c>
      <c r="X1" s="274"/>
      <c r="Y1" s="273" t="s">
        <v>210</v>
      </c>
      <c r="Z1" s="274"/>
    </row>
    <row r="2" spans="1:26" ht="90" x14ac:dyDescent="0.25">
      <c r="A2" s="201" t="s">
        <v>0</v>
      </c>
      <c r="B2" s="202" t="s">
        <v>1</v>
      </c>
      <c r="C2" s="179" t="s">
        <v>3</v>
      </c>
      <c r="D2" s="179" t="s">
        <v>2</v>
      </c>
      <c r="E2" s="179" t="s">
        <v>3</v>
      </c>
      <c r="F2" s="179" t="s">
        <v>2</v>
      </c>
      <c r="G2" s="179" t="s">
        <v>3</v>
      </c>
      <c r="H2" s="179" t="s">
        <v>2</v>
      </c>
      <c r="I2" s="179" t="s">
        <v>3</v>
      </c>
      <c r="J2" s="179" t="s">
        <v>2</v>
      </c>
      <c r="K2" s="179" t="s">
        <v>3</v>
      </c>
      <c r="L2" s="179" t="s">
        <v>2</v>
      </c>
      <c r="M2" s="179" t="s">
        <v>3</v>
      </c>
      <c r="N2" s="179" t="s">
        <v>2</v>
      </c>
      <c r="O2" s="217" t="s">
        <v>3</v>
      </c>
      <c r="P2" s="217" t="s">
        <v>2</v>
      </c>
      <c r="Q2" s="217" t="s">
        <v>3</v>
      </c>
      <c r="R2" s="217" t="s">
        <v>2</v>
      </c>
      <c r="S2" s="217" t="s">
        <v>3</v>
      </c>
      <c r="T2" s="217" t="s">
        <v>2</v>
      </c>
      <c r="U2" s="236" t="s">
        <v>3</v>
      </c>
      <c r="V2" s="236" t="s">
        <v>2</v>
      </c>
      <c r="W2" s="236" t="s">
        <v>3</v>
      </c>
      <c r="X2" s="236" t="s">
        <v>2</v>
      </c>
      <c r="Y2" s="236" t="s">
        <v>3</v>
      </c>
      <c r="Z2" s="236" t="s">
        <v>2</v>
      </c>
    </row>
    <row r="3" spans="1:26" x14ac:dyDescent="0.25">
      <c r="A3" s="241">
        <v>98520</v>
      </c>
      <c r="B3" s="77" t="s">
        <v>182</v>
      </c>
      <c r="C3" s="242">
        <v>356</v>
      </c>
      <c r="D3" s="242">
        <v>224270</v>
      </c>
      <c r="E3" s="242">
        <v>357</v>
      </c>
      <c r="F3" s="242">
        <v>147925</v>
      </c>
      <c r="G3" s="242">
        <v>357</v>
      </c>
      <c r="H3" s="242">
        <v>155781</v>
      </c>
      <c r="I3" s="242">
        <v>357</v>
      </c>
      <c r="J3" s="242">
        <v>122457</v>
      </c>
      <c r="K3" s="242">
        <v>355</v>
      </c>
      <c r="L3" s="242">
        <v>112674</v>
      </c>
      <c r="M3" s="242">
        <v>353</v>
      </c>
      <c r="N3" s="242">
        <v>76100</v>
      </c>
      <c r="O3" s="242">
        <v>352</v>
      </c>
      <c r="P3" s="242">
        <v>43511</v>
      </c>
      <c r="Q3" s="242">
        <v>352</v>
      </c>
      <c r="R3" s="242">
        <v>34268</v>
      </c>
      <c r="S3" s="242">
        <v>352</v>
      </c>
      <c r="T3" s="242">
        <v>33732</v>
      </c>
      <c r="U3" s="243">
        <v>350</v>
      </c>
      <c r="V3" s="243">
        <v>35710</v>
      </c>
      <c r="W3" s="243">
        <v>352</v>
      </c>
      <c r="X3" s="243">
        <v>79590</v>
      </c>
      <c r="Y3" s="243">
        <v>351</v>
      </c>
      <c r="Z3" s="243">
        <v>177639</v>
      </c>
    </row>
    <row r="4" spans="1:26" x14ac:dyDescent="0.25">
      <c r="A4" s="241">
        <v>98220</v>
      </c>
      <c r="B4" s="77" t="s">
        <v>182</v>
      </c>
      <c r="C4" s="242">
        <v>9</v>
      </c>
      <c r="D4" s="242">
        <v>6025</v>
      </c>
      <c r="E4" s="242">
        <v>9</v>
      </c>
      <c r="F4" s="242">
        <v>4280</v>
      </c>
      <c r="G4" s="242">
        <v>9</v>
      </c>
      <c r="H4" s="242">
        <v>4936</v>
      </c>
      <c r="I4" s="242">
        <v>9</v>
      </c>
      <c r="J4" s="242">
        <v>3428</v>
      </c>
      <c r="K4" s="242">
        <v>9</v>
      </c>
      <c r="L4" s="242">
        <v>2941</v>
      </c>
      <c r="M4" s="242">
        <v>9</v>
      </c>
      <c r="N4" s="242">
        <v>2171</v>
      </c>
      <c r="O4" s="242">
        <v>9</v>
      </c>
      <c r="P4" s="242">
        <v>1197</v>
      </c>
      <c r="Q4" s="242">
        <v>9</v>
      </c>
      <c r="R4" s="242">
        <v>1007</v>
      </c>
      <c r="S4" s="242">
        <v>9</v>
      </c>
      <c r="T4" s="242">
        <v>895</v>
      </c>
      <c r="U4" s="243">
        <v>9</v>
      </c>
      <c r="V4" s="243">
        <v>1243</v>
      </c>
      <c r="W4" s="243">
        <v>9</v>
      </c>
      <c r="X4" s="243">
        <v>2124</v>
      </c>
      <c r="Y4" s="243">
        <v>9</v>
      </c>
      <c r="Z4" s="243">
        <v>3781</v>
      </c>
    </row>
    <row r="5" spans="1:26" x14ac:dyDescent="0.25">
      <c r="A5" s="241">
        <v>98221</v>
      </c>
      <c r="B5" s="77" t="s">
        <v>182</v>
      </c>
      <c r="C5" s="242">
        <v>689</v>
      </c>
      <c r="D5" s="242">
        <v>357531</v>
      </c>
      <c r="E5" s="242">
        <v>689</v>
      </c>
      <c r="F5" s="242">
        <v>229454</v>
      </c>
      <c r="G5" s="242">
        <v>691</v>
      </c>
      <c r="H5" s="242">
        <v>253777</v>
      </c>
      <c r="I5" s="242">
        <v>685</v>
      </c>
      <c r="J5" s="242">
        <v>188263</v>
      </c>
      <c r="K5" s="242">
        <v>684</v>
      </c>
      <c r="L5" s="242">
        <v>147393</v>
      </c>
      <c r="M5" s="242">
        <v>679</v>
      </c>
      <c r="N5" s="242">
        <v>108788</v>
      </c>
      <c r="O5" s="242">
        <v>680</v>
      </c>
      <c r="P5" s="242">
        <v>72161</v>
      </c>
      <c r="Q5" s="242">
        <v>678</v>
      </c>
      <c r="R5" s="242">
        <v>67106</v>
      </c>
      <c r="S5" s="242">
        <v>679</v>
      </c>
      <c r="T5" s="242">
        <v>70007</v>
      </c>
      <c r="U5" s="243">
        <v>680</v>
      </c>
      <c r="V5" s="243">
        <v>78364</v>
      </c>
      <c r="W5" s="243">
        <v>691</v>
      </c>
      <c r="X5" s="243">
        <v>173477</v>
      </c>
      <c r="Y5" s="243">
        <v>689</v>
      </c>
      <c r="Z5" s="243">
        <v>270211</v>
      </c>
    </row>
    <row r="6" spans="1:26" x14ac:dyDescent="0.25">
      <c r="A6" s="241">
        <v>98223</v>
      </c>
      <c r="B6" s="77" t="s">
        <v>182</v>
      </c>
      <c r="C6" s="242">
        <v>632</v>
      </c>
      <c r="D6" s="242">
        <v>381297</v>
      </c>
      <c r="E6" s="242">
        <v>636</v>
      </c>
      <c r="F6" s="242">
        <v>313803</v>
      </c>
      <c r="G6" s="242">
        <v>638</v>
      </c>
      <c r="H6" s="242">
        <v>318439</v>
      </c>
      <c r="I6" s="242">
        <v>642</v>
      </c>
      <c r="J6" s="242">
        <v>219786</v>
      </c>
      <c r="K6" s="242">
        <v>642</v>
      </c>
      <c r="L6" s="242">
        <v>199476</v>
      </c>
      <c r="M6" s="242">
        <v>641</v>
      </c>
      <c r="N6" s="242">
        <v>134771</v>
      </c>
      <c r="O6" s="242">
        <v>645</v>
      </c>
      <c r="P6" s="242">
        <v>84499</v>
      </c>
      <c r="Q6" s="242">
        <v>643</v>
      </c>
      <c r="R6" s="242">
        <v>74635</v>
      </c>
      <c r="S6" s="242">
        <v>642</v>
      </c>
      <c r="T6" s="242">
        <v>72721</v>
      </c>
      <c r="U6" s="243">
        <v>643</v>
      </c>
      <c r="V6" s="243">
        <v>84021</v>
      </c>
      <c r="W6" s="243">
        <v>649</v>
      </c>
      <c r="X6" s="243">
        <v>217234</v>
      </c>
      <c r="Y6" s="243">
        <v>648</v>
      </c>
      <c r="Z6" s="243">
        <v>365114</v>
      </c>
    </row>
    <row r="7" spans="1:26" x14ac:dyDescent="0.25">
      <c r="A7" s="241">
        <v>98528</v>
      </c>
      <c r="B7" s="77" t="s">
        <v>182</v>
      </c>
      <c r="C7" s="242">
        <v>105</v>
      </c>
      <c r="D7" s="242">
        <v>44183</v>
      </c>
      <c r="E7" s="242">
        <v>106</v>
      </c>
      <c r="F7" s="242">
        <v>46570</v>
      </c>
      <c r="G7" s="242">
        <v>106</v>
      </c>
      <c r="H7" s="242">
        <v>48066</v>
      </c>
      <c r="I7" s="242">
        <v>100</v>
      </c>
      <c r="J7" s="242">
        <v>37551</v>
      </c>
      <c r="K7" s="242">
        <v>100</v>
      </c>
      <c r="L7" s="242">
        <v>33625</v>
      </c>
      <c r="M7" s="242">
        <v>100</v>
      </c>
      <c r="N7" s="242">
        <v>23528</v>
      </c>
      <c r="O7" s="242">
        <v>100</v>
      </c>
      <c r="P7" s="242">
        <v>15654</v>
      </c>
      <c r="Q7" s="242">
        <v>100</v>
      </c>
      <c r="R7" s="242">
        <v>12395</v>
      </c>
      <c r="S7" s="242">
        <v>100</v>
      </c>
      <c r="T7" s="242">
        <v>9138</v>
      </c>
      <c r="U7" s="243">
        <v>108</v>
      </c>
      <c r="V7" s="243">
        <v>12933</v>
      </c>
      <c r="W7" s="243">
        <v>108</v>
      </c>
      <c r="X7" s="243">
        <v>19086</v>
      </c>
      <c r="Y7" s="243">
        <v>108</v>
      </c>
      <c r="Z7" s="243">
        <v>49789</v>
      </c>
    </row>
    <row r="8" spans="1:26" x14ac:dyDescent="0.25">
      <c r="A8" s="241">
        <v>98229</v>
      </c>
      <c r="B8" s="77" t="s">
        <v>182</v>
      </c>
      <c r="C8" s="242">
        <v>3435</v>
      </c>
      <c r="D8" s="242">
        <v>1609551</v>
      </c>
      <c r="E8" s="242">
        <v>3439</v>
      </c>
      <c r="F8" s="242">
        <v>1426570</v>
      </c>
      <c r="G8" s="242">
        <v>3438</v>
      </c>
      <c r="H8" s="242">
        <v>1464422</v>
      </c>
      <c r="I8" s="242">
        <v>3421</v>
      </c>
      <c r="J8" s="242">
        <v>1006876</v>
      </c>
      <c r="K8" s="242">
        <v>3412</v>
      </c>
      <c r="L8" s="242">
        <v>888569</v>
      </c>
      <c r="M8" s="242">
        <v>3407</v>
      </c>
      <c r="N8" s="242">
        <v>612776</v>
      </c>
      <c r="O8" s="242">
        <v>3407</v>
      </c>
      <c r="P8" s="242">
        <v>385504</v>
      </c>
      <c r="Q8" s="242">
        <v>3398</v>
      </c>
      <c r="R8" s="242">
        <v>309149</v>
      </c>
      <c r="S8" s="242">
        <v>3391</v>
      </c>
      <c r="T8" s="242">
        <v>290600</v>
      </c>
      <c r="U8" s="243">
        <v>3400</v>
      </c>
      <c r="V8" s="243">
        <v>326116</v>
      </c>
      <c r="W8" s="243">
        <v>3424</v>
      </c>
      <c r="X8" s="243">
        <v>574507</v>
      </c>
      <c r="Y8" s="243">
        <v>3460</v>
      </c>
      <c r="Z8" s="243">
        <v>1524484</v>
      </c>
    </row>
    <row r="9" spans="1:26" x14ac:dyDescent="0.25">
      <c r="A9" s="241">
        <v>98230</v>
      </c>
      <c r="B9" s="77" t="s">
        <v>182</v>
      </c>
      <c r="C9" s="242">
        <v>291</v>
      </c>
      <c r="D9" s="242">
        <v>141770</v>
      </c>
      <c r="E9" s="242">
        <v>292</v>
      </c>
      <c r="F9" s="242">
        <v>98783</v>
      </c>
      <c r="G9" s="242">
        <v>291</v>
      </c>
      <c r="H9" s="242">
        <v>93413</v>
      </c>
      <c r="I9" s="242">
        <v>288</v>
      </c>
      <c r="J9" s="242">
        <v>71166</v>
      </c>
      <c r="K9" s="242">
        <v>283</v>
      </c>
      <c r="L9" s="242">
        <v>54778</v>
      </c>
      <c r="M9" s="242">
        <v>282</v>
      </c>
      <c r="N9" s="242">
        <v>41121</v>
      </c>
      <c r="O9" s="242">
        <v>282</v>
      </c>
      <c r="P9" s="242">
        <v>30248</v>
      </c>
      <c r="Q9" s="242">
        <v>282</v>
      </c>
      <c r="R9" s="242">
        <v>28936</v>
      </c>
      <c r="S9" s="242">
        <v>295</v>
      </c>
      <c r="T9" s="242">
        <v>29369</v>
      </c>
      <c r="U9" s="243">
        <v>302</v>
      </c>
      <c r="V9" s="243">
        <v>40793</v>
      </c>
      <c r="W9" s="243">
        <v>303</v>
      </c>
      <c r="X9" s="243">
        <v>79158</v>
      </c>
      <c r="Y9" s="243">
        <v>304</v>
      </c>
      <c r="Z9" s="243">
        <v>124014</v>
      </c>
    </row>
    <row r="10" spans="1:26" x14ac:dyDescent="0.25">
      <c r="A10" s="241">
        <v>98310</v>
      </c>
      <c r="B10" s="77" t="s">
        <v>182</v>
      </c>
      <c r="C10" s="242">
        <v>1098</v>
      </c>
      <c r="D10" s="242">
        <v>702887</v>
      </c>
      <c r="E10" s="242">
        <v>1102</v>
      </c>
      <c r="F10" s="242">
        <v>536932</v>
      </c>
      <c r="G10" s="242">
        <v>1099</v>
      </c>
      <c r="H10" s="242">
        <v>564703</v>
      </c>
      <c r="I10" s="242">
        <v>1095</v>
      </c>
      <c r="J10" s="242">
        <v>421956</v>
      </c>
      <c r="K10" s="242">
        <v>1096</v>
      </c>
      <c r="L10" s="242">
        <v>338923</v>
      </c>
      <c r="M10" s="242">
        <v>1094</v>
      </c>
      <c r="N10" s="242">
        <v>218453</v>
      </c>
      <c r="O10" s="242">
        <v>1095</v>
      </c>
      <c r="P10" s="242">
        <v>134400</v>
      </c>
      <c r="Q10" s="242">
        <v>1093</v>
      </c>
      <c r="R10" s="242">
        <v>120958</v>
      </c>
      <c r="S10" s="242">
        <v>1094</v>
      </c>
      <c r="T10" s="242">
        <v>115283</v>
      </c>
      <c r="U10" s="243">
        <v>1098</v>
      </c>
      <c r="V10" s="243">
        <v>142527</v>
      </c>
      <c r="W10" s="243">
        <v>1102</v>
      </c>
      <c r="X10" s="243">
        <v>355999</v>
      </c>
      <c r="Y10" s="243">
        <v>1104</v>
      </c>
      <c r="Z10" s="243">
        <v>599096</v>
      </c>
    </row>
    <row r="11" spans="1:26" x14ac:dyDescent="0.25">
      <c r="A11" s="241">
        <v>99323</v>
      </c>
      <c r="B11" s="77" t="s">
        <v>182</v>
      </c>
      <c r="C11" s="242">
        <v>24</v>
      </c>
      <c r="D11" s="242">
        <v>44174</v>
      </c>
      <c r="E11" s="242">
        <v>24</v>
      </c>
      <c r="F11" s="242">
        <v>32506</v>
      </c>
      <c r="G11" s="242">
        <v>24</v>
      </c>
      <c r="H11" s="242">
        <v>27486</v>
      </c>
      <c r="I11" s="242">
        <v>24</v>
      </c>
      <c r="J11" s="242">
        <v>15517</v>
      </c>
      <c r="K11" s="242">
        <v>24</v>
      </c>
      <c r="L11" s="242">
        <v>11493</v>
      </c>
      <c r="M11" s="242">
        <v>24</v>
      </c>
      <c r="N11" s="242">
        <v>7398</v>
      </c>
      <c r="O11" s="242">
        <v>24</v>
      </c>
      <c r="P11" s="242">
        <v>3912</v>
      </c>
      <c r="Q11" s="242">
        <v>24</v>
      </c>
      <c r="R11" s="242">
        <v>4524</v>
      </c>
      <c r="S11" s="242">
        <v>24</v>
      </c>
      <c r="T11" s="242">
        <v>4867</v>
      </c>
      <c r="U11" s="243">
        <v>24</v>
      </c>
      <c r="V11" s="243">
        <v>7789</v>
      </c>
      <c r="W11" s="243">
        <v>24</v>
      </c>
      <c r="X11" s="243">
        <v>20194</v>
      </c>
      <c r="Y11" s="243">
        <v>24</v>
      </c>
      <c r="Z11" s="243">
        <v>50770</v>
      </c>
    </row>
    <row r="12" spans="1:26" x14ac:dyDescent="0.25">
      <c r="A12" s="241">
        <v>98233</v>
      </c>
      <c r="B12" s="77" t="s">
        <v>182</v>
      </c>
      <c r="C12" s="242">
        <v>877</v>
      </c>
      <c r="D12" s="242">
        <v>443351</v>
      </c>
      <c r="E12" s="242">
        <v>881</v>
      </c>
      <c r="F12" s="242">
        <v>426355</v>
      </c>
      <c r="G12" s="242">
        <v>882</v>
      </c>
      <c r="H12" s="242">
        <v>410250</v>
      </c>
      <c r="I12" s="242">
        <v>877</v>
      </c>
      <c r="J12" s="242">
        <v>322218</v>
      </c>
      <c r="K12" s="242">
        <v>879</v>
      </c>
      <c r="L12" s="242">
        <v>243722</v>
      </c>
      <c r="M12" s="242">
        <v>878</v>
      </c>
      <c r="N12" s="242">
        <v>169257</v>
      </c>
      <c r="O12" s="242">
        <v>875</v>
      </c>
      <c r="P12" s="242">
        <v>101221</v>
      </c>
      <c r="Q12" s="242">
        <v>874</v>
      </c>
      <c r="R12" s="242">
        <v>71551</v>
      </c>
      <c r="S12" s="242">
        <v>876</v>
      </c>
      <c r="T12" s="242">
        <v>61645</v>
      </c>
      <c r="U12" s="243">
        <v>881</v>
      </c>
      <c r="V12" s="243">
        <v>82694</v>
      </c>
      <c r="W12" s="243">
        <v>884</v>
      </c>
      <c r="X12" s="243">
        <v>108517</v>
      </c>
      <c r="Y12" s="243">
        <v>891</v>
      </c>
      <c r="Z12" s="243">
        <v>378546</v>
      </c>
    </row>
    <row r="13" spans="1:26" x14ac:dyDescent="0.25">
      <c r="A13" s="241">
        <v>98282</v>
      </c>
      <c r="B13" s="77" t="s">
        <v>182</v>
      </c>
      <c r="C13" s="242">
        <v>68</v>
      </c>
      <c r="D13" s="242">
        <v>19848</v>
      </c>
      <c r="E13" s="242">
        <v>68</v>
      </c>
      <c r="F13" s="242">
        <v>13457</v>
      </c>
      <c r="G13" s="242">
        <v>68</v>
      </c>
      <c r="H13" s="242">
        <v>14494</v>
      </c>
      <c r="I13" s="242">
        <v>67</v>
      </c>
      <c r="J13" s="242">
        <v>10779</v>
      </c>
      <c r="K13" s="242">
        <v>66</v>
      </c>
      <c r="L13" s="242">
        <v>9122</v>
      </c>
      <c r="M13" s="242">
        <v>66</v>
      </c>
      <c r="N13" s="242">
        <v>8794</v>
      </c>
      <c r="O13" s="242">
        <v>66</v>
      </c>
      <c r="P13" s="242">
        <v>6159</v>
      </c>
      <c r="Q13" s="242">
        <v>67</v>
      </c>
      <c r="R13" s="242">
        <v>5720</v>
      </c>
      <c r="S13" s="242">
        <v>66</v>
      </c>
      <c r="T13" s="242">
        <v>5165</v>
      </c>
      <c r="U13" s="243">
        <v>66</v>
      </c>
      <c r="V13" s="243">
        <v>5484</v>
      </c>
      <c r="W13" s="243">
        <v>66</v>
      </c>
      <c r="X13" s="243">
        <v>10858</v>
      </c>
      <c r="Y13" s="243">
        <v>66</v>
      </c>
      <c r="Z13" s="243">
        <v>16199</v>
      </c>
    </row>
    <row r="14" spans="1:26" x14ac:dyDescent="0.25">
      <c r="A14" s="241">
        <v>98611</v>
      </c>
      <c r="B14" s="77" t="s">
        <v>182</v>
      </c>
      <c r="C14" s="242">
        <v>47</v>
      </c>
      <c r="D14" s="242">
        <v>18611</v>
      </c>
      <c r="E14" s="242">
        <v>47</v>
      </c>
      <c r="F14" s="242">
        <v>17685</v>
      </c>
      <c r="G14" s="242">
        <v>47</v>
      </c>
      <c r="H14" s="242">
        <v>17016</v>
      </c>
      <c r="I14" s="242">
        <v>47</v>
      </c>
      <c r="J14" s="242">
        <v>11299</v>
      </c>
      <c r="K14" s="242">
        <v>47</v>
      </c>
      <c r="L14" s="242">
        <v>14023</v>
      </c>
      <c r="M14" s="242">
        <v>47</v>
      </c>
      <c r="N14" s="242">
        <v>9781</v>
      </c>
      <c r="O14" s="242">
        <v>47</v>
      </c>
      <c r="P14" s="242">
        <v>7009</v>
      </c>
      <c r="Q14" s="242">
        <v>47</v>
      </c>
      <c r="R14" s="242">
        <v>5913</v>
      </c>
      <c r="S14" s="242">
        <v>47</v>
      </c>
      <c r="T14" s="242">
        <v>6035</v>
      </c>
      <c r="U14" s="243">
        <v>47</v>
      </c>
      <c r="V14" s="243">
        <v>5537</v>
      </c>
      <c r="W14" s="243">
        <v>47</v>
      </c>
      <c r="X14" s="243">
        <v>6426</v>
      </c>
      <c r="Y14" s="243">
        <v>48</v>
      </c>
      <c r="Z14" s="243">
        <v>17978</v>
      </c>
    </row>
    <row r="15" spans="1:26" x14ac:dyDescent="0.25">
      <c r="A15" s="241">
        <v>98312</v>
      </c>
      <c r="B15" s="77" t="s">
        <v>182</v>
      </c>
      <c r="C15" s="242">
        <v>82</v>
      </c>
      <c r="D15" s="242">
        <v>30920</v>
      </c>
      <c r="E15" s="242">
        <v>82</v>
      </c>
      <c r="F15" s="242">
        <v>26428</v>
      </c>
      <c r="G15" s="242">
        <v>81</v>
      </c>
      <c r="H15" s="242">
        <v>26699</v>
      </c>
      <c r="I15" s="242">
        <v>81</v>
      </c>
      <c r="J15" s="242">
        <v>19342</v>
      </c>
      <c r="K15" s="242">
        <v>82</v>
      </c>
      <c r="L15" s="242">
        <v>16623</v>
      </c>
      <c r="M15" s="242">
        <v>82</v>
      </c>
      <c r="N15" s="242">
        <v>10083</v>
      </c>
      <c r="O15" s="242">
        <v>82</v>
      </c>
      <c r="P15" s="242">
        <v>5348</v>
      </c>
      <c r="Q15" s="242">
        <v>82</v>
      </c>
      <c r="R15" s="242">
        <v>3619</v>
      </c>
      <c r="S15" s="242">
        <v>83</v>
      </c>
      <c r="T15" s="242">
        <v>3968</v>
      </c>
      <c r="U15" s="243">
        <v>83</v>
      </c>
      <c r="V15" s="243">
        <v>4062</v>
      </c>
      <c r="W15" s="243">
        <v>82</v>
      </c>
      <c r="X15" s="243">
        <v>15211</v>
      </c>
      <c r="Y15" s="243">
        <v>82</v>
      </c>
      <c r="Z15" s="243">
        <v>28659</v>
      </c>
    </row>
    <row r="16" spans="1:26" x14ac:dyDescent="0.25">
      <c r="A16" s="241">
        <v>99324</v>
      </c>
      <c r="B16" s="77" t="s">
        <v>182</v>
      </c>
      <c r="C16" s="242">
        <v>140</v>
      </c>
      <c r="D16" s="242">
        <v>116112</v>
      </c>
      <c r="E16" s="242">
        <v>140</v>
      </c>
      <c r="F16" s="242">
        <v>90361</v>
      </c>
      <c r="G16" s="242">
        <v>139</v>
      </c>
      <c r="H16" s="242">
        <v>85045</v>
      </c>
      <c r="I16" s="242">
        <v>138</v>
      </c>
      <c r="J16" s="242">
        <v>43773</v>
      </c>
      <c r="K16" s="242">
        <v>138</v>
      </c>
      <c r="L16" s="242">
        <v>43689</v>
      </c>
      <c r="M16" s="242">
        <v>138</v>
      </c>
      <c r="N16" s="242">
        <v>28106</v>
      </c>
      <c r="O16" s="242">
        <v>140</v>
      </c>
      <c r="P16" s="242">
        <v>15744</v>
      </c>
      <c r="Q16" s="242">
        <v>139</v>
      </c>
      <c r="R16" s="242">
        <v>13126</v>
      </c>
      <c r="S16" s="242">
        <v>140</v>
      </c>
      <c r="T16" s="242">
        <v>13899</v>
      </c>
      <c r="U16" s="243">
        <v>141</v>
      </c>
      <c r="V16" s="243">
        <v>17212</v>
      </c>
      <c r="W16" s="243">
        <v>141</v>
      </c>
      <c r="X16" s="243">
        <v>34921</v>
      </c>
      <c r="Y16" s="243">
        <v>141</v>
      </c>
      <c r="Z16" s="243">
        <v>118682</v>
      </c>
    </row>
    <row r="17" spans="1:26" x14ac:dyDescent="0.25">
      <c r="A17" s="241">
        <v>98244</v>
      </c>
      <c r="B17" s="77" t="s">
        <v>182</v>
      </c>
      <c r="C17" s="242">
        <v>12</v>
      </c>
      <c r="D17" s="242">
        <v>5855</v>
      </c>
      <c r="E17" s="242">
        <v>12</v>
      </c>
      <c r="F17" s="242">
        <v>3839</v>
      </c>
      <c r="G17" s="242">
        <v>12</v>
      </c>
      <c r="H17" s="242">
        <v>3920</v>
      </c>
      <c r="I17" s="242">
        <v>12</v>
      </c>
      <c r="J17" s="242">
        <v>2464</v>
      </c>
      <c r="K17" s="242">
        <v>12</v>
      </c>
      <c r="L17" s="242">
        <v>2225</v>
      </c>
      <c r="M17" s="242">
        <v>12</v>
      </c>
      <c r="N17" s="242">
        <v>1406</v>
      </c>
      <c r="O17" s="242">
        <v>12</v>
      </c>
      <c r="P17" s="242">
        <v>654</v>
      </c>
      <c r="Q17" s="242">
        <v>12</v>
      </c>
      <c r="R17" s="242">
        <v>496</v>
      </c>
      <c r="S17" s="242">
        <v>12</v>
      </c>
      <c r="T17" s="242">
        <v>417</v>
      </c>
      <c r="U17" s="243">
        <v>1</v>
      </c>
      <c r="V17" s="243">
        <v>511</v>
      </c>
      <c r="W17" s="243">
        <v>12</v>
      </c>
      <c r="X17" s="243">
        <v>1285</v>
      </c>
      <c r="Y17" s="243">
        <v>12</v>
      </c>
      <c r="Z17" s="243">
        <v>4607</v>
      </c>
    </row>
    <row r="18" spans="1:26" x14ac:dyDescent="0.25">
      <c r="A18" s="241">
        <v>98802</v>
      </c>
      <c r="B18" s="77" t="s">
        <v>182</v>
      </c>
      <c r="C18" s="242">
        <v>131</v>
      </c>
      <c r="D18" s="242">
        <v>146270</v>
      </c>
      <c r="E18" s="242">
        <v>131</v>
      </c>
      <c r="F18" s="242">
        <v>92069</v>
      </c>
      <c r="G18" s="242">
        <v>131</v>
      </c>
      <c r="H18" s="242">
        <v>86574</v>
      </c>
      <c r="I18" s="242">
        <v>130</v>
      </c>
      <c r="J18" s="242">
        <v>63875</v>
      </c>
      <c r="K18" s="242">
        <v>130</v>
      </c>
      <c r="L18" s="242">
        <v>48589</v>
      </c>
      <c r="M18" s="242">
        <v>130</v>
      </c>
      <c r="N18" s="242">
        <v>38188</v>
      </c>
      <c r="O18" s="242">
        <v>130</v>
      </c>
      <c r="P18" s="242">
        <v>29244</v>
      </c>
      <c r="Q18" s="242">
        <v>130</v>
      </c>
      <c r="R18" s="242">
        <v>28915</v>
      </c>
      <c r="S18" s="242">
        <v>130</v>
      </c>
      <c r="T18" s="242">
        <v>31455</v>
      </c>
      <c r="U18" s="243">
        <v>129</v>
      </c>
      <c r="V18" s="243">
        <v>32234</v>
      </c>
      <c r="W18" s="243">
        <v>129</v>
      </c>
      <c r="X18" s="243">
        <v>66527</v>
      </c>
      <c r="Y18" s="243">
        <v>129</v>
      </c>
      <c r="Z18" s="243">
        <v>116673</v>
      </c>
    </row>
    <row r="19" spans="1:26" x14ac:dyDescent="0.25">
      <c r="A19" s="241">
        <v>98541</v>
      </c>
      <c r="B19" s="77" t="s">
        <v>182</v>
      </c>
      <c r="C19" s="242">
        <v>105</v>
      </c>
      <c r="D19" s="242">
        <v>62353</v>
      </c>
      <c r="E19" s="242">
        <v>105</v>
      </c>
      <c r="F19" s="242">
        <v>43707</v>
      </c>
      <c r="G19" s="242">
        <v>106</v>
      </c>
      <c r="H19" s="242">
        <v>40585</v>
      </c>
      <c r="I19" s="242">
        <v>106</v>
      </c>
      <c r="J19" s="242">
        <v>35967</v>
      </c>
      <c r="K19" s="242">
        <v>106</v>
      </c>
      <c r="L19" s="242">
        <v>32871</v>
      </c>
      <c r="M19" s="242">
        <v>105</v>
      </c>
      <c r="N19" s="242">
        <v>23839</v>
      </c>
      <c r="O19" s="242">
        <v>105</v>
      </c>
      <c r="P19" s="242">
        <v>14539</v>
      </c>
      <c r="Q19" s="242">
        <v>105</v>
      </c>
      <c r="R19" s="242">
        <v>9701</v>
      </c>
      <c r="S19" s="242">
        <v>105</v>
      </c>
      <c r="T19" s="242">
        <v>10521</v>
      </c>
      <c r="U19" s="243">
        <v>105</v>
      </c>
      <c r="V19" s="243">
        <v>10266</v>
      </c>
      <c r="W19" s="243">
        <v>105</v>
      </c>
      <c r="X19" s="243">
        <v>16016</v>
      </c>
      <c r="Y19" s="243">
        <v>106</v>
      </c>
      <c r="Z19" s="243">
        <v>51714</v>
      </c>
    </row>
    <row r="20" spans="1:26" x14ac:dyDescent="0.25">
      <c r="A20" s="241">
        <v>98247</v>
      </c>
      <c r="B20" s="77" t="s">
        <v>182</v>
      </c>
      <c r="C20" s="242">
        <v>118</v>
      </c>
      <c r="D20" s="242">
        <v>57812</v>
      </c>
      <c r="E20" s="242">
        <v>118</v>
      </c>
      <c r="F20" s="242">
        <v>38756</v>
      </c>
      <c r="G20" s="242">
        <v>117</v>
      </c>
      <c r="H20" s="242">
        <v>41103</v>
      </c>
      <c r="I20" s="242">
        <v>117</v>
      </c>
      <c r="J20" s="242">
        <v>26674</v>
      </c>
      <c r="K20" s="242">
        <v>117</v>
      </c>
      <c r="L20" s="242">
        <v>21925</v>
      </c>
      <c r="M20" s="242">
        <v>117</v>
      </c>
      <c r="N20" s="242">
        <v>15943</v>
      </c>
      <c r="O20" s="242">
        <v>117</v>
      </c>
      <c r="P20" s="242">
        <v>7659</v>
      </c>
      <c r="Q20" s="242">
        <v>117</v>
      </c>
      <c r="R20" s="242">
        <v>6298</v>
      </c>
      <c r="S20" s="242">
        <v>117</v>
      </c>
      <c r="T20" s="242">
        <v>6309</v>
      </c>
      <c r="U20" s="243">
        <v>117</v>
      </c>
      <c r="V20" s="243">
        <v>7594</v>
      </c>
      <c r="W20" s="243">
        <v>118</v>
      </c>
      <c r="X20" s="243">
        <v>14663</v>
      </c>
      <c r="Y20" s="243">
        <v>118</v>
      </c>
      <c r="Z20" s="243">
        <v>46477</v>
      </c>
    </row>
    <row r="21" spans="1:26" x14ac:dyDescent="0.25">
      <c r="A21" s="241">
        <v>98248</v>
      </c>
      <c r="B21" s="77" t="s">
        <v>182</v>
      </c>
      <c r="C21" s="242">
        <v>984</v>
      </c>
      <c r="D21" s="242">
        <v>463646</v>
      </c>
      <c r="E21" s="242">
        <v>986</v>
      </c>
      <c r="F21" s="242">
        <v>282780</v>
      </c>
      <c r="G21" s="242">
        <v>996</v>
      </c>
      <c r="H21" s="242">
        <v>317522</v>
      </c>
      <c r="I21" s="242">
        <v>991</v>
      </c>
      <c r="J21" s="242">
        <v>191091</v>
      </c>
      <c r="K21" s="242">
        <v>982</v>
      </c>
      <c r="L21" s="242">
        <v>156490</v>
      </c>
      <c r="M21" s="242">
        <v>983</v>
      </c>
      <c r="N21" s="242">
        <v>98299</v>
      </c>
      <c r="O21" s="242">
        <v>984</v>
      </c>
      <c r="P21" s="242">
        <v>54512</v>
      </c>
      <c r="Q21" s="242">
        <v>1004</v>
      </c>
      <c r="R21" s="242">
        <v>50978</v>
      </c>
      <c r="S21" s="242">
        <v>1002</v>
      </c>
      <c r="T21" s="242">
        <v>55241</v>
      </c>
      <c r="U21" s="243">
        <v>993</v>
      </c>
      <c r="V21" s="243">
        <v>72870</v>
      </c>
      <c r="W21" s="243">
        <v>1007</v>
      </c>
      <c r="X21" s="243">
        <v>192825</v>
      </c>
      <c r="Y21" s="243">
        <v>1009</v>
      </c>
      <c r="Z21" s="243">
        <v>399728</v>
      </c>
    </row>
    <row r="22" spans="1:26" x14ac:dyDescent="0.25">
      <c r="A22" s="241">
        <v>99336</v>
      </c>
      <c r="B22" s="77" t="s">
        <v>182</v>
      </c>
      <c r="C22" s="242">
        <v>14</v>
      </c>
      <c r="D22" s="242">
        <v>14412</v>
      </c>
      <c r="E22" s="242">
        <v>14</v>
      </c>
      <c r="F22" s="242">
        <v>11488</v>
      </c>
      <c r="G22" s="242">
        <v>14</v>
      </c>
      <c r="H22" s="242">
        <v>11778</v>
      </c>
      <c r="I22" s="242">
        <v>14</v>
      </c>
      <c r="J22" s="242">
        <v>6214</v>
      </c>
      <c r="K22" s="242">
        <v>14</v>
      </c>
      <c r="L22" s="242">
        <v>3702</v>
      </c>
      <c r="M22" s="242">
        <v>14</v>
      </c>
      <c r="N22" s="242">
        <v>1214</v>
      </c>
      <c r="O22" s="242">
        <v>14</v>
      </c>
      <c r="P22" s="242">
        <v>455</v>
      </c>
      <c r="Q22" s="242">
        <v>14</v>
      </c>
      <c r="R22" s="242">
        <v>358</v>
      </c>
      <c r="S22" s="242">
        <v>14</v>
      </c>
      <c r="T22" s="242">
        <v>278</v>
      </c>
      <c r="U22" s="243">
        <v>14</v>
      </c>
      <c r="V22" s="243">
        <v>484</v>
      </c>
      <c r="W22" s="243">
        <v>14</v>
      </c>
      <c r="X22" s="243">
        <v>1730</v>
      </c>
      <c r="Y22" s="243">
        <v>14</v>
      </c>
      <c r="Z22" s="243">
        <v>10621</v>
      </c>
    </row>
    <row r="23" spans="1:26" x14ac:dyDescent="0.25">
      <c r="A23" s="241">
        <v>98930</v>
      </c>
      <c r="B23" s="77" t="s">
        <v>182</v>
      </c>
      <c r="C23" s="242">
        <v>192</v>
      </c>
      <c r="D23" s="242">
        <v>103058</v>
      </c>
      <c r="E23" s="242">
        <v>191</v>
      </c>
      <c r="F23" s="242">
        <v>135740</v>
      </c>
      <c r="G23" s="242">
        <v>190</v>
      </c>
      <c r="H23" s="242">
        <v>112580</v>
      </c>
      <c r="I23" s="242">
        <v>193</v>
      </c>
      <c r="J23" s="242">
        <v>68295</v>
      </c>
      <c r="K23" s="242">
        <v>194</v>
      </c>
      <c r="L23" s="242">
        <v>52446</v>
      </c>
      <c r="M23" s="242">
        <v>195</v>
      </c>
      <c r="N23" s="242">
        <v>26701</v>
      </c>
      <c r="O23" s="242">
        <v>194</v>
      </c>
      <c r="P23" s="242">
        <v>14610</v>
      </c>
      <c r="Q23" s="242">
        <v>192</v>
      </c>
      <c r="R23" s="242">
        <v>11363</v>
      </c>
      <c r="S23" s="242">
        <v>191</v>
      </c>
      <c r="T23" s="242">
        <v>8947</v>
      </c>
      <c r="U23" s="243">
        <v>193</v>
      </c>
      <c r="V23" s="243">
        <v>14569</v>
      </c>
      <c r="W23" s="243">
        <v>194</v>
      </c>
      <c r="X23" s="243">
        <v>21958</v>
      </c>
      <c r="Y23" s="243">
        <v>194</v>
      </c>
      <c r="Z23" s="243">
        <v>96616</v>
      </c>
    </row>
    <row r="24" spans="1:26" x14ac:dyDescent="0.25">
      <c r="A24" s="241">
        <v>98932</v>
      </c>
      <c r="B24" s="77" t="s">
        <v>182</v>
      </c>
      <c r="C24" s="242">
        <v>52</v>
      </c>
      <c r="D24" s="242">
        <v>29761</v>
      </c>
      <c r="E24" s="242">
        <v>52</v>
      </c>
      <c r="F24" s="242">
        <v>37008</v>
      </c>
      <c r="G24" s="242">
        <v>52</v>
      </c>
      <c r="H24" s="242">
        <v>30923</v>
      </c>
      <c r="I24" s="242">
        <v>52</v>
      </c>
      <c r="J24" s="242">
        <v>18168</v>
      </c>
      <c r="K24" s="242">
        <v>51</v>
      </c>
      <c r="L24" s="242">
        <v>16348</v>
      </c>
      <c r="M24" s="242">
        <v>51</v>
      </c>
      <c r="N24" s="242">
        <v>8768</v>
      </c>
      <c r="O24" s="242">
        <v>51</v>
      </c>
      <c r="P24" s="242">
        <v>4280</v>
      </c>
      <c r="Q24" s="242">
        <v>52</v>
      </c>
      <c r="R24" s="242">
        <v>3529</v>
      </c>
      <c r="S24" s="242">
        <v>52</v>
      </c>
      <c r="T24" s="242">
        <v>2488</v>
      </c>
      <c r="U24" s="243">
        <v>51</v>
      </c>
      <c r="V24" s="243">
        <v>3659</v>
      </c>
      <c r="W24" s="243">
        <v>52</v>
      </c>
      <c r="X24" s="243">
        <v>5556</v>
      </c>
      <c r="Y24" s="243">
        <v>52</v>
      </c>
      <c r="Z24" s="243">
        <v>29966</v>
      </c>
    </row>
    <row r="25" spans="1:26" x14ac:dyDescent="0.25">
      <c r="A25" s="241">
        <v>98550</v>
      </c>
      <c r="B25" s="77" t="s">
        <v>182</v>
      </c>
      <c r="C25" s="242">
        <v>153</v>
      </c>
      <c r="D25" s="242">
        <v>100267</v>
      </c>
      <c r="E25" s="242">
        <v>153</v>
      </c>
      <c r="F25" s="242">
        <v>64582</v>
      </c>
      <c r="G25" s="242">
        <v>153</v>
      </c>
      <c r="H25" s="242">
        <v>69123</v>
      </c>
      <c r="I25" s="242">
        <v>151</v>
      </c>
      <c r="J25" s="242">
        <v>57001</v>
      </c>
      <c r="K25" s="242">
        <v>153</v>
      </c>
      <c r="L25" s="242">
        <v>50748</v>
      </c>
      <c r="M25" s="242">
        <v>153</v>
      </c>
      <c r="N25" s="242">
        <v>36315</v>
      </c>
      <c r="O25" s="242">
        <v>150</v>
      </c>
      <c r="P25" s="242">
        <v>22707</v>
      </c>
      <c r="Q25" s="242">
        <v>149</v>
      </c>
      <c r="R25" s="242">
        <v>17856</v>
      </c>
      <c r="S25" s="242">
        <v>150</v>
      </c>
      <c r="T25" s="242">
        <v>17355</v>
      </c>
      <c r="U25" s="243">
        <v>150</v>
      </c>
      <c r="V25" s="243">
        <v>18495</v>
      </c>
      <c r="W25" s="243">
        <v>150</v>
      </c>
      <c r="X25" s="243">
        <v>36652</v>
      </c>
      <c r="Y25" s="243">
        <v>151</v>
      </c>
      <c r="Z25" s="243">
        <v>76908</v>
      </c>
    </row>
    <row r="26" spans="1:26" x14ac:dyDescent="0.25">
      <c r="A26" s="241">
        <v>98625</v>
      </c>
      <c r="B26" s="77" t="s">
        <v>182</v>
      </c>
      <c r="C26" s="242">
        <v>59</v>
      </c>
      <c r="D26" s="242">
        <v>23769</v>
      </c>
      <c r="E26" s="242">
        <v>59</v>
      </c>
      <c r="F26" s="242">
        <v>26135</v>
      </c>
      <c r="G26" s="242">
        <v>59</v>
      </c>
      <c r="H26" s="242">
        <v>29141</v>
      </c>
      <c r="I26" s="242">
        <v>59</v>
      </c>
      <c r="J26" s="242">
        <v>17179</v>
      </c>
      <c r="K26" s="242">
        <v>59</v>
      </c>
      <c r="L26" s="242">
        <v>18828</v>
      </c>
      <c r="M26" s="242">
        <v>59</v>
      </c>
      <c r="N26" s="242">
        <v>12361</v>
      </c>
      <c r="O26" s="242">
        <v>59</v>
      </c>
      <c r="P26" s="242">
        <v>8150</v>
      </c>
      <c r="Q26" s="242">
        <v>59</v>
      </c>
      <c r="R26" s="242">
        <v>5415</v>
      </c>
      <c r="S26" s="242">
        <v>58</v>
      </c>
      <c r="T26" s="242">
        <v>5140</v>
      </c>
      <c r="U26" s="243">
        <v>58</v>
      </c>
      <c r="V26" s="243">
        <v>5163</v>
      </c>
      <c r="W26" s="243">
        <v>60</v>
      </c>
      <c r="X26" s="243">
        <v>7038</v>
      </c>
      <c r="Y26" s="243">
        <v>60</v>
      </c>
      <c r="Z26" s="243">
        <v>25079</v>
      </c>
    </row>
    <row r="27" spans="1:26" x14ac:dyDescent="0.25">
      <c r="A27" s="241">
        <v>98626</v>
      </c>
      <c r="B27" s="77" t="s">
        <v>182</v>
      </c>
      <c r="C27" s="242">
        <v>226</v>
      </c>
      <c r="D27" s="242">
        <v>124393</v>
      </c>
      <c r="E27" s="242">
        <v>225</v>
      </c>
      <c r="F27" s="242">
        <v>134950</v>
      </c>
      <c r="G27" s="242">
        <v>224</v>
      </c>
      <c r="H27" s="242">
        <v>146219</v>
      </c>
      <c r="I27" s="242">
        <v>225</v>
      </c>
      <c r="J27" s="242">
        <v>96595</v>
      </c>
      <c r="K27" s="242">
        <v>225</v>
      </c>
      <c r="L27" s="242">
        <v>96117</v>
      </c>
      <c r="M27" s="242">
        <v>224</v>
      </c>
      <c r="N27" s="242">
        <v>68584</v>
      </c>
      <c r="O27" s="242">
        <v>223</v>
      </c>
      <c r="P27" s="242">
        <v>48672</v>
      </c>
      <c r="Q27" s="242">
        <v>222</v>
      </c>
      <c r="R27" s="242">
        <v>38232</v>
      </c>
      <c r="S27" s="242">
        <v>223</v>
      </c>
      <c r="T27" s="242">
        <v>33442</v>
      </c>
      <c r="U27" s="243">
        <v>223</v>
      </c>
      <c r="V27" s="243">
        <v>33404</v>
      </c>
      <c r="W27" s="243">
        <v>230</v>
      </c>
      <c r="X27" s="243">
        <v>44886</v>
      </c>
      <c r="Y27" s="243">
        <v>233</v>
      </c>
      <c r="Z27" s="243">
        <v>137495</v>
      </c>
    </row>
    <row r="28" spans="1:26" x14ac:dyDescent="0.25">
      <c r="A28" s="241">
        <v>99337</v>
      </c>
      <c r="B28" s="77" t="s">
        <v>182</v>
      </c>
      <c r="C28" s="242">
        <v>1668</v>
      </c>
      <c r="D28" s="242">
        <v>1139081</v>
      </c>
      <c r="E28" s="242">
        <v>1670</v>
      </c>
      <c r="F28" s="242">
        <v>897762</v>
      </c>
      <c r="G28" s="242">
        <v>1669</v>
      </c>
      <c r="H28" s="242">
        <v>768406</v>
      </c>
      <c r="I28" s="242">
        <v>1667</v>
      </c>
      <c r="J28" s="242">
        <v>435028</v>
      </c>
      <c r="K28" s="242">
        <v>1671</v>
      </c>
      <c r="L28" s="242">
        <v>439632</v>
      </c>
      <c r="M28" s="242">
        <v>1672</v>
      </c>
      <c r="N28" s="242">
        <v>263398</v>
      </c>
      <c r="O28" s="242">
        <v>1674</v>
      </c>
      <c r="P28" s="242">
        <v>185646</v>
      </c>
      <c r="Q28" s="242">
        <v>1674</v>
      </c>
      <c r="R28" s="242">
        <v>176452</v>
      </c>
      <c r="S28" s="242">
        <v>1670</v>
      </c>
      <c r="T28" s="242">
        <v>164520</v>
      </c>
      <c r="U28" s="243">
        <v>1684</v>
      </c>
      <c r="V28" s="243">
        <v>195580</v>
      </c>
      <c r="W28" s="243">
        <v>1702</v>
      </c>
      <c r="X28" s="243">
        <v>315545</v>
      </c>
      <c r="Y28" s="243">
        <v>1711</v>
      </c>
      <c r="Z28" s="243">
        <v>1040855</v>
      </c>
    </row>
    <row r="29" spans="1:26" x14ac:dyDescent="0.25">
      <c r="A29" s="241">
        <v>98345</v>
      </c>
      <c r="B29" s="77" t="s">
        <v>182</v>
      </c>
      <c r="C29" s="242">
        <v>15</v>
      </c>
      <c r="D29" s="242">
        <v>4334</v>
      </c>
      <c r="E29" s="242">
        <v>15</v>
      </c>
      <c r="F29" s="242">
        <v>2749</v>
      </c>
      <c r="G29" s="242">
        <v>15</v>
      </c>
      <c r="H29" s="242">
        <v>3264</v>
      </c>
      <c r="I29" s="242">
        <v>15</v>
      </c>
      <c r="J29" s="242">
        <v>2303</v>
      </c>
      <c r="K29" s="242">
        <v>15</v>
      </c>
      <c r="L29" s="242">
        <v>2026</v>
      </c>
      <c r="M29" s="242">
        <v>15</v>
      </c>
      <c r="N29" s="242">
        <v>1210</v>
      </c>
      <c r="O29" s="242">
        <v>15</v>
      </c>
      <c r="P29" s="242">
        <v>683</v>
      </c>
      <c r="Q29" s="242">
        <v>15</v>
      </c>
      <c r="R29" s="242">
        <v>539</v>
      </c>
      <c r="S29" s="242">
        <v>15</v>
      </c>
      <c r="T29" s="242">
        <v>550</v>
      </c>
      <c r="U29" s="243">
        <v>15</v>
      </c>
      <c r="V29" s="243">
        <v>556</v>
      </c>
      <c r="W29" s="243">
        <v>15</v>
      </c>
      <c r="X29" s="243">
        <v>1052</v>
      </c>
      <c r="Y29" s="243">
        <v>15</v>
      </c>
      <c r="Z29" s="243">
        <v>3426</v>
      </c>
    </row>
    <row r="30" spans="1:26" x14ac:dyDescent="0.25">
      <c r="A30" s="241">
        <v>98257</v>
      </c>
      <c r="B30" s="77" t="s">
        <v>182</v>
      </c>
      <c r="C30" s="242">
        <v>177</v>
      </c>
      <c r="D30" s="242">
        <v>84847</v>
      </c>
      <c r="E30" s="242">
        <v>176</v>
      </c>
      <c r="F30" s="242">
        <v>64070</v>
      </c>
      <c r="G30" s="242">
        <v>177</v>
      </c>
      <c r="H30" s="242">
        <v>75157</v>
      </c>
      <c r="I30" s="242">
        <v>176</v>
      </c>
      <c r="J30" s="242">
        <v>53465</v>
      </c>
      <c r="K30" s="242">
        <v>176</v>
      </c>
      <c r="L30" s="242">
        <v>42703</v>
      </c>
      <c r="M30" s="242">
        <v>176</v>
      </c>
      <c r="N30" s="242">
        <v>27602</v>
      </c>
      <c r="O30" s="242">
        <v>174</v>
      </c>
      <c r="P30" s="242">
        <v>14868</v>
      </c>
      <c r="Q30" s="242">
        <v>174</v>
      </c>
      <c r="R30" s="242">
        <v>14736</v>
      </c>
      <c r="S30" s="242">
        <v>174</v>
      </c>
      <c r="T30" s="242">
        <v>16687</v>
      </c>
      <c r="U30" s="243">
        <v>176</v>
      </c>
      <c r="V30" s="243">
        <v>20491</v>
      </c>
      <c r="W30" s="243">
        <v>176</v>
      </c>
      <c r="X30" s="243">
        <v>37037</v>
      </c>
      <c r="Y30" s="243">
        <v>177</v>
      </c>
      <c r="Z30" s="243">
        <v>79449</v>
      </c>
    </row>
    <row r="31" spans="1:26" x14ac:dyDescent="0.25">
      <c r="A31" s="241">
        <v>98632</v>
      </c>
      <c r="B31" s="77" t="s">
        <v>182</v>
      </c>
      <c r="C31" s="242">
        <v>679</v>
      </c>
      <c r="D31" s="242">
        <v>529055</v>
      </c>
      <c r="E31" s="242">
        <v>679</v>
      </c>
      <c r="F31" s="242">
        <v>396987</v>
      </c>
      <c r="G31" s="242">
        <v>678</v>
      </c>
      <c r="H31" s="242">
        <v>399831</v>
      </c>
      <c r="I31" s="242">
        <v>677</v>
      </c>
      <c r="J31" s="242">
        <v>272146</v>
      </c>
      <c r="K31" s="242">
        <v>674</v>
      </c>
      <c r="L31" s="242">
        <v>268225</v>
      </c>
      <c r="M31" s="242">
        <v>676</v>
      </c>
      <c r="N31" s="242">
        <v>176664</v>
      </c>
      <c r="O31" s="242">
        <v>675</v>
      </c>
      <c r="P31" s="242">
        <v>102338</v>
      </c>
      <c r="Q31" s="242">
        <v>675</v>
      </c>
      <c r="R31" s="242">
        <v>88720</v>
      </c>
      <c r="S31" s="242">
        <v>675</v>
      </c>
      <c r="T31" s="242">
        <v>91392</v>
      </c>
      <c r="U31" s="243">
        <v>677</v>
      </c>
      <c r="V31" s="243">
        <v>100265</v>
      </c>
      <c r="W31" s="243">
        <v>681</v>
      </c>
      <c r="X31" s="243">
        <v>220815</v>
      </c>
      <c r="Y31" s="243">
        <v>681</v>
      </c>
      <c r="Z31" s="243">
        <v>504964</v>
      </c>
    </row>
    <row r="32" spans="1:26" x14ac:dyDescent="0.25">
      <c r="A32" s="241">
        <v>98264</v>
      </c>
      <c r="B32" s="77" t="s">
        <v>182</v>
      </c>
      <c r="C32" s="242">
        <v>607</v>
      </c>
      <c r="D32" s="242">
        <v>414097</v>
      </c>
      <c r="E32" s="242">
        <v>608</v>
      </c>
      <c r="F32" s="242">
        <v>228588</v>
      </c>
      <c r="G32" s="242">
        <v>608</v>
      </c>
      <c r="H32" s="242">
        <v>268123</v>
      </c>
      <c r="I32" s="242">
        <v>606</v>
      </c>
      <c r="J32" s="242">
        <v>161526</v>
      </c>
      <c r="K32" s="242">
        <v>606</v>
      </c>
      <c r="L32" s="242">
        <v>119827</v>
      </c>
      <c r="M32" s="242">
        <v>608</v>
      </c>
      <c r="N32" s="242">
        <v>73433</v>
      </c>
      <c r="O32" s="242">
        <v>607</v>
      </c>
      <c r="P32" s="242">
        <v>46415</v>
      </c>
      <c r="Q32" s="242">
        <v>604</v>
      </c>
      <c r="R32" s="242">
        <v>49216</v>
      </c>
      <c r="S32" s="242">
        <v>605</v>
      </c>
      <c r="T32" s="242">
        <v>48047</v>
      </c>
      <c r="U32" s="243">
        <v>605</v>
      </c>
      <c r="V32" s="243">
        <v>70370</v>
      </c>
      <c r="W32" s="243">
        <v>609</v>
      </c>
      <c r="X32" s="243">
        <v>170100</v>
      </c>
      <c r="Y32" s="243">
        <v>612</v>
      </c>
      <c r="Z32" s="243">
        <v>314572</v>
      </c>
    </row>
    <row r="33" spans="1:26" x14ac:dyDescent="0.25">
      <c r="A33" s="241">
        <v>98366</v>
      </c>
      <c r="B33" s="77" t="s">
        <v>182</v>
      </c>
      <c r="C33" s="242">
        <v>8</v>
      </c>
      <c r="D33" s="242">
        <v>9314</v>
      </c>
      <c r="E33" s="242">
        <v>8</v>
      </c>
      <c r="F33" s="242">
        <v>7059</v>
      </c>
      <c r="G33" s="242">
        <v>8</v>
      </c>
      <c r="H33" s="242">
        <v>7564</v>
      </c>
      <c r="I33" s="242">
        <v>8</v>
      </c>
      <c r="J33" s="242">
        <v>5312</v>
      </c>
      <c r="K33" s="242">
        <v>8</v>
      </c>
      <c r="L33" s="242">
        <v>3785</v>
      </c>
      <c r="M33" s="242">
        <v>8</v>
      </c>
      <c r="N33" s="242">
        <v>2804</v>
      </c>
      <c r="O33" s="242">
        <v>8</v>
      </c>
      <c r="P33" s="242">
        <v>1302</v>
      </c>
      <c r="Q33" s="242">
        <v>8</v>
      </c>
      <c r="R33" s="242">
        <v>225</v>
      </c>
      <c r="S33" s="242">
        <v>8</v>
      </c>
      <c r="T33" s="242">
        <v>122</v>
      </c>
      <c r="U33" s="243">
        <v>8</v>
      </c>
      <c r="V33" s="243">
        <v>258</v>
      </c>
      <c r="W33" s="243">
        <v>8</v>
      </c>
      <c r="X33" s="243">
        <v>3065</v>
      </c>
      <c r="Y33" s="243">
        <v>8</v>
      </c>
      <c r="Z33" s="243">
        <v>8783</v>
      </c>
    </row>
    <row r="34" spans="1:26" x14ac:dyDescent="0.25">
      <c r="A34" s="241">
        <v>98271</v>
      </c>
      <c r="B34" s="77" t="s">
        <v>182</v>
      </c>
      <c r="C34" s="242">
        <v>31</v>
      </c>
      <c r="D34" s="242">
        <v>22734</v>
      </c>
      <c r="E34" s="242">
        <v>31</v>
      </c>
      <c r="F34" s="242">
        <v>18645</v>
      </c>
      <c r="G34" s="242">
        <v>31</v>
      </c>
      <c r="H34" s="242">
        <v>19530</v>
      </c>
      <c r="I34" s="242">
        <v>31</v>
      </c>
      <c r="J34" s="242">
        <v>14609</v>
      </c>
      <c r="K34" s="242">
        <v>31</v>
      </c>
      <c r="L34" s="242">
        <v>13500</v>
      </c>
      <c r="M34" s="242">
        <v>31</v>
      </c>
      <c r="N34" s="242">
        <v>12191</v>
      </c>
      <c r="O34" s="242">
        <v>31</v>
      </c>
      <c r="P34" s="242">
        <v>7898</v>
      </c>
      <c r="Q34" s="242">
        <v>31</v>
      </c>
      <c r="R34" s="242">
        <v>6419</v>
      </c>
      <c r="S34" s="242">
        <v>31</v>
      </c>
      <c r="T34" s="242">
        <v>6194</v>
      </c>
      <c r="U34" s="243">
        <v>32</v>
      </c>
      <c r="V34" s="243">
        <v>7791</v>
      </c>
      <c r="W34" s="243">
        <v>32</v>
      </c>
      <c r="X34" s="243">
        <v>14442</v>
      </c>
      <c r="Y34" s="243">
        <v>32</v>
      </c>
      <c r="Z34" s="243">
        <v>21575</v>
      </c>
    </row>
    <row r="35" spans="1:26" x14ac:dyDescent="0.25">
      <c r="A35" s="241">
        <v>98557</v>
      </c>
      <c r="B35" s="77" t="s">
        <v>182</v>
      </c>
      <c r="C35" s="242">
        <v>23</v>
      </c>
      <c r="D35" s="242">
        <v>7261</v>
      </c>
      <c r="E35" s="242">
        <v>23</v>
      </c>
      <c r="F35" s="242">
        <v>5222</v>
      </c>
      <c r="G35" s="242">
        <v>23</v>
      </c>
      <c r="H35" s="242">
        <v>4753</v>
      </c>
      <c r="I35" s="242">
        <v>23</v>
      </c>
      <c r="J35" s="242">
        <v>4122</v>
      </c>
      <c r="K35" s="242">
        <v>23</v>
      </c>
      <c r="L35" s="242">
        <v>3418</v>
      </c>
      <c r="M35" s="242">
        <v>23</v>
      </c>
      <c r="N35" s="242">
        <v>2492</v>
      </c>
      <c r="O35" s="242">
        <v>23</v>
      </c>
      <c r="P35" s="242">
        <v>1694</v>
      </c>
      <c r="Q35" s="242">
        <v>23</v>
      </c>
      <c r="R35" s="242">
        <v>1287</v>
      </c>
      <c r="S35" s="242">
        <v>23</v>
      </c>
      <c r="T35" s="242">
        <v>1347</v>
      </c>
      <c r="U35" s="243">
        <v>23</v>
      </c>
      <c r="V35" s="243">
        <v>1264</v>
      </c>
      <c r="W35" s="243">
        <v>22</v>
      </c>
      <c r="X35" s="243">
        <v>1974</v>
      </c>
      <c r="Y35" s="243">
        <v>23</v>
      </c>
      <c r="Z35" s="243">
        <v>5372</v>
      </c>
    </row>
    <row r="36" spans="1:26" x14ac:dyDescent="0.25">
      <c r="A36" s="241">
        <v>98563</v>
      </c>
      <c r="B36" s="77" t="s">
        <v>182</v>
      </c>
      <c r="C36" s="242">
        <v>78</v>
      </c>
      <c r="D36" s="242">
        <v>38249</v>
      </c>
      <c r="E36" s="242">
        <v>78</v>
      </c>
      <c r="F36" s="242">
        <v>29294</v>
      </c>
      <c r="G36" s="242">
        <v>78</v>
      </c>
      <c r="H36" s="242">
        <v>26193</v>
      </c>
      <c r="I36" s="242">
        <v>78</v>
      </c>
      <c r="J36" s="242">
        <v>23137</v>
      </c>
      <c r="K36" s="242">
        <v>79</v>
      </c>
      <c r="L36" s="242">
        <v>21360</v>
      </c>
      <c r="M36" s="242">
        <v>79</v>
      </c>
      <c r="N36" s="242">
        <v>14934</v>
      </c>
      <c r="O36" s="242">
        <v>79</v>
      </c>
      <c r="P36" s="242">
        <v>8414</v>
      </c>
      <c r="Q36" s="242">
        <v>79</v>
      </c>
      <c r="R36" s="242">
        <v>5930</v>
      </c>
      <c r="S36" s="242">
        <v>79</v>
      </c>
      <c r="T36" s="242">
        <v>6472</v>
      </c>
      <c r="U36" s="243">
        <v>79</v>
      </c>
      <c r="V36" s="243">
        <v>5241</v>
      </c>
      <c r="W36" s="243">
        <v>79</v>
      </c>
      <c r="X36" s="243">
        <v>8768</v>
      </c>
      <c r="Y36" s="243">
        <v>79</v>
      </c>
      <c r="Z36" s="243">
        <v>31894</v>
      </c>
    </row>
    <row r="37" spans="1:26" x14ac:dyDescent="0.25">
      <c r="A37" s="241">
        <v>98837</v>
      </c>
      <c r="B37" s="77" t="s">
        <v>182</v>
      </c>
      <c r="C37" s="242">
        <v>383</v>
      </c>
      <c r="D37" s="242">
        <v>337413</v>
      </c>
      <c r="E37" s="242">
        <v>384</v>
      </c>
      <c r="F37" s="242">
        <v>291320</v>
      </c>
      <c r="G37" s="242">
        <v>384</v>
      </c>
      <c r="H37" s="242">
        <v>281223</v>
      </c>
      <c r="I37" s="242">
        <v>383</v>
      </c>
      <c r="J37" s="242">
        <v>152487</v>
      </c>
      <c r="K37" s="242">
        <v>385</v>
      </c>
      <c r="L37" s="242">
        <v>147333</v>
      </c>
      <c r="M37" s="242">
        <v>387</v>
      </c>
      <c r="N37" s="242">
        <v>113125</v>
      </c>
      <c r="O37" s="242">
        <v>385</v>
      </c>
      <c r="P37" s="242">
        <v>79190</v>
      </c>
      <c r="Q37" s="242">
        <v>385</v>
      </c>
      <c r="R37" s="242">
        <v>74884</v>
      </c>
      <c r="S37" s="242">
        <v>387</v>
      </c>
      <c r="T37" s="242">
        <v>71328</v>
      </c>
      <c r="U37" s="243">
        <v>389</v>
      </c>
      <c r="V37" s="243">
        <v>75552</v>
      </c>
      <c r="W37" s="243">
        <v>390</v>
      </c>
      <c r="X37" s="243">
        <v>116984</v>
      </c>
      <c r="Y37" s="243">
        <v>391</v>
      </c>
      <c r="Z37" s="243">
        <v>330408</v>
      </c>
    </row>
    <row r="38" spans="1:26" x14ac:dyDescent="0.25">
      <c r="A38" s="241">
        <v>98274</v>
      </c>
      <c r="B38" s="77" t="s">
        <v>182</v>
      </c>
      <c r="C38" s="242">
        <v>1200</v>
      </c>
      <c r="D38" s="242">
        <v>555048</v>
      </c>
      <c r="E38" s="242">
        <v>1203</v>
      </c>
      <c r="F38" s="242">
        <v>438995</v>
      </c>
      <c r="G38" s="242">
        <v>1202</v>
      </c>
      <c r="H38" s="242">
        <v>465645</v>
      </c>
      <c r="I38" s="242">
        <v>1199</v>
      </c>
      <c r="J38" s="242">
        <v>321301</v>
      </c>
      <c r="K38" s="242">
        <v>1187</v>
      </c>
      <c r="L38" s="242">
        <v>281652</v>
      </c>
      <c r="M38" s="242">
        <v>1185</v>
      </c>
      <c r="N38" s="242">
        <v>197227</v>
      </c>
      <c r="O38" s="242">
        <v>1185</v>
      </c>
      <c r="P38" s="242">
        <v>108462</v>
      </c>
      <c r="Q38" s="242">
        <v>1185</v>
      </c>
      <c r="R38" s="242">
        <v>92048</v>
      </c>
      <c r="S38" s="242">
        <v>1184</v>
      </c>
      <c r="T38" s="242">
        <v>75756</v>
      </c>
      <c r="U38" s="243">
        <v>1185</v>
      </c>
      <c r="V38" s="243">
        <v>96352</v>
      </c>
      <c r="W38" s="243">
        <v>1190</v>
      </c>
      <c r="X38" s="243">
        <v>185606</v>
      </c>
      <c r="Y38" s="243">
        <v>1191</v>
      </c>
      <c r="Z38" s="243">
        <v>483476</v>
      </c>
    </row>
    <row r="39" spans="1:26" x14ac:dyDescent="0.25">
      <c r="A39" s="241">
        <v>98936</v>
      </c>
      <c r="B39" s="77" t="s">
        <v>182</v>
      </c>
      <c r="C39" s="242">
        <v>63</v>
      </c>
      <c r="D39" s="242">
        <v>43930</v>
      </c>
      <c r="E39" s="242">
        <v>64</v>
      </c>
      <c r="F39" s="242">
        <v>40960</v>
      </c>
      <c r="G39" s="242">
        <v>64</v>
      </c>
      <c r="H39" s="242">
        <v>29458</v>
      </c>
      <c r="I39" s="242">
        <v>64</v>
      </c>
      <c r="J39" s="242">
        <v>19035</v>
      </c>
      <c r="K39" s="242">
        <v>64</v>
      </c>
      <c r="L39" s="242">
        <v>16777</v>
      </c>
      <c r="M39" s="242">
        <v>64</v>
      </c>
      <c r="N39" s="242">
        <v>9103</v>
      </c>
      <c r="O39" s="242">
        <v>64</v>
      </c>
      <c r="P39" s="242">
        <v>3053</v>
      </c>
      <c r="Q39" s="242">
        <v>64</v>
      </c>
      <c r="R39" s="242">
        <v>3205</v>
      </c>
      <c r="S39" s="242">
        <v>65</v>
      </c>
      <c r="T39" s="242">
        <v>2893</v>
      </c>
      <c r="U39" s="243">
        <v>65</v>
      </c>
      <c r="V39" s="243">
        <v>4872</v>
      </c>
      <c r="W39" s="243">
        <v>66</v>
      </c>
      <c r="X39" s="243">
        <v>9254</v>
      </c>
      <c r="Y39" s="243">
        <v>66</v>
      </c>
      <c r="Z39" s="243">
        <v>34765</v>
      </c>
    </row>
    <row r="40" spans="1:26" x14ac:dyDescent="0.25">
      <c r="A40" s="241">
        <v>98276</v>
      </c>
      <c r="B40" s="77" t="s">
        <v>182</v>
      </c>
      <c r="C40" s="242">
        <v>35</v>
      </c>
      <c r="D40" s="242">
        <v>25997</v>
      </c>
      <c r="E40" s="242">
        <v>36</v>
      </c>
      <c r="F40" s="242">
        <v>15775</v>
      </c>
      <c r="G40" s="242">
        <v>36</v>
      </c>
      <c r="H40" s="242">
        <v>15489</v>
      </c>
      <c r="I40" s="242">
        <v>36</v>
      </c>
      <c r="J40" s="242">
        <v>10263</v>
      </c>
      <c r="K40" s="242">
        <v>36</v>
      </c>
      <c r="L40" s="242">
        <v>7790</v>
      </c>
      <c r="M40" s="242">
        <v>36</v>
      </c>
      <c r="N40" s="242">
        <v>5072</v>
      </c>
      <c r="O40" s="242">
        <v>36</v>
      </c>
      <c r="P40" s="242">
        <v>2128</v>
      </c>
      <c r="Q40" s="242">
        <v>36</v>
      </c>
      <c r="R40" s="242">
        <v>1669</v>
      </c>
      <c r="S40" s="242">
        <v>36</v>
      </c>
      <c r="T40" s="242">
        <v>1585</v>
      </c>
      <c r="U40" s="243">
        <v>36</v>
      </c>
      <c r="V40" s="243">
        <v>1898</v>
      </c>
      <c r="W40" s="243">
        <v>36</v>
      </c>
      <c r="X40" s="243">
        <v>4971</v>
      </c>
      <c r="Y40" s="243">
        <v>36</v>
      </c>
      <c r="Z40" s="243">
        <v>19526</v>
      </c>
    </row>
    <row r="41" spans="1:26" x14ac:dyDescent="0.25">
      <c r="A41" s="241">
        <v>98277</v>
      </c>
      <c r="B41" s="77" t="s">
        <v>182</v>
      </c>
      <c r="C41" s="242">
        <v>662</v>
      </c>
      <c r="D41" s="242">
        <v>457635</v>
      </c>
      <c r="E41" s="242">
        <v>664</v>
      </c>
      <c r="F41" s="242">
        <v>327671</v>
      </c>
      <c r="G41" s="242">
        <v>662</v>
      </c>
      <c r="H41" s="242">
        <v>329747</v>
      </c>
      <c r="I41" s="242">
        <v>659</v>
      </c>
      <c r="J41" s="242">
        <v>272600</v>
      </c>
      <c r="K41" s="242">
        <v>658</v>
      </c>
      <c r="L41" s="242">
        <v>222243</v>
      </c>
      <c r="M41" s="242">
        <v>658</v>
      </c>
      <c r="N41" s="242">
        <v>151799</v>
      </c>
      <c r="O41" s="242">
        <v>657</v>
      </c>
      <c r="P41" s="242">
        <v>90700</v>
      </c>
      <c r="Q41" s="242">
        <v>657</v>
      </c>
      <c r="R41" s="242">
        <v>76309</v>
      </c>
      <c r="S41" s="242">
        <v>656</v>
      </c>
      <c r="T41" s="242">
        <v>75869</v>
      </c>
      <c r="U41" s="243">
        <v>658</v>
      </c>
      <c r="V41" s="243">
        <v>86149</v>
      </c>
      <c r="W41" s="243">
        <v>655</v>
      </c>
      <c r="X41" s="243">
        <v>188099</v>
      </c>
      <c r="Y41" s="243">
        <v>657</v>
      </c>
      <c r="Z41" s="243">
        <v>374133</v>
      </c>
    </row>
    <row r="42" spans="1:26" x14ac:dyDescent="0.25">
      <c r="A42" s="241">
        <v>99344</v>
      </c>
      <c r="B42" s="77" t="s">
        <v>182</v>
      </c>
      <c r="C42" s="242">
        <v>301</v>
      </c>
      <c r="D42" s="242">
        <v>174930</v>
      </c>
      <c r="E42" s="242">
        <v>303</v>
      </c>
      <c r="F42" s="242">
        <v>136804</v>
      </c>
      <c r="G42" s="242">
        <v>301</v>
      </c>
      <c r="H42" s="242">
        <v>115276</v>
      </c>
      <c r="I42" s="242">
        <v>299</v>
      </c>
      <c r="J42" s="242">
        <v>57048</v>
      </c>
      <c r="K42" s="242">
        <v>299</v>
      </c>
      <c r="L42" s="242">
        <v>60344</v>
      </c>
      <c r="M42" s="242">
        <v>299</v>
      </c>
      <c r="N42" s="242">
        <v>29374</v>
      </c>
      <c r="O42" s="242">
        <v>298</v>
      </c>
      <c r="P42" s="242">
        <v>29388</v>
      </c>
      <c r="Q42" s="242">
        <v>302</v>
      </c>
      <c r="R42" s="242">
        <v>44236</v>
      </c>
      <c r="S42" s="242">
        <v>302</v>
      </c>
      <c r="T42" s="242">
        <v>34736</v>
      </c>
      <c r="U42" s="243">
        <v>302</v>
      </c>
      <c r="V42" s="243">
        <v>108349</v>
      </c>
      <c r="W42" s="243">
        <v>304</v>
      </c>
      <c r="X42" s="243">
        <v>140432</v>
      </c>
      <c r="Y42" s="243">
        <v>303</v>
      </c>
      <c r="Z42" s="243">
        <v>149098</v>
      </c>
    </row>
    <row r="43" spans="1:26" x14ac:dyDescent="0.25">
      <c r="A43" s="241">
        <v>99301</v>
      </c>
      <c r="B43" s="77" t="s">
        <v>182</v>
      </c>
      <c r="C43" s="242">
        <v>1176</v>
      </c>
      <c r="D43" s="242">
        <v>983882</v>
      </c>
      <c r="E43" s="242">
        <v>1179</v>
      </c>
      <c r="F43" s="242">
        <v>952896</v>
      </c>
      <c r="G43" s="242">
        <v>1175</v>
      </c>
      <c r="H43" s="242">
        <v>960802</v>
      </c>
      <c r="I43" s="242">
        <v>1171</v>
      </c>
      <c r="J43" s="242">
        <v>450840</v>
      </c>
      <c r="K43" s="242">
        <v>1172</v>
      </c>
      <c r="L43" s="242">
        <v>374565</v>
      </c>
      <c r="M43" s="242">
        <v>1171</v>
      </c>
      <c r="N43" s="242">
        <v>219176</v>
      </c>
      <c r="O43" s="242">
        <v>1171</v>
      </c>
      <c r="P43" s="242">
        <v>160974</v>
      </c>
      <c r="Q43" s="242">
        <v>1169</v>
      </c>
      <c r="R43" s="242">
        <v>107587</v>
      </c>
      <c r="S43" s="242">
        <v>1166</v>
      </c>
      <c r="T43" s="242">
        <v>105335</v>
      </c>
      <c r="U43" s="243">
        <v>1170</v>
      </c>
      <c r="V43" s="243">
        <v>127003</v>
      </c>
      <c r="W43" s="243">
        <v>1187</v>
      </c>
      <c r="X43" s="243">
        <v>166952</v>
      </c>
      <c r="Y43" s="243">
        <v>1199</v>
      </c>
      <c r="Z43" s="243">
        <v>721796</v>
      </c>
    </row>
    <row r="44" spans="1:26" x14ac:dyDescent="0.25">
      <c r="A44" s="241">
        <v>99346</v>
      </c>
      <c r="B44" s="77" t="s">
        <v>182</v>
      </c>
      <c r="C44" s="242">
        <v>6</v>
      </c>
      <c r="D44" s="242">
        <v>3326</v>
      </c>
      <c r="E44" s="242">
        <v>6</v>
      </c>
      <c r="F44" s="242">
        <v>2240</v>
      </c>
      <c r="G44" s="242">
        <v>6</v>
      </c>
      <c r="H44" s="242">
        <v>1715</v>
      </c>
      <c r="I44" s="242">
        <v>6</v>
      </c>
      <c r="J44" s="242">
        <v>1079</v>
      </c>
      <c r="K44" s="242">
        <v>4</v>
      </c>
      <c r="L44" s="242">
        <v>5888</v>
      </c>
      <c r="M44" s="242">
        <v>4</v>
      </c>
      <c r="N44" s="242">
        <v>100</v>
      </c>
      <c r="O44" s="242">
        <v>4</v>
      </c>
      <c r="P44" s="242">
        <v>28</v>
      </c>
      <c r="Q44" s="242">
        <v>4</v>
      </c>
      <c r="R44" s="242">
        <v>24</v>
      </c>
      <c r="S44" s="242">
        <v>4</v>
      </c>
      <c r="T44" s="242">
        <v>70</v>
      </c>
      <c r="U44" s="243">
        <v>4</v>
      </c>
      <c r="V44" s="243">
        <v>141</v>
      </c>
      <c r="W44" s="243">
        <v>4</v>
      </c>
      <c r="X44" s="243">
        <v>1160</v>
      </c>
      <c r="Y44" s="243">
        <v>4</v>
      </c>
      <c r="Z44" s="243">
        <v>2256</v>
      </c>
    </row>
    <row r="45" spans="1:26" x14ac:dyDescent="0.25">
      <c r="A45" s="241">
        <v>98367</v>
      </c>
      <c r="B45" s="77" t="s">
        <v>182</v>
      </c>
      <c r="C45" s="242">
        <v>620</v>
      </c>
      <c r="D45" s="242">
        <v>327688</v>
      </c>
      <c r="E45" s="242">
        <v>617</v>
      </c>
      <c r="F45" s="242">
        <v>255020</v>
      </c>
      <c r="G45" s="242">
        <v>617</v>
      </c>
      <c r="H45" s="242">
        <v>271699</v>
      </c>
      <c r="I45" s="242">
        <v>618</v>
      </c>
      <c r="J45" s="242">
        <v>202696</v>
      </c>
      <c r="K45" s="242">
        <v>616</v>
      </c>
      <c r="L45" s="242">
        <v>185429</v>
      </c>
      <c r="M45" s="242">
        <v>612</v>
      </c>
      <c r="N45" s="242">
        <v>143130</v>
      </c>
      <c r="O45" s="242">
        <v>611</v>
      </c>
      <c r="P45" s="242">
        <v>83892</v>
      </c>
      <c r="Q45" s="242">
        <v>612</v>
      </c>
      <c r="R45" s="242">
        <v>74054</v>
      </c>
      <c r="S45" s="242">
        <v>614</v>
      </c>
      <c r="T45" s="242">
        <v>63603</v>
      </c>
      <c r="U45" s="243">
        <v>619</v>
      </c>
      <c r="V45" s="243">
        <v>73720</v>
      </c>
      <c r="W45" s="243">
        <v>621</v>
      </c>
      <c r="X45" s="243">
        <v>117094</v>
      </c>
      <c r="Y45" s="243">
        <v>623</v>
      </c>
      <c r="Z45" s="243">
        <v>300885</v>
      </c>
    </row>
    <row r="46" spans="1:26" x14ac:dyDescent="0.25">
      <c r="A46" s="241">
        <v>98370</v>
      </c>
      <c r="B46" s="77" t="s">
        <v>182</v>
      </c>
      <c r="C46" s="242">
        <v>826</v>
      </c>
      <c r="D46" s="242">
        <v>573933</v>
      </c>
      <c r="E46" s="242">
        <v>826</v>
      </c>
      <c r="F46" s="242">
        <v>394399</v>
      </c>
      <c r="G46" s="242">
        <v>824</v>
      </c>
      <c r="H46" s="242">
        <v>438507</v>
      </c>
      <c r="I46" s="242">
        <v>820</v>
      </c>
      <c r="J46" s="242">
        <v>326262</v>
      </c>
      <c r="K46" s="242">
        <v>826</v>
      </c>
      <c r="L46" s="242">
        <v>299799</v>
      </c>
      <c r="M46" s="242">
        <v>827</v>
      </c>
      <c r="N46" s="242">
        <v>215427</v>
      </c>
      <c r="O46" s="242">
        <v>827</v>
      </c>
      <c r="P46" s="242">
        <v>143928</v>
      </c>
      <c r="Q46" s="242">
        <v>826</v>
      </c>
      <c r="R46" s="242">
        <v>141777</v>
      </c>
      <c r="S46" s="242">
        <v>826</v>
      </c>
      <c r="T46" s="242">
        <v>129302</v>
      </c>
      <c r="U46" s="243">
        <v>825</v>
      </c>
      <c r="V46" s="243">
        <v>150589</v>
      </c>
      <c r="W46" s="243">
        <v>831</v>
      </c>
      <c r="X46" s="243">
        <v>277123</v>
      </c>
      <c r="Y46" s="243">
        <v>832</v>
      </c>
      <c r="Z46" s="243">
        <v>484941</v>
      </c>
    </row>
    <row r="47" spans="1:26" x14ac:dyDescent="0.25">
      <c r="A47" s="241">
        <v>99350</v>
      </c>
      <c r="B47" s="77" t="s">
        <v>182</v>
      </c>
      <c r="C47" s="242">
        <v>133</v>
      </c>
      <c r="D47" s="242">
        <v>103391</v>
      </c>
      <c r="E47" s="242">
        <v>133</v>
      </c>
      <c r="F47" s="242">
        <v>82387</v>
      </c>
      <c r="G47" s="242">
        <v>133</v>
      </c>
      <c r="H47" s="242">
        <v>119528</v>
      </c>
      <c r="I47" s="242">
        <v>134</v>
      </c>
      <c r="J47" s="242">
        <v>46005</v>
      </c>
      <c r="K47" s="242">
        <v>133</v>
      </c>
      <c r="L47" s="242">
        <v>58016</v>
      </c>
      <c r="M47" s="242">
        <v>133</v>
      </c>
      <c r="N47" s="242">
        <v>46516</v>
      </c>
      <c r="O47" s="242">
        <v>133</v>
      </c>
      <c r="P47" s="242">
        <v>38163</v>
      </c>
      <c r="Q47" s="242">
        <v>133</v>
      </c>
      <c r="R47" s="242">
        <v>32461</v>
      </c>
      <c r="S47" s="242">
        <v>133</v>
      </c>
      <c r="T47" s="242">
        <v>56917</v>
      </c>
      <c r="U47" s="243">
        <v>133</v>
      </c>
      <c r="V47" s="243">
        <v>18059</v>
      </c>
      <c r="W47" s="243">
        <v>131</v>
      </c>
      <c r="X47" s="243">
        <v>49259</v>
      </c>
      <c r="Y47" s="243">
        <v>131</v>
      </c>
      <c r="Z47" s="243">
        <v>66349</v>
      </c>
    </row>
    <row r="48" spans="1:26" x14ac:dyDescent="0.25">
      <c r="A48" s="241">
        <v>98848</v>
      </c>
      <c r="B48" s="77" t="s">
        <v>182</v>
      </c>
      <c r="C48" s="242">
        <v>77</v>
      </c>
      <c r="D48" s="242">
        <v>73051</v>
      </c>
      <c r="E48" s="242">
        <v>77</v>
      </c>
      <c r="F48" s="242">
        <v>60377</v>
      </c>
      <c r="G48" s="242">
        <v>77</v>
      </c>
      <c r="H48" s="242">
        <v>57708</v>
      </c>
      <c r="I48" s="242">
        <v>79</v>
      </c>
      <c r="J48" s="242">
        <v>33367</v>
      </c>
      <c r="K48" s="242">
        <v>78</v>
      </c>
      <c r="L48" s="242">
        <v>31412</v>
      </c>
      <c r="M48" s="242">
        <v>78</v>
      </c>
      <c r="N48" s="242">
        <v>25874</v>
      </c>
      <c r="O48" s="242">
        <v>77</v>
      </c>
      <c r="P48" s="242">
        <v>19997</v>
      </c>
      <c r="Q48" s="242">
        <v>77</v>
      </c>
      <c r="R48" s="242">
        <v>15971</v>
      </c>
      <c r="S48" s="242">
        <v>77</v>
      </c>
      <c r="T48" s="242">
        <v>13212</v>
      </c>
      <c r="U48" s="243">
        <v>76</v>
      </c>
      <c r="V48" s="243">
        <v>14441</v>
      </c>
      <c r="W48" s="243">
        <v>75</v>
      </c>
      <c r="X48" s="243">
        <v>24520</v>
      </c>
      <c r="Y48" s="243">
        <v>76</v>
      </c>
      <c r="Z48" s="243">
        <v>71250</v>
      </c>
    </row>
    <row r="49" spans="1:26" x14ac:dyDescent="0.25">
      <c r="A49" s="241">
        <v>99354</v>
      </c>
      <c r="B49" s="77" t="s">
        <v>182</v>
      </c>
      <c r="C49" s="242">
        <v>931</v>
      </c>
      <c r="D49" s="242">
        <v>978702</v>
      </c>
      <c r="E49" s="242">
        <v>928</v>
      </c>
      <c r="F49" s="242">
        <v>673397</v>
      </c>
      <c r="G49" s="242">
        <v>928</v>
      </c>
      <c r="H49" s="242">
        <v>600104</v>
      </c>
      <c r="I49" s="242">
        <v>928</v>
      </c>
      <c r="J49" s="242">
        <v>365352</v>
      </c>
      <c r="K49" s="242">
        <v>928</v>
      </c>
      <c r="L49" s="242">
        <v>327429</v>
      </c>
      <c r="M49" s="242">
        <v>927</v>
      </c>
      <c r="N49" s="242">
        <v>211637</v>
      </c>
      <c r="O49" s="242">
        <v>929</v>
      </c>
      <c r="P49" s="242">
        <v>156535</v>
      </c>
      <c r="Q49" s="242">
        <v>933</v>
      </c>
      <c r="R49" s="242">
        <v>131028</v>
      </c>
      <c r="S49" s="242">
        <v>933</v>
      </c>
      <c r="T49" s="242">
        <v>148589</v>
      </c>
      <c r="U49" s="243">
        <v>937</v>
      </c>
      <c r="V49" s="243">
        <v>171159</v>
      </c>
      <c r="W49" s="243">
        <v>945</v>
      </c>
      <c r="X49" s="243">
        <v>402052</v>
      </c>
      <c r="Y49" s="243">
        <v>948</v>
      </c>
      <c r="Z49" s="243">
        <v>884457</v>
      </c>
    </row>
    <row r="50" spans="1:26" x14ac:dyDescent="0.25">
      <c r="A50" s="241">
        <v>98583</v>
      </c>
      <c r="B50" s="77" t="s">
        <v>182</v>
      </c>
      <c r="C50" s="242">
        <v>1</v>
      </c>
      <c r="D50" s="242">
        <v>121</v>
      </c>
      <c r="E50" s="242">
        <v>1</v>
      </c>
      <c r="F50" s="242">
        <v>95</v>
      </c>
      <c r="G50" s="242">
        <v>1</v>
      </c>
      <c r="H50" s="242">
        <v>74</v>
      </c>
      <c r="I50" s="242">
        <v>1</v>
      </c>
      <c r="J50" s="242">
        <v>51</v>
      </c>
      <c r="K50" s="242">
        <v>1</v>
      </c>
      <c r="L50" s="242">
        <v>45</v>
      </c>
      <c r="M50" s="242">
        <v>1</v>
      </c>
      <c r="N50" s="242">
        <v>24</v>
      </c>
      <c r="O50" s="242">
        <v>1</v>
      </c>
      <c r="P50" s="242">
        <v>14</v>
      </c>
      <c r="Q50" s="242">
        <v>1</v>
      </c>
      <c r="R50" s="242">
        <v>4</v>
      </c>
      <c r="S50" s="242">
        <v>1</v>
      </c>
      <c r="T50" s="242">
        <v>4</v>
      </c>
      <c r="U50" s="243">
        <v>1</v>
      </c>
      <c r="V50" s="243">
        <v>4</v>
      </c>
      <c r="W50" s="243">
        <v>1</v>
      </c>
      <c r="X50" s="243">
        <v>10</v>
      </c>
      <c r="Y50" s="243">
        <v>1</v>
      </c>
      <c r="Z50" s="243">
        <v>65</v>
      </c>
    </row>
    <row r="51" spans="1:26" x14ac:dyDescent="0.25">
      <c r="A51" s="241">
        <v>98284</v>
      </c>
      <c r="B51" s="77" t="s">
        <v>182</v>
      </c>
      <c r="C51" s="242">
        <v>363</v>
      </c>
      <c r="D51" s="242">
        <v>189545</v>
      </c>
      <c r="E51" s="242">
        <v>365</v>
      </c>
      <c r="F51" s="242">
        <v>132432</v>
      </c>
      <c r="G51" s="242">
        <v>365</v>
      </c>
      <c r="H51" s="242">
        <v>130098</v>
      </c>
      <c r="I51" s="242">
        <v>363</v>
      </c>
      <c r="J51" s="242">
        <v>96808</v>
      </c>
      <c r="K51" s="242">
        <v>364</v>
      </c>
      <c r="L51" s="242">
        <v>79112</v>
      </c>
      <c r="M51" s="242">
        <v>362</v>
      </c>
      <c r="N51" s="242">
        <v>51394</v>
      </c>
      <c r="O51" s="242">
        <v>361</v>
      </c>
      <c r="P51" s="242">
        <v>27115</v>
      </c>
      <c r="Q51" s="242">
        <v>362</v>
      </c>
      <c r="R51" s="242">
        <v>23388</v>
      </c>
      <c r="S51" s="242">
        <v>363</v>
      </c>
      <c r="T51" s="242">
        <v>18858</v>
      </c>
      <c r="U51" s="243">
        <v>366</v>
      </c>
      <c r="V51" s="243">
        <v>25444</v>
      </c>
      <c r="W51" s="243">
        <v>371</v>
      </c>
      <c r="X51" s="243">
        <v>45764</v>
      </c>
      <c r="Y51" s="243">
        <v>373</v>
      </c>
      <c r="Z51" s="243">
        <v>152385</v>
      </c>
    </row>
    <row r="52" spans="1:26" x14ac:dyDescent="0.25">
      <c r="A52" s="241">
        <v>98942</v>
      </c>
      <c r="B52" s="77" t="s">
        <v>182</v>
      </c>
      <c r="C52" s="242">
        <v>294</v>
      </c>
      <c r="D52" s="242">
        <v>227135</v>
      </c>
      <c r="E52" s="242">
        <v>294</v>
      </c>
      <c r="F52" s="242">
        <v>169650</v>
      </c>
      <c r="G52" s="242">
        <v>294</v>
      </c>
      <c r="H52" s="242">
        <v>138853</v>
      </c>
      <c r="I52" s="242">
        <v>292</v>
      </c>
      <c r="J52" s="242">
        <v>83809</v>
      </c>
      <c r="K52" s="242">
        <v>293</v>
      </c>
      <c r="L52" s="242">
        <v>75568</v>
      </c>
      <c r="M52" s="242">
        <v>293</v>
      </c>
      <c r="N52" s="242">
        <v>37210</v>
      </c>
      <c r="O52" s="242">
        <v>294</v>
      </c>
      <c r="P52" s="242">
        <v>16467</v>
      </c>
      <c r="Q52" s="242">
        <v>295</v>
      </c>
      <c r="R52" s="242">
        <v>12561</v>
      </c>
      <c r="S52" s="242">
        <v>293</v>
      </c>
      <c r="T52" s="242">
        <v>13578</v>
      </c>
      <c r="U52" s="243">
        <v>296</v>
      </c>
      <c r="V52" s="243">
        <v>17086</v>
      </c>
      <c r="W52" s="243">
        <v>296</v>
      </c>
      <c r="X52" s="243">
        <v>52924</v>
      </c>
      <c r="Y52" s="243">
        <v>296</v>
      </c>
      <c r="Z52" s="243">
        <v>193899</v>
      </c>
    </row>
    <row r="53" spans="1:26" x14ac:dyDescent="0.25">
      <c r="A53" s="241">
        <v>98584</v>
      </c>
      <c r="B53" s="77" t="s">
        <v>182</v>
      </c>
      <c r="C53" s="242">
        <v>368</v>
      </c>
      <c r="D53" s="242">
        <v>218909</v>
      </c>
      <c r="E53" s="242">
        <v>368</v>
      </c>
      <c r="F53" s="242">
        <v>164389</v>
      </c>
      <c r="G53" s="242">
        <v>370</v>
      </c>
      <c r="H53" s="242">
        <v>150433</v>
      </c>
      <c r="I53" s="242">
        <v>370</v>
      </c>
      <c r="J53" s="242">
        <v>135612</v>
      </c>
      <c r="K53" s="242">
        <v>368</v>
      </c>
      <c r="L53" s="242">
        <v>116141</v>
      </c>
      <c r="M53" s="242">
        <v>367</v>
      </c>
      <c r="N53" s="242">
        <v>86403</v>
      </c>
      <c r="O53" s="242">
        <v>367</v>
      </c>
      <c r="P53" s="242">
        <v>49090</v>
      </c>
      <c r="Q53" s="242">
        <v>367</v>
      </c>
      <c r="R53" s="242">
        <v>44687</v>
      </c>
      <c r="S53" s="242">
        <v>369</v>
      </c>
      <c r="T53" s="242">
        <v>37082</v>
      </c>
      <c r="U53" s="243">
        <v>369</v>
      </c>
      <c r="V53" s="243">
        <v>48311</v>
      </c>
      <c r="W53" s="243">
        <v>369</v>
      </c>
      <c r="X53" s="243">
        <v>69302</v>
      </c>
      <c r="Y53" s="243">
        <v>369</v>
      </c>
      <c r="Z53" s="243">
        <v>176467</v>
      </c>
    </row>
    <row r="54" spans="1:26" x14ac:dyDescent="0.25">
      <c r="A54" s="241">
        <v>98292</v>
      </c>
      <c r="B54" s="77" t="s">
        <v>182</v>
      </c>
      <c r="C54" s="242">
        <v>270</v>
      </c>
      <c r="D54" s="242">
        <v>160614</v>
      </c>
      <c r="E54" s="242">
        <v>270</v>
      </c>
      <c r="F54" s="242">
        <v>85416</v>
      </c>
      <c r="G54" s="242">
        <v>271</v>
      </c>
      <c r="H54" s="242">
        <v>104108</v>
      </c>
      <c r="I54" s="242">
        <v>271</v>
      </c>
      <c r="J54" s="242">
        <v>76018</v>
      </c>
      <c r="K54" s="242">
        <v>270</v>
      </c>
      <c r="L54" s="242">
        <v>66055</v>
      </c>
      <c r="M54" s="242">
        <v>270</v>
      </c>
      <c r="N54" s="242">
        <v>44760</v>
      </c>
      <c r="O54" s="242">
        <v>269</v>
      </c>
      <c r="P54" s="242">
        <v>27260</v>
      </c>
      <c r="Q54" s="242">
        <v>269</v>
      </c>
      <c r="R54" s="242">
        <v>27464</v>
      </c>
      <c r="S54" s="242">
        <v>269</v>
      </c>
      <c r="T54" s="242">
        <v>25934</v>
      </c>
      <c r="U54" s="243">
        <v>271</v>
      </c>
      <c r="V54" s="243">
        <v>39139</v>
      </c>
      <c r="W54" s="243">
        <v>273</v>
      </c>
      <c r="X54" s="243">
        <v>84286</v>
      </c>
      <c r="Y54" s="243">
        <v>275</v>
      </c>
      <c r="Z54" s="243">
        <v>124968</v>
      </c>
    </row>
    <row r="55" spans="1:26" x14ac:dyDescent="0.25">
      <c r="A55" s="241">
        <v>98295</v>
      </c>
      <c r="B55" s="77" t="s">
        <v>182</v>
      </c>
      <c r="C55" s="242">
        <v>70</v>
      </c>
      <c r="D55" s="242">
        <v>48609</v>
      </c>
      <c r="E55" s="242">
        <v>70</v>
      </c>
      <c r="F55" s="242">
        <v>30014</v>
      </c>
      <c r="G55" s="242">
        <v>70</v>
      </c>
      <c r="H55" s="242">
        <v>27373</v>
      </c>
      <c r="I55" s="242">
        <v>67</v>
      </c>
      <c r="J55" s="242">
        <v>17815</v>
      </c>
      <c r="K55" s="242">
        <v>67</v>
      </c>
      <c r="L55" s="242">
        <v>14258</v>
      </c>
      <c r="M55" s="242">
        <v>67</v>
      </c>
      <c r="N55" s="242">
        <v>10583</v>
      </c>
      <c r="O55" s="242">
        <v>67</v>
      </c>
      <c r="P55" s="242">
        <v>6007</v>
      </c>
      <c r="Q55" s="242">
        <v>67</v>
      </c>
      <c r="R55" s="242">
        <v>5239</v>
      </c>
      <c r="S55" s="242">
        <v>67</v>
      </c>
      <c r="T55" s="242">
        <v>5506</v>
      </c>
      <c r="U55" s="243">
        <v>67</v>
      </c>
      <c r="V55" s="243">
        <v>5873</v>
      </c>
      <c r="W55" s="243">
        <v>69</v>
      </c>
      <c r="X55" s="243">
        <v>9767</v>
      </c>
      <c r="Y55" s="243">
        <v>70</v>
      </c>
      <c r="Z55" s="243">
        <v>30155</v>
      </c>
    </row>
    <row r="56" spans="1:26" x14ac:dyDescent="0.25">
      <c r="A56" s="241">
        <v>98944</v>
      </c>
      <c r="B56" s="77" t="s">
        <v>182</v>
      </c>
      <c r="C56" s="242">
        <v>538</v>
      </c>
      <c r="D56" s="242">
        <v>315571</v>
      </c>
      <c r="E56" s="242">
        <v>538</v>
      </c>
      <c r="F56" s="242">
        <v>280041</v>
      </c>
      <c r="G56" s="242">
        <v>538</v>
      </c>
      <c r="H56" s="242">
        <v>242485</v>
      </c>
      <c r="I56" s="242">
        <v>535</v>
      </c>
      <c r="J56" s="242">
        <v>126147</v>
      </c>
      <c r="K56" s="242">
        <v>530</v>
      </c>
      <c r="L56" s="242">
        <v>125031</v>
      </c>
      <c r="M56" s="242">
        <v>531</v>
      </c>
      <c r="N56" s="242">
        <v>74479</v>
      </c>
      <c r="O56" s="242">
        <v>531</v>
      </c>
      <c r="P56" s="242">
        <v>39982</v>
      </c>
      <c r="Q56" s="242">
        <v>532</v>
      </c>
      <c r="R56" s="242">
        <v>37528</v>
      </c>
      <c r="S56" s="242">
        <v>533</v>
      </c>
      <c r="T56" s="242">
        <v>48681</v>
      </c>
      <c r="U56" s="243">
        <v>532</v>
      </c>
      <c r="V56" s="243">
        <v>83706</v>
      </c>
      <c r="W56" s="243">
        <v>538</v>
      </c>
      <c r="X56" s="243">
        <v>70673</v>
      </c>
      <c r="Y56" s="243">
        <v>536</v>
      </c>
      <c r="Z56" s="243">
        <v>283261</v>
      </c>
    </row>
    <row r="57" spans="1:26" x14ac:dyDescent="0.25">
      <c r="A57" s="241">
        <v>98948</v>
      </c>
      <c r="B57" s="77" t="s">
        <v>182</v>
      </c>
      <c r="C57" s="242">
        <v>255</v>
      </c>
      <c r="D57" s="242">
        <v>171671</v>
      </c>
      <c r="E57" s="242">
        <v>253</v>
      </c>
      <c r="F57" s="242">
        <v>148596</v>
      </c>
      <c r="G57" s="242">
        <v>253</v>
      </c>
      <c r="H57" s="242">
        <v>119981</v>
      </c>
      <c r="I57" s="242">
        <v>253</v>
      </c>
      <c r="J57" s="242">
        <v>65653</v>
      </c>
      <c r="K57" s="242">
        <v>252</v>
      </c>
      <c r="L57" s="242">
        <v>53859</v>
      </c>
      <c r="M57" s="242">
        <v>254</v>
      </c>
      <c r="N57" s="242">
        <v>28685</v>
      </c>
      <c r="O57" s="242">
        <v>253</v>
      </c>
      <c r="P57" s="242">
        <v>18125</v>
      </c>
      <c r="Q57" s="242">
        <v>252</v>
      </c>
      <c r="R57" s="242">
        <v>19176</v>
      </c>
      <c r="S57" s="242">
        <v>252</v>
      </c>
      <c r="T57" s="242">
        <v>17700</v>
      </c>
      <c r="U57" s="243">
        <v>250</v>
      </c>
      <c r="V57" s="243">
        <v>21296</v>
      </c>
      <c r="W57" s="243">
        <v>251</v>
      </c>
      <c r="X57" s="243">
        <v>69184</v>
      </c>
      <c r="Y57" s="243">
        <v>253</v>
      </c>
      <c r="Z57" s="243">
        <v>160646</v>
      </c>
    </row>
    <row r="58" spans="1:26" x14ac:dyDescent="0.25">
      <c r="A58" s="241">
        <v>98903</v>
      </c>
      <c r="B58" s="77" t="s">
        <v>182</v>
      </c>
      <c r="C58" s="242">
        <v>385</v>
      </c>
      <c r="D58" s="242">
        <v>279354</v>
      </c>
      <c r="E58" s="242">
        <v>384</v>
      </c>
      <c r="F58" s="242">
        <v>259468</v>
      </c>
      <c r="G58" s="242">
        <v>386</v>
      </c>
      <c r="H58" s="242">
        <v>211972</v>
      </c>
      <c r="I58" s="242">
        <v>384</v>
      </c>
      <c r="J58" s="242">
        <v>132267</v>
      </c>
      <c r="K58" s="242">
        <v>383</v>
      </c>
      <c r="L58" s="242">
        <v>118751</v>
      </c>
      <c r="M58" s="242">
        <v>384</v>
      </c>
      <c r="N58" s="242">
        <v>63678</v>
      </c>
      <c r="O58" s="242">
        <v>382</v>
      </c>
      <c r="P58" s="242">
        <v>37034</v>
      </c>
      <c r="Q58" s="242">
        <v>381</v>
      </c>
      <c r="R58" s="242">
        <v>26849</v>
      </c>
      <c r="S58" s="242">
        <v>380</v>
      </c>
      <c r="T58" s="242">
        <v>30523</v>
      </c>
      <c r="U58" s="243">
        <v>381</v>
      </c>
      <c r="V58" s="243">
        <v>29986</v>
      </c>
      <c r="W58" s="243">
        <v>386</v>
      </c>
      <c r="X58" s="243">
        <v>56483</v>
      </c>
      <c r="Y58" s="243">
        <v>388</v>
      </c>
      <c r="Z58" s="243">
        <v>273265</v>
      </c>
    </row>
    <row r="59" spans="1:26" x14ac:dyDescent="0.25">
      <c r="A59" s="241">
        <v>99362</v>
      </c>
      <c r="B59" s="77" t="s">
        <v>182</v>
      </c>
      <c r="C59" s="242">
        <v>1191</v>
      </c>
      <c r="D59" s="242">
        <v>754217</v>
      </c>
      <c r="E59" s="242">
        <v>1194</v>
      </c>
      <c r="F59" s="242">
        <v>621726</v>
      </c>
      <c r="G59" s="242">
        <v>1191</v>
      </c>
      <c r="H59" s="242">
        <v>573156</v>
      </c>
      <c r="I59" s="242">
        <v>1186</v>
      </c>
      <c r="J59" s="242">
        <v>328935</v>
      </c>
      <c r="K59" s="242">
        <v>1185</v>
      </c>
      <c r="L59" s="242">
        <v>329964</v>
      </c>
      <c r="M59" s="242">
        <v>1183</v>
      </c>
      <c r="N59" s="242">
        <v>206684</v>
      </c>
      <c r="O59" s="242">
        <v>1189</v>
      </c>
      <c r="P59" s="242">
        <v>118801</v>
      </c>
      <c r="Q59" s="242">
        <v>1184</v>
      </c>
      <c r="R59" s="242">
        <v>112352</v>
      </c>
      <c r="S59" s="242">
        <v>1182</v>
      </c>
      <c r="T59" s="242">
        <v>105318</v>
      </c>
      <c r="U59" s="243">
        <v>1192</v>
      </c>
      <c r="V59" s="243">
        <v>125781</v>
      </c>
      <c r="W59" s="243">
        <v>1201</v>
      </c>
      <c r="X59" s="243">
        <v>251081</v>
      </c>
      <c r="Y59" s="243">
        <v>1203</v>
      </c>
      <c r="Z59" s="243">
        <v>786635</v>
      </c>
    </row>
    <row r="60" spans="1:26" x14ac:dyDescent="0.25">
      <c r="A60" s="241">
        <v>98951</v>
      </c>
      <c r="B60" s="77" t="s">
        <v>182</v>
      </c>
      <c r="C60" s="242">
        <v>106</v>
      </c>
      <c r="D60" s="242">
        <v>76309</v>
      </c>
      <c r="E60" s="242">
        <v>106</v>
      </c>
      <c r="F60" s="242">
        <v>68612</v>
      </c>
      <c r="G60" s="242">
        <v>106</v>
      </c>
      <c r="H60" s="242">
        <v>59166</v>
      </c>
      <c r="I60" s="242">
        <v>106</v>
      </c>
      <c r="J60" s="242">
        <v>32310</v>
      </c>
      <c r="K60" s="242">
        <v>107</v>
      </c>
      <c r="L60" s="242">
        <v>26857</v>
      </c>
      <c r="M60" s="242">
        <v>107</v>
      </c>
      <c r="N60" s="242">
        <v>13822</v>
      </c>
      <c r="O60" s="242">
        <v>107</v>
      </c>
      <c r="P60" s="242">
        <v>7138</v>
      </c>
      <c r="Q60" s="242">
        <v>107</v>
      </c>
      <c r="R60" s="242">
        <v>7190</v>
      </c>
      <c r="S60" s="242">
        <v>107</v>
      </c>
      <c r="T60" s="242">
        <v>7166</v>
      </c>
      <c r="U60" s="243">
        <v>108</v>
      </c>
      <c r="V60" s="243">
        <v>9766</v>
      </c>
      <c r="W60" s="243">
        <v>109</v>
      </c>
      <c r="X60" s="243">
        <v>35270</v>
      </c>
      <c r="Y60" s="243">
        <v>109</v>
      </c>
      <c r="Z60" s="243">
        <v>80438</v>
      </c>
    </row>
    <row r="61" spans="1:26" x14ac:dyDescent="0.25">
      <c r="A61" s="241">
        <v>98801</v>
      </c>
      <c r="B61" s="77" t="s">
        <v>182</v>
      </c>
      <c r="C61" s="242">
        <v>550</v>
      </c>
      <c r="D61" s="242">
        <v>661029</v>
      </c>
      <c r="E61" s="242">
        <v>549</v>
      </c>
      <c r="F61" s="242">
        <v>420048</v>
      </c>
      <c r="G61" s="242">
        <v>550</v>
      </c>
      <c r="H61" s="242">
        <v>364425</v>
      </c>
      <c r="I61" s="242">
        <v>546</v>
      </c>
      <c r="J61" s="242">
        <v>243459</v>
      </c>
      <c r="K61" s="242">
        <v>549</v>
      </c>
      <c r="L61" s="242">
        <v>171859</v>
      </c>
      <c r="M61" s="242">
        <v>549</v>
      </c>
      <c r="N61" s="242">
        <v>125320</v>
      </c>
      <c r="O61" s="242">
        <v>548</v>
      </c>
      <c r="P61" s="242">
        <v>94414</v>
      </c>
      <c r="Q61" s="242">
        <v>547</v>
      </c>
      <c r="R61" s="242">
        <v>84893</v>
      </c>
      <c r="S61" s="242">
        <v>546</v>
      </c>
      <c r="T61" s="242">
        <v>90632</v>
      </c>
      <c r="U61" s="243">
        <v>543</v>
      </c>
      <c r="V61" s="243">
        <v>94589</v>
      </c>
      <c r="W61" s="243">
        <v>551</v>
      </c>
      <c r="X61" s="243">
        <v>264398</v>
      </c>
      <c r="Y61" s="243">
        <v>551</v>
      </c>
      <c r="Z61" s="243">
        <v>483525</v>
      </c>
    </row>
    <row r="62" spans="1:26" x14ac:dyDescent="0.25">
      <c r="A62" s="241">
        <v>99353</v>
      </c>
      <c r="B62" s="77" t="s">
        <v>182</v>
      </c>
      <c r="C62" s="242">
        <v>40</v>
      </c>
      <c r="D62" s="242">
        <v>41485</v>
      </c>
      <c r="E62" s="242">
        <v>42</v>
      </c>
      <c r="F62" s="242">
        <v>32531</v>
      </c>
      <c r="G62" s="242">
        <v>43</v>
      </c>
      <c r="H62" s="242">
        <v>30753</v>
      </c>
      <c r="I62" s="242">
        <v>42</v>
      </c>
      <c r="J62" s="242">
        <v>17296</v>
      </c>
      <c r="K62" s="242">
        <v>42</v>
      </c>
      <c r="L62" s="242">
        <v>15296</v>
      </c>
      <c r="M62" s="242">
        <v>42</v>
      </c>
      <c r="N62" s="242">
        <v>6994</v>
      </c>
      <c r="O62" s="242">
        <v>42</v>
      </c>
      <c r="P62" s="242">
        <v>4098</v>
      </c>
      <c r="Q62" s="242">
        <v>43</v>
      </c>
      <c r="R62" s="242">
        <v>3691</v>
      </c>
      <c r="S62" s="242">
        <v>44</v>
      </c>
      <c r="T62" s="242">
        <v>4016</v>
      </c>
      <c r="U62" s="243">
        <v>44</v>
      </c>
      <c r="V62" s="243">
        <v>8175</v>
      </c>
      <c r="W62" s="243">
        <v>46</v>
      </c>
      <c r="X62" s="243">
        <v>21171</v>
      </c>
      <c r="Y62" s="243">
        <v>46</v>
      </c>
      <c r="Z62" s="243">
        <v>40110</v>
      </c>
    </row>
    <row r="63" spans="1:26" x14ac:dyDescent="0.25">
      <c r="A63" s="241">
        <v>98674</v>
      </c>
      <c r="B63" s="77" t="s">
        <v>182</v>
      </c>
      <c r="C63" s="242">
        <v>231</v>
      </c>
      <c r="D63" s="242">
        <v>105847</v>
      </c>
      <c r="E63" s="242">
        <v>231</v>
      </c>
      <c r="F63" s="242">
        <v>102906</v>
      </c>
      <c r="G63" s="242">
        <v>231</v>
      </c>
      <c r="H63" s="242">
        <v>117129</v>
      </c>
      <c r="I63" s="242">
        <v>231</v>
      </c>
      <c r="J63" s="242">
        <v>74399</v>
      </c>
      <c r="K63" s="242">
        <v>229</v>
      </c>
      <c r="L63" s="242">
        <v>70945</v>
      </c>
      <c r="M63" s="242">
        <v>229</v>
      </c>
      <c r="N63" s="242">
        <v>47680</v>
      </c>
      <c r="O63" s="242">
        <v>229</v>
      </c>
      <c r="P63" s="242">
        <v>26333</v>
      </c>
      <c r="Q63" s="242">
        <v>229</v>
      </c>
      <c r="R63" s="242">
        <v>17692</v>
      </c>
      <c r="S63" s="242">
        <v>228</v>
      </c>
      <c r="T63" s="242">
        <v>18387</v>
      </c>
      <c r="U63" s="243">
        <v>229</v>
      </c>
      <c r="V63" s="243">
        <v>20218</v>
      </c>
      <c r="W63" s="243">
        <v>233</v>
      </c>
      <c r="X63" s="243">
        <v>27874</v>
      </c>
      <c r="Y63" s="243">
        <v>233</v>
      </c>
      <c r="Z63" s="243">
        <v>111535</v>
      </c>
    </row>
    <row r="64" spans="1:26" x14ac:dyDescent="0.25">
      <c r="A64" s="241">
        <v>98902</v>
      </c>
      <c r="B64" s="77" t="s">
        <v>182</v>
      </c>
      <c r="C64" s="242">
        <v>2962</v>
      </c>
      <c r="D64" s="242">
        <v>1994886</v>
      </c>
      <c r="E64" s="242">
        <v>2960</v>
      </c>
      <c r="F64" s="242">
        <v>1696211</v>
      </c>
      <c r="G64" s="242">
        <v>2956</v>
      </c>
      <c r="H64" s="242">
        <v>1411721</v>
      </c>
      <c r="I64" s="242">
        <v>2950</v>
      </c>
      <c r="J64" s="242">
        <v>885394</v>
      </c>
      <c r="K64" s="242">
        <v>2942</v>
      </c>
      <c r="L64" s="242">
        <v>747845</v>
      </c>
      <c r="M64" s="242">
        <v>2924</v>
      </c>
      <c r="N64" s="242">
        <v>427450</v>
      </c>
      <c r="O64" s="242">
        <v>2926</v>
      </c>
      <c r="P64" s="242">
        <v>264385</v>
      </c>
      <c r="Q64" s="242">
        <v>2913</v>
      </c>
      <c r="R64" s="242">
        <v>229858</v>
      </c>
      <c r="S64" s="242">
        <v>2912</v>
      </c>
      <c r="T64" s="242">
        <v>235005</v>
      </c>
      <c r="U64" s="243">
        <v>2924</v>
      </c>
      <c r="V64" s="243">
        <v>286525</v>
      </c>
      <c r="W64" s="243">
        <v>2958</v>
      </c>
      <c r="X64" s="243">
        <v>689952</v>
      </c>
      <c r="Y64" s="243">
        <v>2974</v>
      </c>
      <c r="Z64" s="243">
        <v>1822859</v>
      </c>
    </row>
    <row r="65" spans="1:26" x14ac:dyDescent="0.25">
      <c r="A65" s="241">
        <v>98953</v>
      </c>
      <c r="B65" s="77" t="s">
        <v>182</v>
      </c>
      <c r="C65" s="242">
        <v>97</v>
      </c>
      <c r="D65" s="242">
        <v>38273</v>
      </c>
      <c r="E65" s="242">
        <v>97</v>
      </c>
      <c r="F65" s="242">
        <v>52551</v>
      </c>
      <c r="G65" s="242">
        <v>95</v>
      </c>
      <c r="H65" s="242">
        <v>45128</v>
      </c>
      <c r="I65" s="242">
        <v>95</v>
      </c>
      <c r="J65" s="242">
        <v>26468</v>
      </c>
      <c r="K65" s="242">
        <v>96</v>
      </c>
      <c r="L65" s="242">
        <v>21695</v>
      </c>
      <c r="M65" s="242">
        <v>96</v>
      </c>
      <c r="N65" s="242">
        <v>12256</v>
      </c>
      <c r="O65" s="242">
        <v>96</v>
      </c>
      <c r="P65" s="242">
        <v>7492</v>
      </c>
      <c r="Q65" s="242">
        <v>96</v>
      </c>
      <c r="R65" s="242">
        <v>6778</v>
      </c>
      <c r="S65" s="242">
        <v>95</v>
      </c>
      <c r="T65" s="242">
        <v>5569</v>
      </c>
      <c r="U65" s="243">
        <v>94</v>
      </c>
      <c r="V65" s="243">
        <v>7330</v>
      </c>
      <c r="W65" s="243">
        <v>96</v>
      </c>
      <c r="X65" s="243">
        <v>9153</v>
      </c>
      <c r="Y65" s="243">
        <v>96</v>
      </c>
      <c r="Z65" s="243">
        <v>39612</v>
      </c>
    </row>
    <row r="66" spans="1:26" x14ac:dyDescent="0.25">
      <c r="A66" s="244">
        <v>98520</v>
      </c>
      <c r="B66" s="77" t="s">
        <v>191</v>
      </c>
      <c r="C66" s="222">
        <v>2</v>
      </c>
      <c r="D66" s="222">
        <v>108477</v>
      </c>
      <c r="E66" s="222">
        <v>2</v>
      </c>
      <c r="F66" s="222">
        <v>59999</v>
      </c>
      <c r="G66" s="222">
        <v>2</v>
      </c>
      <c r="H66" s="222">
        <v>120767</v>
      </c>
      <c r="I66" s="222">
        <v>2</v>
      </c>
      <c r="J66" s="222">
        <v>69137</v>
      </c>
      <c r="K66" s="222">
        <v>2</v>
      </c>
      <c r="L66" s="222">
        <v>60320</v>
      </c>
      <c r="M66" s="222">
        <v>2</v>
      </c>
      <c r="N66" s="222">
        <v>175605</v>
      </c>
      <c r="O66" s="222">
        <v>2</v>
      </c>
      <c r="P66" s="222">
        <v>141655</v>
      </c>
      <c r="Q66" s="222">
        <v>2</v>
      </c>
      <c r="R66" s="222">
        <v>38292</v>
      </c>
      <c r="S66" s="222">
        <v>2</v>
      </c>
      <c r="T66" s="222">
        <v>57558</v>
      </c>
      <c r="U66">
        <v>2</v>
      </c>
      <c r="V66">
        <v>28636</v>
      </c>
      <c r="W66">
        <v>2</v>
      </c>
      <c r="X66">
        <v>128565</v>
      </c>
      <c r="Y66">
        <v>2</v>
      </c>
      <c r="Z66">
        <v>87899</v>
      </c>
    </row>
    <row r="67" spans="1:26" x14ac:dyDescent="0.25">
      <c r="A67" s="244">
        <v>98223</v>
      </c>
      <c r="B67" s="77" t="s">
        <v>191</v>
      </c>
      <c r="C67" s="222">
        <v>2</v>
      </c>
      <c r="D67" s="222">
        <v>11252</v>
      </c>
      <c r="E67" s="222">
        <v>2</v>
      </c>
      <c r="F67" s="222">
        <v>9712</v>
      </c>
      <c r="G67" s="222">
        <v>2</v>
      </c>
      <c r="H67" s="222">
        <v>11953</v>
      </c>
      <c r="I67" s="222">
        <v>2</v>
      </c>
      <c r="J67" s="222">
        <v>12052</v>
      </c>
      <c r="K67" s="222">
        <v>2</v>
      </c>
      <c r="L67" s="222">
        <v>9999</v>
      </c>
      <c r="M67" s="222">
        <v>2</v>
      </c>
      <c r="N67" s="222">
        <v>8236</v>
      </c>
      <c r="O67" s="222">
        <v>2</v>
      </c>
      <c r="P67" s="222">
        <v>8805</v>
      </c>
      <c r="Q67" s="222">
        <v>2</v>
      </c>
      <c r="R67" s="222">
        <v>7505</v>
      </c>
      <c r="S67" s="222">
        <v>2</v>
      </c>
      <c r="T67" s="222">
        <v>7624</v>
      </c>
      <c r="U67">
        <v>2</v>
      </c>
      <c r="V67">
        <v>8494</v>
      </c>
      <c r="W67">
        <v>2</v>
      </c>
      <c r="X67">
        <v>11094</v>
      </c>
      <c r="Y67">
        <v>1</v>
      </c>
      <c r="Z67">
        <v>15174</v>
      </c>
    </row>
    <row r="68" spans="1:26" x14ac:dyDescent="0.25">
      <c r="A68" s="244">
        <v>98528</v>
      </c>
      <c r="B68" s="77" t="s">
        <v>191</v>
      </c>
      <c r="C68" s="222">
        <v>1</v>
      </c>
      <c r="D68" s="222">
        <v>9465</v>
      </c>
      <c r="E68" s="222">
        <v>1</v>
      </c>
      <c r="F68" s="222">
        <v>9193</v>
      </c>
      <c r="G68" s="222">
        <v>1</v>
      </c>
      <c r="H68" s="222">
        <v>9933</v>
      </c>
      <c r="I68" s="222">
        <v>1</v>
      </c>
      <c r="J68" s="222">
        <v>9063</v>
      </c>
      <c r="K68" s="222">
        <v>1</v>
      </c>
      <c r="L68" s="222">
        <v>8194</v>
      </c>
      <c r="M68" s="222">
        <v>1</v>
      </c>
      <c r="N68" s="222">
        <v>7174</v>
      </c>
      <c r="O68" s="222">
        <v>1</v>
      </c>
      <c r="P68" s="222">
        <v>6067</v>
      </c>
      <c r="Q68" s="222">
        <v>1</v>
      </c>
      <c r="R68" s="222">
        <v>5196</v>
      </c>
      <c r="S68" s="222">
        <v>1</v>
      </c>
      <c r="T68" s="222">
        <v>3675</v>
      </c>
      <c r="U68">
        <v>1</v>
      </c>
      <c r="V68">
        <v>4737</v>
      </c>
      <c r="W68">
        <v>1</v>
      </c>
      <c r="X68">
        <v>5208</v>
      </c>
      <c r="Y68">
        <v>1</v>
      </c>
      <c r="Z68">
        <v>10501</v>
      </c>
    </row>
    <row r="69" spans="1:26" x14ac:dyDescent="0.25">
      <c r="A69" s="244">
        <v>98229</v>
      </c>
      <c r="B69" s="77" t="s">
        <v>191</v>
      </c>
      <c r="C69" s="222">
        <v>4</v>
      </c>
      <c r="D69" s="222">
        <v>27280</v>
      </c>
      <c r="E69" s="222">
        <v>4</v>
      </c>
      <c r="F69" s="222">
        <v>27560</v>
      </c>
      <c r="G69" s="222">
        <v>4</v>
      </c>
      <c r="H69" s="222">
        <v>26624</v>
      </c>
      <c r="I69" s="222">
        <v>4</v>
      </c>
      <c r="J69" s="222">
        <v>24295</v>
      </c>
      <c r="K69" s="222">
        <v>4</v>
      </c>
      <c r="L69" s="222">
        <v>25351</v>
      </c>
      <c r="M69" s="222">
        <v>4</v>
      </c>
      <c r="N69" s="222">
        <v>14517</v>
      </c>
      <c r="O69" s="222">
        <v>4</v>
      </c>
      <c r="P69" s="222">
        <v>9300</v>
      </c>
      <c r="Q69" s="222">
        <v>4</v>
      </c>
      <c r="R69" s="222">
        <v>6627</v>
      </c>
      <c r="S69" s="222">
        <v>4</v>
      </c>
      <c r="T69" s="222">
        <v>6473</v>
      </c>
      <c r="U69">
        <v>4</v>
      </c>
      <c r="V69">
        <v>7630</v>
      </c>
      <c r="W69">
        <v>4</v>
      </c>
      <c r="X69">
        <v>12307</v>
      </c>
      <c r="Y69">
        <v>4</v>
      </c>
      <c r="Z69">
        <v>31625</v>
      </c>
    </row>
    <row r="70" spans="1:26" x14ac:dyDescent="0.25">
      <c r="A70" s="244">
        <v>98230</v>
      </c>
      <c r="B70" s="77" t="s">
        <v>191</v>
      </c>
      <c r="C70" s="222">
        <v>2</v>
      </c>
      <c r="D70" s="222">
        <v>69266</v>
      </c>
      <c r="E70" s="222">
        <v>2</v>
      </c>
      <c r="F70" s="222">
        <v>47000</v>
      </c>
      <c r="G70" s="222">
        <v>2</v>
      </c>
      <c r="H70" s="222">
        <v>51414</v>
      </c>
      <c r="I70" s="222">
        <v>2</v>
      </c>
      <c r="J70" s="222">
        <v>44922</v>
      </c>
      <c r="K70" s="222">
        <v>1</v>
      </c>
      <c r="L70" s="222">
        <v>29841</v>
      </c>
      <c r="M70" s="222">
        <v>2</v>
      </c>
      <c r="N70" s="222">
        <v>15183</v>
      </c>
      <c r="O70" s="222">
        <v>2</v>
      </c>
      <c r="P70" s="222">
        <v>8593</v>
      </c>
      <c r="Q70" s="222">
        <v>2</v>
      </c>
      <c r="R70" s="222">
        <v>2279</v>
      </c>
      <c r="S70" s="222">
        <v>2</v>
      </c>
      <c r="T70" s="222">
        <v>13591</v>
      </c>
      <c r="U70">
        <v>2</v>
      </c>
      <c r="V70">
        <v>20052</v>
      </c>
      <c r="W70">
        <v>2</v>
      </c>
      <c r="X70">
        <v>32529</v>
      </c>
      <c r="Y70">
        <v>2</v>
      </c>
      <c r="Z70">
        <v>54894</v>
      </c>
    </row>
    <row r="71" spans="1:26" x14ac:dyDescent="0.25">
      <c r="A71" s="244">
        <v>98310</v>
      </c>
      <c r="B71" s="77" t="s">
        <v>191</v>
      </c>
      <c r="C71" s="222">
        <v>4</v>
      </c>
      <c r="D71" s="222">
        <v>94113</v>
      </c>
      <c r="E71" s="222">
        <v>4</v>
      </c>
      <c r="F71" s="222">
        <v>76818</v>
      </c>
      <c r="G71" s="222">
        <v>4</v>
      </c>
      <c r="H71" s="222">
        <v>69965</v>
      </c>
      <c r="I71" s="222">
        <v>4</v>
      </c>
      <c r="J71" s="222">
        <v>52710</v>
      </c>
      <c r="K71" s="222">
        <v>4</v>
      </c>
      <c r="L71" s="222">
        <v>41938</v>
      </c>
      <c r="M71" s="222">
        <v>4</v>
      </c>
      <c r="N71" s="222">
        <v>21063</v>
      </c>
      <c r="O71" s="222">
        <v>4</v>
      </c>
      <c r="P71" s="222">
        <v>7500</v>
      </c>
      <c r="Q71" s="222">
        <v>4</v>
      </c>
      <c r="R71" s="222">
        <v>4524</v>
      </c>
      <c r="S71" s="222">
        <v>4</v>
      </c>
      <c r="T71" s="222">
        <v>4277</v>
      </c>
      <c r="U71">
        <v>4</v>
      </c>
      <c r="V71">
        <v>12299</v>
      </c>
      <c r="W71">
        <v>4</v>
      </c>
      <c r="X71">
        <v>54493</v>
      </c>
      <c r="Y71">
        <v>4</v>
      </c>
      <c r="Z71">
        <v>77051</v>
      </c>
    </row>
    <row r="72" spans="1:26" x14ac:dyDescent="0.25">
      <c r="A72" s="244">
        <v>98233</v>
      </c>
      <c r="B72" s="77" t="s">
        <v>191</v>
      </c>
      <c r="C72" s="222">
        <v>2</v>
      </c>
      <c r="D72" s="222">
        <v>39878</v>
      </c>
      <c r="E72" s="222">
        <v>2</v>
      </c>
      <c r="F72" s="222">
        <v>35784</v>
      </c>
      <c r="G72" s="222">
        <v>3</v>
      </c>
      <c r="H72" s="222">
        <v>36213</v>
      </c>
      <c r="I72" s="222">
        <v>3</v>
      </c>
      <c r="J72" s="222">
        <v>26479</v>
      </c>
      <c r="K72" s="222">
        <v>3</v>
      </c>
      <c r="L72" s="222">
        <v>23612</v>
      </c>
      <c r="M72" s="222">
        <v>3</v>
      </c>
      <c r="N72" s="222">
        <v>17819</v>
      </c>
      <c r="O72" s="222">
        <v>3</v>
      </c>
      <c r="P72" s="222">
        <v>6735</v>
      </c>
      <c r="Q72" s="222">
        <v>3</v>
      </c>
      <c r="R72" s="222">
        <v>6199</v>
      </c>
      <c r="S72" s="222">
        <v>3</v>
      </c>
      <c r="T72" s="222">
        <v>5060</v>
      </c>
      <c r="U72">
        <v>3</v>
      </c>
      <c r="V72">
        <v>9804</v>
      </c>
      <c r="W72">
        <v>3</v>
      </c>
      <c r="X72">
        <v>17793</v>
      </c>
      <c r="Y72">
        <v>3</v>
      </c>
      <c r="Z72">
        <v>42362</v>
      </c>
    </row>
    <row r="73" spans="1:26" x14ac:dyDescent="0.25">
      <c r="A73" s="244">
        <v>98244</v>
      </c>
      <c r="B73" s="77" t="s">
        <v>191</v>
      </c>
      <c r="C73" s="222">
        <v>1</v>
      </c>
      <c r="D73" s="222">
        <v>17464</v>
      </c>
      <c r="E73" s="222">
        <v>1</v>
      </c>
      <c r="F73" s="222">
        <v>10157</v>
      </c>
      <c r="G73" s="222">
        <v>1</v>
      </c>
      <c r="H73" s="222">
        <v>10221</v>
      </c>
      <c r="I73" s="222">
        <v>1</v>
      </c>
      <c r="J73" s="222">
        <v>6716</v>
      </c>
      <c r="K73" s="222">
        <v>1</v>
      </c>
      <c r="L73" s="222">
        <v>5455</v>
      </c>
      <c r="M73" s="222">
        <v>1</v>
      </c>
      <c r="N73" s="222">
        <v>3121</v>
      </c>
      <c r="O73" s="222">
        <v>1</v>
      </c>
      <c r="P73" s="222">
        <v>1152</v>
      </c>
      <c r="Q73" s="222">
        <v>1</v>
      </c>
      <c r="R73" s="222">
        <v>263</v>
      </c>
      <c r="S73" s="222">
        <v>1</v>
      </c>
      <c r="T73" s="222">
        <v>234</v>
      </c>
      <c r="U73">
        <v>12</v>
      </c>
      <c r="V73">
        <v>804</v>
      </c>
      <c r="W73">
        <v>1</v>
      </c>
      <c r="X73">
        <v>3136</v>
      </c>
      <c r="Y73">
        <v>1</v>
      </c>
      <c r="Z73">
        <v>13274</v>
      </c>
    </row>
    <row r="74" spans="1:26" x14ac:dyDescent="0.25">
      <c r="A74" s="244">
        <v>98802</v>
      </c>
      <c r="B74" s="77" t="s">
        <v>191</v>
      </c>
      <c r="C74" s="222">
        <v>1</v>
      </c>
      <c r="D74" s="222">
        <v>29340</v>
      </c>
      <c r="E74" s="222">
        <v>1</v>
      </c>
      <c r="F74" s="222">
        <v>20213</v>
      </c>
      <c r="G74" s="222">
        <v>1</v>
      </c>
      <c r="H74" s="222">
        <v>17556</v>
      </c>
      <c r="I74" s="222">
        <v>1</v>
      </c>
      <c r="J74" s="222">
        <v>13094</v>
      </c>
      <c r="K74" s="222">
        <v>1</v>
      </c>
      <c r="L74" s="222">
        <v>9322</v>
      </c>
      <c r="M74" s="222">
        <v>1</v>
      </c>
      <c r="N74" s="222">
        <v>6311</v>
      </c>
      <c r="O74" s="222">
        <v>1</v>
      </c>
      <c r="P74" s="222">
        <v>2714</v>
      </c>
      <c r="Q74" s="222">
        <v>1</v>
      </c>
      <c r="R74" s="222">
        <v>2225</v>
      </c>
      <c r="S74" s="222">
        <v>1</v>
      </c>
      <c r="T74" s="222">
        <v>2741</v>
      </c>
      <c r="U74">
        <v>1</v>
      </c>
      <c r="V74">
        <v>3175</v>
      </c>
      <c r="W74">
        <v>1</v>
      </c>
      <c r="X74">
        <v>11437</v>
      </c>
      <c r="Y74">
        <v>1</v>
      </c>
      <c r="Z74">
        <v>19800</v>
      </c>
    </row>
    <row r="75" spans="1:26" x14ac:dyDescent="0.25">
      <c r="A75" s="244">
        <v>98247</v>
      </c>
      <c r="B75" s="77" t="s">
        <v>191</v>
      </c>
      <c r="C75" s="222">
        <v>1</v>
      </c>
      <c r="D75" s="222">
        <v>14419</v>
      </c>
      <c r="E75" s="222">
        <v>1</v>
      </c>
      <c r="F75" s="222">
        <v>9483</v>
      </c>
      <c r="G75" s="222">
        <v>1</v>
      </c>
      <c r="H75" s="222">
        <v>8057</v>
      </c>
      <c r="I75" s="222">
        <v>1</v>
      </c>
      <c r="J75" s="222">
        <v>4964</v>
      </c>
      <c r="K75" s="222">
        <v>1</v>
      </c>
      <c r="L75" s="222">
        <v>4541</v>
      </c>
      <c r="M75" s="222">
        <v>1</v>
      </c>
      <c r="N75" s="222">
        <v>2412</v>
      </c>
      <c r="O75" s="222">
        <v>1</v>
      </c>
      <c r="P75" s="222">
        <v>527</v>
      </c>
      <c r="Q75" s="222">
        <v>1</v>
      </c>
      <c r="R75" s="222">
        <v>210</v>
      </c>
      <c r="S75" s="222">
        <v>1</v>
      </c>
      <c r="T75" s="222">
        <v>192</v>
      </c>
      <c r="U75">
        <v>1</v>
      </c>
      <c r="V75">
        <v>299</v>
      </c>
      <c r="W75">
        <v>1</v>
      </c>
      <c r="X75">
        <v>1493</v>
      </c>
      <c r="Y75">
        <v>1</v>
      </c>
      <c r="Z75">
        <v>12452</v>
      </c>
    </row>
    <row r="76" spans="1:26" x14ac:dyDescent="0.25">
      <c r="A76" s="244">
        <v>98248</v>
      </c>
      <c r="B76" s="77" t="s">
        <v>191</v>
      </c>
      <c r="C76" s="222">
        <v>5</v>
      </c>
      <c r="D76" s="222">
        <v>140993</v>
      </c>
      <c r="E76" s="222">
        <v>5</v>
      </c>
      <c r="F76" s="222">
        <v>120947</v>
      </c>
      <c r="G76" s="222">
        <v>5</v>
      </c>
      <c r="H76" s="222">
        <v>144487</v>
      </c>
      <c r="I76" s="222">
        <v>5</v>
      </c>
      <c r="J76" s="222">
        <v>127252</v>
      </c>
      <c r="K76" s="222">
        <v>5</v>
      </c>
      <c r="L76" s="222">
        <v>114250</v>
      </c>
      <c r="M76" s="222">
        <v>5</v>
      </c>
      <c r="N76" s="222">
        <v>128193</v>
      </c>
      <c r="O76" s="222">
        <v>5</v>
      </c>
      <c r="P76" s="222">
        <v>144714</v>
      </c>
      <c r="Q76" s="222">
        <v>5</v>
      </c>
      <c r="R76" s="222">
        <v>167611</v>
      </c>
      <c r="S76" s="222">
        <v>5</v>
      </c>
      <c r="T76" s="222">
        <v>136754</v>
      </c>
      <c r="U76">
        <v>5</v>
      </c>
      <c r="V76">
        <v>120766</v>
      </c>
      <c r="W76">
        <v>6</v>
      </c>
      <c r="X76">
        <v>150546</v>
      </c>
      <c r="Y76">
        <v>6</v>
      </c>
      <c r="Z76">
        <v>143202</v>
      </c>
    </row>
    <row r="77" spans="1:26" x14ac:dyDescent="0.25">
      <c r="A77" s="244">
        <v>98930</v>
      </c>
      <c r="B77" s="77" t="s">
        <v>191</v>
      </c>
      <c r="C77" s="222">
        <v>3</v>
      </c>
      <c r="D77" s="222">
        <v>105002</v>
      </c>
      <c r="E77" s="222">
        <v>3</v>
      </c>
      <c r="F77" s="222">
        <v>104349</v>
      </c>
      <c r="G77" s="222">
        <v>3</v>
      </c>
      <c r="H77" s="222">
        <v>111971</v>
      </c>
      <c r="I77" s="222">
        <v>3</v>
      </c>
      <c r="J77" s="222">
        <v>82610</v>
      </c>
      <c r="K77" s="222">
        <v>3</v>
      </c>
      <c r="L77" s="222">
        <v>69679</v>
      </c>
      <c r="M77" s="222">
        <v>3</v>
      </c>
      <c r="N77" s="222">
        <v>28599</v>
      </c>
      <c r="O77" s="222">
        <v>3</v>
      </c>
      <c r="P77" s="222">
        <v>39025</v>
      </c>
      <c r="Q77" s="222">
        <v>3</v>
      </c>
      <c r="R77" s="222">
        <v>62807</v>
      </c>
      <c r="S77" s="222">
        <v>3</v>
      </c>
      <c r="T77" s="222">
        <v>82123</v>
      </c>
      <c r="U77">
        <v>3</v>
      </c>
      <c r="V77">
        <v>63042</v>
      </c>
      <c r="W77">
        <v>2</v>
      </c>
      <c r="X77">
        <v>161182</v>
      </c>
      <c r="Y77">
        <v>2</v>
      </c>
      <c r="Z77">
        <v>9679</v>
      </c>
    </row>
    <row r="78" spans="1:26" x14ac:dyDescent="0.25">
      <c r="A78" s="244">
        <v>98626</v>
      </c>
      <c r="B78" s="77" t="s">
        <v>191</v>
      </c>
      <c r="C78" s="222">
        <v>1</v>
      </c>
      <c r="D78" s="222">
        <v>19291</v>
      </c>
      <c r="E78" s="222">
        <v>1</v>
      </c>
      <c r="F78" s="222">
        <v>20469</v>
      </c>
      <c r="G78" s="222">
        <v>1</v>
      </c>
      <c r="H78" s="222">
        <v>21826</v>
      </c>
      <c r="I78" s="222">
        <v>1</v>
      </c>
      <c r="J78" s="222">
        <v>14419</v>
      </c>
      <c r="K78" s="222">
        <v>1</v>
      </c>
      <c r="L78" s="222">
        <v>15449</v>
      </c>
      <c r="M78" s="222">
        <v>1</v>
      </c>
      <c r="N78" s="222">
        <v>10556</v>
      </c>
      <c r="O78" s="222">
        <v>1</v>
      </c>
      <c r="P78" s="222">
        <v>6484</v>
      </c>
      <c r="Q78" s="222">
        <v>1</v>
      </c>
      <c r="R78" s="222">
        <v>2494</v>
      </c>
      <c r="S78" s="222">
        <v>1</v>
      </c>
      <c r="T78" s="222">
        <v>1338</v>
      </c>
      <c r="U78">
        <v>1</v>
      </c>
      <c r="V78">
        <v>3046</v>
      </c>
      <c r="W78">
        <v>1</v>
      </c>
      <c r="X78">
        <v>6701</v>
      </c>
      <c r="Y78">
        <v>1</v>
      </c>
      <c r="Z78">
        <v>22033</v>
      </c>
    </row>
    <row r="79" spans="1:26" x14ac:dyDescent="0.25">
      <c r="A79" s="244">
        <v>99337</v>
      </c>
      <c r="B79" s="77" t="s">
        <v>191</v>
      </c>
      <c r="C79" s="222">
        <v>2</v>
      </c>
      <c r="D79" s="222">
        <v>33734</v>
      </c>
      <c r="E79" s="222">
        <v>2</v>
      </c>
      <c r="F79" s="222">
        <v>26167</v>
      </c>
      <c r="G79" s="222">
        <v>2</v>
      </c>
      <c r="H79" s="222">
        <v>24792</v>
      </c>
      <c r="I79" s="222">
        <v>2</v>
      </c>
      <c r="J79" s="222">
        <v>15936</v>
      </c>
      <c r="K79" s="222">
        <v>2</v>
      </c>
      <c r="L79" s="222">
        <v>17585</v>
      </c>
      <c r="M79" s="222">
        <v>2</v>
      </c>
      <c r="N79" s="222">
        <v>6507</v>
      </c>
      <c r="O79" s="222">
        <v>2</v>
      </c>
      <c r="P79" s="222">
        <v>1529</v>
      </c>
      <c r="Q79" s="222">
        <v>2</v>
      </c>
      <c r="R79" s="222">
        <v>758</v>
      </c>
      <c r="S79" s="222">
        <v>2</v>
      </c>
      <c r="T79" s="222">
        <v>892</v>
      </c>
      <c r="U79">
        <v>2</v>
      </c>
      <c r="V79">
        <v>1439</v>
      </c>
      <c r="W79">
        <v>2</v>
      </c>
      <c r="X79">
        <v>9643</v>
      </c>
      <c r="Y79">
        <v>2</v>
      </c>
      <c r="Z79">
        <v>30730</v>
      </c>
    </row>
    <row r="80" spans="1:26" x14ac:dyDescent="0.25">
      <c r="A80" s="244">
        <v>98632</v>
      </c>
      <c r="B80" s="77" t="s">
        <v>191</v>
      </c>
      <c r="C80" s="222">
        <v>4</v>
      </c>
      <c r="D80" s="222">
        <v>62049</v>
      </c>
      <c r="E80" s="222">
        <v>4</v>
      </c>
      <c r="F80" s="222">
        <v>49469</v>
      </c>
      <c r="G80" s="222">
        <v>4</v>
      </c>
      <c r="H80" s="222">
        <v>49388</v>
      </c>
      <c r="I80" s="222">
        <v>4</v>
      </c>
      <c r="J80" s="222">
        <v>36444</v>
      </c>
      <c r="K80" s="222">
        <v>4</v>
      </c>
      <c r="L80" s="222">
        <v>34109</v>
      </c>
      <c r="M80" s="222">
        <v>4</v>
      </c>
      <c r="N80" s="222">
        <v>20174</v>
      </c>
      <c r="O80" s="222">
        <v>4</v>
      </c>
      <c r="P80" s="222">
        <v>11406</v>
      </c>
      <c r="Q80" s="222">
        <v>4</v>
      </c>
      <c r="R80" s="222">
        <v>8262</v>
      </c>
      <c r="S80" s="222">
        <v>4</v>
      </c>
      <c r="T80" s="222">
        <v>7748</v>
      </c>
      <c r="U80">
        <v>4</v>
      </c>
      <c r="V80">
        <v>10334</v>
      </c>
      <c r="W80">
        <v>4</v>
      </c>
      <c r="X80">
        <v>23383</v>
      </c>
      <c r="Y80">
        <v>4</v>
      </c>
      <c r="Z80">
        <v>60535</v>
      </c>
    </row>
    <row r="81" spans="1:26" x14ac:dyDescent="0.25">
      <c r="A81" s="244">
        <v>98563</v>
      </c>
      <c r="B81" s="77" t="s">
        <v>191</v>
      </c>
      <c r="C81" s="222">
        <v>1</v>
      </c>
      <c r="D81" s="222">
        <v>13088</v>
      </c>
      <c r="E81" s="222">
        <v>1</v>
      </c>
      <c r="F81" s="222">
        <v>10105</v>
      </c>
      <c r="G81" s="222">
        <v>1</v>
      </c>
      <c r="H81" s="222">
        <v>9506</v>
      </c>
      <c r="I81" s="222">
        <v>1</v>
      </c>
      <c r="J81" s="222">
        <v>8757</v>
      </c>
      <c r="K81" s="222">
        <v>1</v>
      </c>
      <c r="L81" s="222">
        <v>8363</v>
      </c>
      <c r="M81" s="222">
        <v>1</v>
      </c>
      <c r="N81" s="222">
        <v>6540</v>
      </c>
      <c r="O81" s="222">
        <v>1</v>
      </c>
      <c r="P81" s="222">
        <v>5155</v>
      </c>
      <c r="Q81" s="222">
        <v>1</v>
      </c>
      <c r="R81" s="222">
        <v>3416</v>
      </c>
      <c r="S81" s="222">
        <v>1</v>
      </c>
      <c r="T81" s="222">
        <v>3637</v>
      </c>
      <c r="U81">
        <v>1</v>
      </c>
      <c r="V81">
        <v>3989</v>
      </c>
      <c r="W81">
        <v>1</v>
      </c>
      <c r="X81">
        <v>5213</v>
      </c>
      <c r="Y81">
        <v>1</v>
      </c>
      <c r="Z81">
        <v>11643</v>
      </c>
    </row>
    <row r="82" spans="1:26" x14ac:dyDescent="0.25">
      <c r="A82" s="244">
        <v>98837</v>
      </c>
      <c r="B82" s="77" t="s">
        <v>191</v>
      </c>
      <c r="C82" s="222">
        <v>4</v>
      </c>
      <c r="D82" s="222">
        <v>222292</v>
      </c>
      <c r="E82" s="222">
        <v>4</v>
      </c>
      <c r="F82" s="222">
        <v>171461</v>
      </c>
      <c r="G82" s="222">
        <v>4</v>
      </c>
      <c r="H82" s="222">
        <v>157652</v>
      </c>
      <c r="I82" s="222">
        <v>4</v>
      </c>
      <c r="J82" s="222">
        <v>83020</v>
      </c>
      <c r="K82" s="222">
        <v>4</v>
      </c>
      <c r="L82" s="222">
        <v>75571</v>
      </c>
      <c r="M82" s="222">
        <v>4</v>
      </c>
      <c r="N82" s="222">
        <v>52513</v>
      </c>
      <c r="O82" s="222">
        <v>4</v>
      </c>
      <c r="P82" s="222">
        <v>44103</v>
      </c>
      <c r="Q82" s="222">
        <v>4</v>
      </c>
      <c r="R82" s="222">
        <v>47965</v>
      </c>
      <c r="S82" s="222">
        <v>4</v>
      </c>
      <c r="T82" s="222">
        <v>40474</v>
      </c>
      <c r="U82">
        <v>4</v>
      </c>
      <c r="V82">
        <v>41129</v>
      </c>
      <c r="W82">
        <v>4</v>
      </c>
      <c r="X82">
        <v>67182</v>
      </c>
      <c r="Y82">
        <v>4</v>
      </c>
      <c r="Z82">
        <v>219211</v>
      </c>
    </row>
    <row r="83" spans="1:26" x14ac:dyDescent="0.25">
      <c r="A83" s="244">
        <v>98274</v>
      </c>
      <c r="B83" s="77" t="s">
        <v>191</v>
      </c>
      <c r="C83" s="222">
        <v>5</v>
      </c>
      <c r="D83" s="222">
        <v>91386</v>
      </c>
      <c r="E83" s="222">
        <v>5</v>
      </c>
      <c r="F83" s="222">
        <v>76297</v>
      </c>
      <c r="G83" s="222">
        <v>5</v>
      </c>
      <c r="H83" s="222">
        <v>84486</v>
      </c>
      <c r="I83" s="222">
        <v>5</v>
      </c>
      <c r="J83" s="222">
        <v>57748</v>
      </c>
      <c r="K83" s="222">
        <v>5</v>
      </c>
      <c r="L83" s="222">
        <v>53679</v>
      </c>
      <c r="M83" s="222">
        <v>5</v>
      </c>
      <c r="N83" s="222">
        <v>40250</v>
      </c>
      <c r="O83" s="222">
        <v>5</v>
      </c>
      <c r="P83" s="222">
        <v>15765</v>
      </c>
      <c r="Q83" s="222">
        <v>5</v>
      </c>
      <c r="R83" s="222">
        <v>5004</v>
      </c>
      <c r="S83" s="222">
        <v>5</v>
      </c>
      <c r="T83" s="222">
        <v>5006</v>
      </c>
      <c r="U83">
        <v>5</v>
      </c>
      <c r="V83">
        <v>9472</v>
      </c>
      <c r="W83">
        <v>5</v>
      </c>
      <c r="X83">
        <v>28792</v>
      </c>
      <c r="Y83">
        <v>5</v>
      </c>
      <c r="Z83">
        <v>83702</v>
      </c>
    </row>
    <row r="84" spans="1:26" x14ac:dyDescent="0.25">
      <c r="A84" s="244">
        <v>98936</v>
      </c>
      <c r="B84" s="77" t="s">
        <v>191</v>
      </c>
      <c r="C84" s="222">
        <v>3</v>
      </c>
      <c r="D84" s="222">
        <v>36289</v>
      </c>
      <c r="E84" s="222">
        <v>3</v>
      </c>
      <c r="F84" s="222">
        <v>34712</v>
      </c>
      <c r="G84" s="222">
        <v>3</v>
      </c>
      <c r="H84" s="222">
        <v>25056</v>
      </c>
      <c r="I84" s="222">
        <v>3</v>
      </c>
      <c r="J84" s="222">
        <v>10752</v>
      </c>
      <c r="K84" s="222">
        <v>3</v>
      </c>
      <c r="L84" s="222">
        <v>10314</v>
      </c>
      <c r="M84" s="222">
        <v>3</v>
      </c>
      <c r="N84" s="222">
        <v>8550</v>
      </c>
      <c r="O84" s="222">
        <v>3</v>
      </c>
      <c r="P84" s="222">
        <v>6914</v>
      </c>
      <c r="Q84" s="222">
        <v>4</v>
      </c>
      <c r="R84" s="222">
        <v>6019</v>
      </c>
      <c r="S84" s="222">
        <v>4</v>
      </c>
      <c r="T84" s="222">
        <v>11866</v>
      </c>
      <c r="U84">
        <v>4</v>
      </c>
      <c r="V84">
        <v>85174</v>
      </c>
      <c r="W84">
        <v>4</v>
      </c>
      <c r="X84">
        <v>6905</v>
      </c>
      <c r="Y84">
        <v>4</v>
      </c>
      <c r="Z84">
        <v>32671</v>
      </c>
    </row>
    <row r="85" spans="1:26" x14ac:dyDescent="0.25">
      <c r="A85" s="244">
        <v>98277</v>
      </c>
      <c r="B85" s="77" t="s">
        <v>191</v>
      </c>
      <c r="C85" s="222">
        <v>1</v>
      </c>
      <c r="D85" s="222">
        <v>31247</v>
      </c>
      <c r="E85" s="222">
        <v>1</v>
      </c>
      <c r="F85" s="222">
        <v>21510</v>
      </c>
      <c r="G85" s="222">
        <v>1</v>
      </c>
      <c r="H85" s="222">
        <v>21447</v>
      </c>
      <c r="I85" s="222">
        <v>1</v>
      </c>
      <c r="J85" s="222">
        <v>17985</v>
      </c>
      <c r="K85" s="222">
        <v>1</v>
      </c>
      <c r="L85" s="222">
        <v>13649</v>
      </c>
      <c r="M85" s="222">
        <v>1</v>
      </c>
      <c r="N85" s="222">
        <v>9021</v>
      </c>
      <c r="O85" s="222">
        <v>1</v>
      </c>
      <c r="P85" s="222">
        <v>5847</v>
      </c>
      <c r="Q85" s="222">
        <v>1</v>
      </c>
      <c r="R85" s="222">
        <v>4387</v>
      </c>
      <c r="S85" s="222">
        <v>1</v>
      </c>
      <c r="T85" s="222">
        <v>4426</v>
      </c>
      <c r="U85">
        <v>1</v>
      </c>
      <c r="V85">
        <v>5371</v>
      </c>
      <c r="W85">
        <v>1</v>
      </c>
      <c r="X85">
        <v>12869</v>
      </c>
      <c r="Y85">
        <v>1</v>
      </c>
      <c r="Z85">
        <v>25101</v>
      </c>
    </row>
    <row r="86" spans="1:26" x14ac:dyDescent="0.25">
      <c r="A86" s="244">
        <v>99344</v>
      </c>
      <c r="B86" s="77" t="s">
        <v>191</v>
      </c>
      <c r="C86" s="222">
        <v>1</v>
      </c>
      <c r="D86" s="222">
        <v>0</v>
      </c>
      <c r="E86" s="222">
        <v>1</v>
      </c>
      <c r="F86" s="222">
        <v>0</v>
      </c>
      <c r="G86" s="222">
        <v>1</v>
      </c>
      <c r="H86" s="222">
        <v>0</v>
      </c>
      <c r="I86" s="222">
        <v>1</v>
      </c>
      <c r="J86" s="222">
        <v>16</v>
      </c>
      <c r="K86" s="222">
        <v>1</v>
      </c>
      <c r="L86" s="222">
        <v>174</v>
      </c>
      <c r="M86" s="222">
        <v>1</v>
      </c>
      <c r="N86" s="222">
        <v>0</v>
      </c>
      <c r="O86" s="222">
        <v>1</v>
      </c>
      <c r="P86" s="222">
        <v>7059</v>
      </c>
      <c r="Q86" s="222">
        <v>1</v>
      </c>
      <c r="R86" s="222">
        <v>37980</v>
      </c>
      <c r="S86" s="222">
        <v>1</v>
      </c>
      <c r="T86" s="222">
        <v>5585</v>
      </c>
      <c r="U86">
        <v>1</v>
      </c>
      <c r="V86">
        <v>33247</v>
      </c>
      <c r="W86">
        <v>1</v>
      </c>
      <c r="X86">
        <v>76</v>
      </c>
      <c r="Y86">
        <v>1</v>
      </c>
      <c r="Z86">
        <v>413</v>
      </c>
    </row>
    <row r="87" spans="1:26" x14ac:dyDescent="0.25">
      <c r="A87" s="244">
        <v>99301</v>
      </c>
      <c r="B87" s="77" t="s">
        <v>191</v>
      </c>
      <c r="C87" s="222">
        <v>6</v>
      </c>
      <c r="D87" s="222">
        <v>51469</v>
      </c>
      <c r="E87" s="222">
        <v>6</v>
      </c>
      <c r="F87" s="222">
        <v>78435</v>
      </c>
      <c r="G87" s="222">
        <v>6</v>
      </c>
      <c r="H87" s="222">
        <v>61958</v>
      </c>
      <c r="I87" s="222">
        <v>6</v>
      </c>
      <c r="J87" s="222">
        <v>32657</v>
      </c>
      <c r="K87" s="222">
        <v>6</v>
      </c>
      <c r="L87" s="222">
        <v>27297</v>
      </c>
      <c r="M87" s="222">
        <v>6</v>
      </c>
      <c r="N87" s="222">
        <v>11863</v>
      </c>
      <c r="O87" s="222">
        <v>8</v>
      </c>
      <c r="P87" s="222">
        <v>7111</v>
      </c>
      <c r="Q87" s="222">
        <v>8</v>
      </c>
      <c r="R87" s="222">
        <v>3483</v>
      </c>
      <c r="S87" s="222">
        <v>6</v>
      </c>
      <c r="T87" s="222">
        <v>4928</v>
      </c>
      <c r="U87">
        <v>6</v>
      </c>
      <c r="V87">
        <v>3450</v>
      </c>
      <c r="W87">
        <v>6</v>
      </c>
      <c r="X87">
        <v>10042</v>
      </c>
      <c r="Y87">
        <v>6</v>
      </c>
      <c r="Z87">
        <v>80176</v>
      </c>
    </row>
    <row r="88" spans="1:26" x14ac:dyDescent="0.25">
      <c r="A88" s="244">
        <v>99346</v>
      </c>
      <c r="B88" s="77" t="s">
        <v>191</v>
      </c>
      <c r="C88" s="222">
        <v>1</v>
      </c>
      <c r="D88" s="222">
        <v>18876</v>
      </c>
      <c r="E88" s="222">
        <v>1</v>
      </c>
      <c r="F88" s="222">
        <v>17895</v>
      </c>
      <c r="G88" s="222">
        <v>1</v>
      </c>
      <c r="H88" s="222">
        <v>14566</v>
      </c>
      <c r="I88" s="222">
        <v>1</v>
      </c>
      <c r="J88" s="222">
        <v>13494</v>
      </c>
      <c r="K88" s="222">
        <v>1</v>
      </c>
      <c r="L88" s="222">
        <v>13092</v>
      </c>
      <c r="M88" s="222">
        <v>1</v>
      </c>
      <c r="N88" s="222">
        <v>9696</v>
      </c>
      <c r="O88" s="222">
        <v>1</v>
      </c>
      <c r="P88" s="222">
        <v>9841</v>
      </c>
      <c r="Q88" s="222">
        <v>1</v>
      </c>
      <c r="R88" s="222">
        <v>9536</v>
      </c>
      <c r="S88" s="222">
        <v>1</v>
      </c>
      <c r="T88" s="222">
        <v>15130</v>
      </c>
      <c r="U88">
        <v>1</v>
      </c>
      <c r="V88">
        <v>37262</v>
      </c>
      <c r="W88">
        <v>1</v>
      </c>
      <c r="X88">
        <v>59849</v>
      </c>
      <c r="Y88">
        <v>1</v>
      </c>
      <c r="Z88">
        <v>52518</v>
      </c>
    </row>
    <row r="89" spans="1:26" x14ac:dyDescent="0.25">
      <c r="A89" s="244">
        <v>98367</v>
      </c>
      <c r="B89" s="77" t="s">
        <v>191</v>
      </c>
      <c r="C89" s="222">
        <v>1</v>
      </c>
      <c r="D89" s="222">
        <v>14216</v>
      </c>
      <c r="E89" s="222">
        <v>1</v>
      </c>
      <c r="F89" s="222">
        <v>10195</v>
      </c>
      <c r="G89" s="222">
        <v>1</v>
      </c>
      <c r="H89" s="222">
        <v>12436</v>
      </c>
      <c r="I89" s="222">
        <v>1</v>
      </c>
      <c r="J89" s="222">
        <v>9608</v>
      </c>
      <c r="K89" s="222">
        <v>1</v>
      </c>
      <c r="L89" s="222">
        <v>9733</v>
      </c>
      <c r="M89" s="222">
        <v>1</v>
      </c>
      <c r="N89" s="222">
        <v>8053</v>
      </c>
      <c r="O89" s="222">
        <v>1</v>
      </c>
      <c r="P89" s="222">
        <v>6417</v>
      </c>
      <c r="Q89" s="222">
        <v>1</v>
      </c>
      <c r="R89" s="222">
        <v>5756</v>
      </c>
      <c r="S89" s="222">
        <v>1</v>
      </c>
      <c r="T89" s="222">
        <v>7073</v>
      </c>
      <c r="U89">
        <v>1</v>
      </c>
      <c r="V89">
        <v>7109</v>
      </c>
      <c r="W89">
        <v>1</v>
      </c>
      <c r="X89">
        <v>6741</v>
      </c>
      <c r="Y89">
        <v>1</v>
      </c>
      <c r="Z89">
        <v>13977</v>
      </c>
    </row>
    <row r="90" spans="1:26" x14ac:dyDescent="0.25">
      <c r="A90" s="244">
        <v>98370</v>
      </c>
      <c r="B90" s="77" t="s">
        <v>191</v>
      </c>
      <c r="C90" s="222">
        <v>2</v>
      </c>
      <c r="D90" s="222">
        <v>14249</v>
      </c>
      <c r="E90" s="222">
        <v>2</v>
      </c>
      <c r="F90" s="222">
        <v>14903</v>
      </c>
      <c r="G90" s="222">
        <v>2</v>
      </c>
      <c r="H90" s="222">
        <v>16927</v>
      </c>
      <c r="I90" s="222">
        <v>2</v>
      </c>
      <c r="J90" s="222">
        <v>14524</v>
      </c>
      <c r="K90" s="222">
        <v>2</v>
      </c>
      <c r="L90" s="222">
        <v>14249</v>
      </c>
      <c r="M90" s="222">
        <v>2</v>
      </c>
      <c r="N90" s="222">
        <v>12002</v>
      </c>
      <c r="O90" s="222">
        <v>2</v>
      </c>
      <c r="P90" s="222">
        <v>8530</v>
      </c>
      <c r="Q90" s="222">
        <v>2</v>
      </c>
      <c r="R90" s="222">
        <v>6961</v>
      </c>
      <c r="S90" s="222">
        <v>2</v>
      </c>
      <c r="T90" s="222">
        <v>5683</v>
      </c>
      <c r="U90">
        <v>2</v>
      </c>
      <c r="V90">
        <v>7441</v>
      </c>
      <c r="W90">
        <v>2</v>
      </c>
      <c r="X90">
        <v>10288</v>
      </c>
      <c r="Y90">
        <v>2</v>
      </c>
      <c r="Z90">
        <v>15773</v>
      </c>
    </row>
    <row r="91" spans="1:26" x14ac:dyDescent="0.25">
      <c r="A91" s="244">
        <v>99350</v>
      </c>
      <c r="B91" s="77" t="s">
        <v>191</v>
      </c>
      <c r="C91" s="222">
        <v>1</v>
      </c>
      <c r="D91" s="222">
        <v>5276</v>
      </c>
      <c r="E91" s="222">
        <v>1</v>
      </c>
      <c r="F91" s="222">
        <v>8508</v>
      </c>
      <c r="G91" s="222">
        <v>1</v>
      </c>
      <c r="H91" s="222">
        <v>6783</v>
      </c>
      <c r="I91" s="222">
        <v>1</v>
      </c>
      <c r="J91" s="222">
        <v>3384</v>
      </c>
      <c r="K91" s="222">
        <v>1</v>
      </c>
      <c r="L91" s="222">
        <v>3285</v>
      </c>
      <c r="M91" s="222">
        <v>1</v>
      </c>
      <c r="N91" s="222">
        <v>1755</v>
      </c>
      <c r="O91" s="222">
        <v>1</v>
      </c>
      <c r="P91" s="222">
        <v>929</v>
      </c>
      <c r="Q91" s="222">
        <v>1</v>
      </c>
      <c r="R91" s="222">
        <v>409</v>
      </c>
      <c r="S91" s="222">
        <v>1</v>
      </c>
      <c r="T91" s="222">
        <v>380</v>
      </c>
      <c r="U91">
        <v>1</v>
      </c>
      <c r="V91">
        <v>1153</v>
      </c>
      <c r="W91">
        <v>1</v>
      </c>
      <c r="X91">
        <v>1748</v>
      </c>
      <c r="Y91">
        <v>1</v>
      </c>
      <c r="Z91">
        <v>9299</v>
      </c>
    </row>
    <row r="92" spans="1:26" x14ac:dyDescent="0.25">
      <c r="A92" s="244">
        <v>98848</v>
      </c>
      <c r="B92" s="77" t="s">
        <v>191</v>
      </c>
      <c r="C92" s="222">
        <v>1</v>
      </c>
      <c r="D92" s="222">
        <v>37132</v>
      </c>
      <c r="E92" s="222">
        <v>1</v>
      </c>
      <c r="F92" s="222">
        <v>38772</v>
      </c>
      <c r="G92" s="222">
        <v>1</v>
      </c>
      <c r="H92" s="222">
        <v>40214</v>
      </c>
      <c r="I92" s="222">
        <v>1</v>
      </c>
      <c r="J92" s="222">
        <v>35542</v>
      </c>
      <c r="K92" s="222">
        <v>1</v>
      </c>
      <c r="L92" s="222">
        <v>33272</v>
      </c>
      <c r="M92" s="222">
        <v>1</v>
      </c>
      <c r="N92" s="222">
        <v>31856</v>
      </c>
      <c r="O92" s="222">
        <v>1</v>
      </c>
      <c r="P92" s="222">
        <v>26882</v>
      </c>
      <c r="Q92" s="222">
        <v>1</v>
      </c>
      <c r="R92" s="222">
        <v>28305</v>
      </c>
      <c r="S92" s="222">
        <v>1</v>
      </c>
      <c r="T92" s="222">
        <v>26635</v>
      </c>
      <c r="U92">
        <v>1</v>
      </c>
      <c r="V92">
        <v>27555</v>
      </c>
      <c r="W92">
        <v>1</v>
      </c>
      <c r="X92">
        <v>27713</v>
      </c>
      <c r="Y92">
        <v>1</v>
      </c>
      <c r="Z92">
        <v>41772</v>
      </c>
    </row>
    <row r="93" spans="1:26" x14ac:dyDescent="0.25">
      <c r="A93" s="244">
        <v>99354</v>
      </c>
      <c r="B93" s="77" t="s">
        <v>191</v>
      </c>
      <c r="C93" s="222">
        <v>9</v>
      </c>
      <c r="D93" s="222">
        <v>311427</v>
      </c>
      <c r="E93" s="222">
        <v>9</v>
      </c>
      <c r="F93" s="222">
        <v>280857</v>
      </c>
      <c r="G93" s="222">
        <v>9</v>
      </c>
      <c r="H93" s="222">
        <v>230004</v>
      </c>
      <c r="I93" s="222">
        <v>9</v>
      </c>
      <c r="J93" s="222">
        <v>155334</v>
      </c>
      <c r="K93" s="222">
        <v>9</v>
      </c>
      <c r="L93" s="222">
        <v>136025</v>
      </c>
      <c r="M93" s="222">
        <v>9</v>
      </c>
      <c r="N93" s="222">
        <v>70017</v>
      </c>
      <c r="O93" s="222">
        <v>9</v>
      </c>
      <c r="P93" s="222">
        <v>36123</v>
      </c>
      <c r="Q93" s="222">
        <v>9</v>
      </c>
      <c r="R93" s="222">
        <v>34116</v>
      </c>
      <c r="S93" s="222">
        <v>9</v>
      </c>
      <c r="T93" s="222">
        <v>38917</v>
      </c>
      <c r="U93">
        <v>9</v>
      </c>
      <c r="V93">
        <v>47029</v>
      </c>
      <c r="W93">
        <v>9</v>
      </c>
      <c r="X93">
        <v>108824</v>
      </c>
      <c r="Y93">
        <v>9</v>
      </c>
      <c r="Z93">
        <v>271910</v>
      </c>
    </row>
    <row r="94" spans="1:26" x14ac:dyDescent="0.25">
      <c r="A94" s="244">
        <v>98284</v>
      </c>
      <c r="B94" s="77" t="s">
        <v>191</v>
      </c>
      <c r="C94" s="222">
        <v>4</v>
      </c>
      <c r="D94" s="222">
        <v>86472</v>
      </c>
      <c r="E94" s="222">
        <v>4</v>
      </c>
      <c r="F94" s="222">
        <v>64362</v>
      </c>
      <c r="G94" s="222">
        <v>4</v>
      </c>
      <c r="H94" s="222">
        <v>64467</v>
      </c>
      <c r="I94" s="222">
        <v>4</v>
      </c>
      <c r="J94" s="222">
        <v>57963</v>
      </c>
      <c r="K94" s="222">
        <v>4</v>
      </c>
      <c r="L94" s="222">
        <v>55170</v>
      </c>
      <c r="M94" s="222">
        <v>4</v>
      </c>
      <c r="N94" s="222">
        <v>45777</v>
      </c>
      <c r="O94" s="222">
        <v>4</v>
      </c>
      <c r="P94" s="222">
        <v>15207</v>
      </c>
      <c r="Q94" s="222">
        <v>4</v>
      </c>
      <c r="R94" s="222">
        <v>23931</v>
      </c>
      <c r="S94" s="222">
        <v>4</v>
      </c>
      <c r="T94" s="222">
        <v>16140</v>
      </c>
      <c r="U94">
        <v>4</v>
      </c>
      <c r="V94">
        <v>19274</v>
      </c>
      <c r="W94">
        <v>4</v>
      </c>
      <c r="X94">
        <v>40097</v>
      </c>
      <c r="Y94">
        <v>4</v>
      </c>
      <c r="Z94">
        <v>71670</v>
      </c>
    </row>
    <row r="95" spans="1:26" x14ac:dyDescent="0.25">
      <c r="A95" s="244">
        <v>98942</v>
      </c>
      <c r="B95" s="77" t="s">
        <v>191</v>
      </c>
      <c r="C95" s="222">
        <v>2</v>
      </c>
      <c r="D95" s="222">
        <v>12351</v>
      </c>
      <c r="E95" s="222">
        <v>1</v>
      </c>
      <c r="F95" s="222">
        <v>9423</v>
      </c>
      <c r="G95" s="222">
        <v>2</v>
      </c>
      <c r="H95" s="222">
        <v>9285</v>
      </c>
      <c r="I95" s="222">
        <v>2</v>
      </c>
      <c r="J95" s="222">
        <v>7582</v>
      </c>
      <c r="K95" s="222">
        <v>2</v>
      </c>
      <c r="L95" s="222">
        <v>6262</v>
      </c>
      <c r="M95" s="222">
        <v>1</v>
      </c>
      <c r="N95" s="222">
        <v>6578</v>
      </c>
      <c r="O95" s="222">
        <v>2</v>
      </c>
      <c r="P95" s="222">
        <v>5070</v>
      </c>
      <c r="Q95" s="222">
        <v>1</v>
      </c>
      <c r="R95" s="222">
        <v>4335</v>
      </c>
      <c r="S95" s="222">
        <v>2</v>
      </c>
      <c r="T95" s="222">
        <v>4217</v>
      </c>
      <c r="U95">
        <v>1</v>
      </c>
      <c r="V95">
        <v>4032</v>
      </c>
      <c r="W95">
        <v>1</v>
      </c>
      <c r="X95">
        <v>4979</v>
      </c>
      <c r="Y95">
        <v>1</v>
      </c>
      <c r="Z95">
        <v>10860</v>
      </c>
    </row>
    <row r="96" spans="1:26" x14ac:dyDescent="0.25">
      <c r="A96" s="244">
        <v>98584</v>
      </c>
      <c r="B96" s="77" t="s">
        <v>191</v>
      </c>
      <c r="C96" s="222">
        <v>2</v>
      </c>
      <c r="D96" s="222">
        <v>24210</v>
      </c>
      <c r="E96" s="222">
        <v>3</v>
      </c>
      <c r="F96" s="222">
        <v>18480</v>
      </c>
      <c r="G96" s="222">
        <v>2</v>
      </c>
      <c r="H96" s="222">
        <v>17843</v>
      </c>
      <c r="I96" s="222">
        <v>2</v>
      </c>
      <c r="J96" s="222">
        <v>15148</v>
      </c>
      <c r="K96" s="222">
        <v>2</v>
      </c>
      <c r="L96" s="222">
        <v>12831</v>
      </c>
      <c r="M96" s="222">
        <v>2</v>
      </c>
      <c r="N96" s="222">
        <v>9837</v>
      </c>
      <c r="O96" s="222">
        <v>2</v>
      </c>
      <c r="P96" s="222">
        <v>5029</v>
      </c>
      <c r="Q96" s="222">
        <v>2</v>
      </c>
      <c r="R96" s="222">
        <v>2965</v>
      </c>
      <c r="S96" s="222">
        <v>2</v>
      </c>
      <c r="T96" s="222">
        <v>703</v>
      </c>
      <c r="U96">
        <v>2</v>
      </c>
      <c r="V96">
        <v>3929</v>
      </c>
      <c r="W96">
        <v>2</v>
      </c>
      <c r="X96">
        <v>6514</v>
      </c>
      <c r="Y96">
        <v>2</v>
      </c>
      <c r="Z96">
        <v>19526</v>
      </c>
    </row>
    <row r="97" spans="1:26" x14ac:dyDescent="0.25">
      <c r="A97" s="244">
        <v>98292</v>
      </c>
      <c r="B97" s="77" t="s">
        <v>191</v>
      </c>
      <c r="C97" s="222">
        <v>1</v>
      </c>
      <c r="D97" s="222">
        <v>17672</v>
      </c>
      <c r="E97" s="222">
        <v>1</v>
      </c>
      <c r="F97" s="222">
        <v>12920</v>
      </c>
      <c r="G97" s="222">
        <v>1</v>
      </c>
      <c r="H97" s="222">
        <v>14944</v>
      </c>
      <c r="I97" s="222">
        <v>1</v>
      </c>
      <c r="J97" s="222">
        <v>11704</v>
      </c>
      <c r="K97" s="222">
        <v>1</v>
      </c>
      <c r="L97" s="222">
        <v>10325</v>
      </c>
      <c r="M97" s="222">
        <v>1</v>
      </c>
      <c r="N97" s="222">
        <v>9274</v>
      </c>
      <c r="O97" s="222">
        <v>1</v>
      </c>
      <c r="P97" s="222">
        <v>6772</v>
      </c>
      <c r="Q97" s="222">
        <v>1</v>
      </c>
      <c r="R97" s="222">
        <v>4606</v>
      </c>
      <c r="S97" s="222">
        <v>1</v>
      </c>
      <c r="T97" s="222">
        <v>3568</v>
      </c>
      <c r="U97">
        <v>1</v>
      </c>
      <c r="V97">
        <v>6262</v>
      </c>
      <c r="W97">
        <v>1</v>
      </c>
      <c r="X97">
        <v>10685</v>
      </c>
      <c r="Y97">
        <v>1</v>
      </c>
      <c r="Z97">
        <v>15412</v>
      </c>
    </row>
    <row r="98" spans="1:26" x14ac:dyDescent="0.25">
      <c r="A98" s="244">
        <v>98944</v>
      </c>
      <c r="B98" s="77" t="s">
        <v>191</v>
      </c>
      <c r="C98" s="222">
        <v>4</v>
      </c>
      <c r="D98" s="222">
        <v>63398</v>
      </c>
      <c r="E98" s="222">
        <v>4</v>
      </c>
      <c r="F98" s="222">
        <v>56020</v>
      </c>
      <c r="G98" s="222">
        <v>4</v>
      </c>
      <c r="H98" s="222">
        <v>56999</v>
      </c>
      <c r="I98" s="222">
        <v>4</v>
      </c>
      <c r="J98" s="222">
        <v>41097</v>
      </c>
      <c r="K98" s="222">
        <v>4</v>
      </c>
      <c r="L98" s="222">
        <v>43977</v>
      </c>
      <c r="M98" s="222">
        <v>4</v>
      </c>
      <c r="N98" s="222">
        <v>44336</v>
      </c>
      <c r="O98" s="222">
        <v>4</v>
      </c>
      <c r="P98" s="222">
        <v>31851</v>
      </c>
      <c r="Q98" s="222">
        <v>4</v>
      </c>
      <c r="R98" s="222">
        <v>34241</v>
      </c>
      <c r="S98" s="222">
        <v>4</v>
      </c>
      <c r="T98" s="222">
        <v>30453</v>
      </c>
      <c r="U98">
        <v>4</v>
      </c>
      <c r="V98">
        <v>31822</v>
      </c>
      <c r="W98">
        <v>4</v>
      </c>
      <c r="X98">
        <v>32144</v>
      </c>
      <c r="Y98">
        <v>4</v>
      </c>
      <c r="Z98">
        <v>70905</v>
      </c>
    </row>
    <row r="99" spans="1:26" x14ac:dyDescent="0.25">
      <c r="A99" s="244">
        <v>98948</v>
      </c>
      <c r="B99" s="77" t="s">
        <v>191</v>
      </c>
      <c r="C99" s="222">
        <v>1</v>
      </c>
      <c r="D99" s="222">
        <v>39489</v>
      </c>
      <c r="E99" s="222">
        <v>1</v>
      </c>
      <c r="F99" s="222">
        <v>28667</v>
      </c>
      <c r="G99" s="222">
        <v>1</v>
      </c>
      <c r="H99" s="222">
        <v>24710</v>
      </c>
      <c r="I99" s="222">
        <v>1</v>
      </c>
      <c r="J99" s="222">
        <v>15576</v>
      </c>
      <c r="K99" s="222">
        <v>1</v>
      </c>
      <c r="L99" s="222">
        <v>12947</v>
      </c>
      <c r="M99" s="222">
        <v>1</v>
      </c>
      <c r="N99" s="222">
        <v>8382</v>
      </c>
      <c r="O99" s="222">
        <v>1</v>
      </c>
      <c r="P99" s="222">
        <v>5002</v>
      </c>
      <c r="Q99" s="222">
        <v>1</v>
      </c>
      <c r="R99" s="222">
        <v>4825</v>
      </c>
      <c r="S99" s="222">
        <v>1</v>
      </c>
      <c r="T99" s="222">
        <v>4731</v>
      </c>
      <c r="U99">
        <v>1</v>
      </c>
      <c r="V99">
        <v>6291</v>
      </c>
      <c r="W99">
        <v>1</v>
      </c>
      <c r="X99">
        <v>19862</v>
      </c>
      <c r="Y99">
        <v>1</v>
      </c>
      <c r="Z99">
        <v>39371</v>
      </c>
    </row>
    <row r="100" spans="1:26" x14ac:dyDescent="0.25">
      <c r="A100" s="244">
        <v>99362</v>
      </c>
      <c r="B100" s="77" t="s">
        <v>191</v>
      </c>
      <c r="C100" s="222">
        <v>2</v>
      </c>
      <c r="D100" s="222">
        <v>232022</v>
      </c>
      <c r="E100" s="222">
        <v>2</v>
      </c>
      <c r="F100" s="222">
        <v>200016</v>
      </c>
      <c r="G100" s="222">
        <v>2</v>
      </c>
      <c r="H100" s="222">
        <v>214137</v>
      </c>
      <c r="I100" s="222">
        <v>2</v>
      </c>
      <c r="J100" s="222">
        <v>141442</v>
      </c>
      <c r="K100" s="222">
        <v>2</v>
      </c>
      <c r="L100" s="222">
        <v>135638</v>
      </c>
      <c r="M100" s="222">
        <v>2</v>
      </c>
      <c r="N100" s="222">
        <v>109455</v>
      </c>
      <c r="O100" s="222">
        <v>2</v>
      </c>
      <c r="P100" s="222">
        <v>70946</v>
      </c>
      <c r="Q100" s="222">
        <v>2</v>
      </c>
      <c r="R100" s="222">
        <v>77516</v>
      </c>
      <c r="S100" s="222">
        <v>2</v>
      </c>
      <c r="T100" s="222">
        <v>72660</v>
      </c>
      <c r="U100">
        <v>2</v>
      </c>
      <c r="V100">
        <v>80627</v>
      </c>
      <c r="W100">
        <v>2</v>
      </c>
      <c r="X100">
        <v>119927</v>
      </c>
      <c r="Y100">
        <v>2</v>
      </c>
      <c r="Z100">
        <v>269895</v>
      </c>
    </row>
    <row r="101" spans="1:26" x14ac:dyDescent="0.25">
      <c r="A101" s="244">
        <v>98801</v>
      </c>
      <c r="B101" s="77" t="s">
        <v>191</v>
      </c>
      <c r="C101" s="222">
        <v>3</v>
      </c>
      <c r="D101" s="222">
        <v>51983</v>
      </c>
      <c r="E101" s="222">
        <v>3</v>
      </c>
      <c r="F101" s="222">
        <v>35319</v>
      </c>
      <c r="G101" s="222">
        <v>3</v>
      </c>
      <c r="H101" s="222">
        <v>31558</v>
      </c>
      <c r="I101" s="222">
        <v>3</v>
      </c>
      <c r="J101" s="222">
        <v>20962</v>
      </c>
      <c r="K101" s="222">
        <v>3</v>
      </c>
      <c r="L101" s="222">
        <v>13657</v>
      </c>
      <c r="M101" s="222">
        <v>3</v>
      </c>
      <c r="N101" s="222">
        <v>4967</v>
      </c>
      <c r="O101" s="222">
        <v>3</v>
      </c>
      <c r="P101" s="222">
        <v>2467</v>
      </c>
      <c r="Q101" s="222">
        <v>3</v>
      </c>
      <c r="R101" s="222">
        <v>2243</v>
      </c>
      <c r="S101" s="222">
        <v>3</v>
      </c>
      <c r="T101" s="222">
        <v>3873</v>
      </c>
      <c r="U101">
        <v>3</v>
      </c>
      <c r="V101">
        <v>3464</v>
      </c>
      <c r="W101">
        <v>3</v>
      </c>
      <c r="X101">
        <v>19780</v>
      </c>
      <c r="Y101">
        <v>3</v>
      </c>
      <c r="Z101">
        <v>36822</v>
      </c>
    </row>
    <row r="102" spans="1:26" x14ac:dyDescent="0.25">
      <c r="A102" s="244">
        <v>98674</v>
      </c>
      <c r="B102" s="77" t="s">
        <v>191</v>
      </c>
      <c r="C102" s="222">
        <v>1</v>
      </c>
      <c r="D102" s="222">
        <v>7786</v>
      </c>
      <c r="E102" s="222">
        <v>1</v>
      </c>
      <c r="F102" s="222">
        <v>7243</v>
      </c>
      <c r="G102" s="222">
        <v>1</v>
      </c>
      <c r="H102" s="222">
        <v>9597</v>
      </c>
      <c r="I102" s="222">
        <v>1</v>
      </c>
      <c r="J102" s="222">
        <v>8087</v>
      </c>
      <c r="K102" s="222">
        <v>1</v>
      </c>
      <c r="L102" s="222">
        <v>7937</v>
      </c>
      <c r="M102" s="222">
        <v>1</v>
      </c>
      <c r="N102" s="222">
        <v>7064</v>
      </c>
      <c r="O102" s="222">
        <v>1</v>
      </c>
      <c r="P102" s="222">
        <v>5666</v>
      </c>
      <c r="Q102" s="222">
        <v>1</v>
      </c>
      <c r="R102" s="222">
        <v>3862</v>
      </c>
      <c r="S102" s="222">
        <v>1</v>
      </c>
      <c r="T102" s="222">
        <v>2900</v>
      </c>
      <c r="U102">
        <v>1</v>
      </c>
      <c r="V102">
        <v>3667</v>
      </c>
      <c r="W102">
        <v>1</v>
      </c>
      <c r="X102">
        <v>4076</v>
      </c>
      <c r="Y102">
        <v>1</v>
      </c>
      <c r="Z102">
        <v>8299</v>
      </c>
    </row>
    <row r="103" spans="1:26" x14ac:dyDescent="0.25">
      <c r="A103" s="244">
        <v>98902</v>
      </c>
      <c r="B103" s="77" t="s">
        <v>191</v>
      </c>
      <c r="C103" s="222">
        <v>7</v>
      </c>
      <c r="D103" s="222">
        <v>120846</v>
      </c>
      <c r="E103" s="222">
        <v>7</v>
      </c>
      <c r="F103" s="222">
        <v>109955</v>
      </c>
      <c r="G103" s="222">
        <v>7</v>
      </c>
      <c r="H103" s="222">
        <v>96101</v>
      </c>
      <c r="I103" s="222">
        <v>7</v>
      </c>
      <c r="J103" s="222">
        <v>63300</v>
      </c>
      <c r="K103" s="222">
        <v>7</v>
      </c>
      <c r="L103" s="222">
        <v>59907</v>
      </c>
      <c r="M103" s="222">
        <v>7</v>
      </c>
      <c r="N103" s="222">
        <v>33919</v>
      </c>
      <c r="O103" s="222">
        <v>7</v>
      </c>
      <c r="P103" s="222">
        <v>21648</v>
      </c>
      <c r="Q103" s="222">
        <v>7</v>
      </c>
      <c r="R103" s="222">
        <v>19480</v>
      </c>
      <c r="S103" s="222">
        <v>7</v>
      </c>
      <c r="T103" s="222">
        <v>20636</v>
      </c>
      <c r="U103">
        <v>7</v>
      </c>
      <c r="V103">
        <v>24057</v>
      </c>
      <c r="W103">
        <v>7</v>
      </c>
      <c r="X103">
        <v>54414</v>
      </c>
      <c r="Y103">
        <v>7</v>
      </c>
      <c r="Z103">
        <v>113851</v>
      </c>
    </row>
    <row r="104" spans="1:26" x14ac:dyDescent="0.25">
      <c r="A104" s="244">
        <v>98953</v>
      </c>
      <c r="B104" s="77" t="s">
        <v>191</v>
      </c>
      <c r="C104" s="222">
        <v>1</v>
      </c>
      <c r="D104" s="222">
        <v>3931</v>
      </c>
      <c r="E104" s="222">
        <v>1</v>
      </c>
      <c r="F104" s="222">
        <v>5346</v>
      </c>
      <c r="G104" s="222">
        <v>1</v>
      </c>
      <c r="H104" s="222">
        <v>4122</v>
      </c>
      <c r="I104" s="222">
        <v>1</v>
      </c>
      <c r="J104" s="222">
        <v>1848</v>
      </c>
      <c r="K104" s="222">
        <v>1</v>
      </c>
      <c r="L104" s="222">
        <v>1148</v>
      </c>
      <c r="M104" s="222">
        <v>1</v>
      </c>
      <c r="N104" s="222">
        <v>1019</v>
      </c>
      <c r="O104" s="222">
        <v>1</v>
      </c>
      <c r="P104" s="222">
        <v>280</v>
      </c>
      <c r="Q104" s="222">
        <v>1</v>
      </c>
      <c r="R104" s="222">
        <v>185</v>
      </c>
      <c r="S104" s="222">
        <v>1</v>
      </c>
      <c r="T104" s="222">
        <v>41</v>
      </c>
      <c r="U104">
        <v>1</v>
      </c>
      <c r="V104">
        <v>605</v>
      </c>
      <c r="W104">
        <v>1</v>
      </c>
      <c r="X104">
        <v>970</v>
      </c>
      <c r="Y104">
        <v>1</v>
      </c>
      <c r="Z104">
        <v>4416</v>
      </c>
    </row>
    <row r="105" spans="1:26" x14ac:dyDescent="0.25">
      <c r="A105" s="244">
        <v>98520</v>
      </c>
      <c r="B105" s="77" t="s">
        <v>192</v>
      </c>
      <c r="C105" s="221">
        <v>6</v>
      </c>
      <c r="D105" s="221">
        <v>93325</v>
      </c>
      <c r="E105" s="221">
        <v>6</v>
      </c>
      <c r="F105" s="221">
        <v>85693</v>
      </c>
      <c r="G105" s="221">
        <v>6</v>
      </c>
      <c r="H105" s="221">
        <v>70322</v>
      </c>
      <c r="I105" s="221">
        <v>6</v>
      </c>
      <c r="J105" s="221">
        <v>78232</v>
      </c>
      <c r="K105" s="221">
        <v>6</v>
      </c>
      <c r="L105" s="221">
        <v>88686</v>
      </c>
      <c r="M105" s="221">
        <v>6</v>
      </c>
      <c r="N105" s="221">
        <v>90462</v>
      </c>
      <c r="O105" s="221">
        <v>6</v>
      </c>
      <c r="P105" s="221">
        <v>93624</v>
      </c>
      <c r="Q105" s="221">
        <v>6</v>
      </c>
      <c r="R105" s="221">
        <v>71756</v>
      </c>
      <c r="S105" s="221">
        <v>6</v>
      </c>
      <c r="T105" s="221">
        <v>83181</v>
      </c>
      <c r="U105">
        <v>6</v>
      </c>
      <c r="V105">
        <v>84445</v>
      </c>
      <c r="W105">
        <v>6</v>
      </c>
      <c r="X105">
        <v>85553</v>
      </c>
      <c r="Y105">
        <v>6</v>
      </c>
      <c r="Z105">
        <v>75627</v>
      </c>
    </row>
    <row r="106" spans="1:26" x14ac:dyDescent="0.25">
      <c r="A106" s="244">
        <v>98221</v>
      </c>
      <c r="B106" s="77" t="s">
        <v>192</v>
      </c>
      <c r="C106" s="221">
        <v>9</v>
      </c>
      <c r="D106" s="221">
        <v>10793892</v>
      </c>
      <c r="E106" s="221">
        <v>8</v>
      </c>
      <c r="F106" s="221">
        <v>15177269</v>
      </c>
      <c r="G106" s="221">
        <v>8</v>
      </c>
      <c r="H106" s="221">
        <v>13438953</v>
      </c>
      <c r="I106" s="221">
        <v>9</v>
      </c>
      <c r="J106" s="221">
        <v>14647966</v>
      </c>
      <c r="K106" s="221">
        <v>8</v>
      </c>
      <c r="L106" s="221">
        <v>15571407</v>
      </c>
      <c r="M106" s="221">
        <v>9</v>
      </c>
      <c r="N106" s="221">
        <v>15151702</v>
      </c>
      <c r="O106" s="221">
        <v>8</v>
      </c>
      <c r="P106" s="221">
        <v>12511229</v>
      </c>
      <c r="Q106" s="221">
        <v>8</v>
      </c>
      <c r="R106" s="221">
        <v>13029194</v>
      </c>
      <c r="S106" s="221">
        <v>8</v>
      </c>
      <c r="T106" s="221">
        <v>12777478</v>
      </c>
      <c r="U106">
        <v>9</v>
      </c>
      <c r="V106">
        <v>12227801</v>
      </c>
      <c r="W106">
        <v>9</v>
      </c>
      <c r="X106">
        <v>11321383</v>
      </c>
      <c r="Y106">
        <v>9</v>
      </c>
      <c r="Z106">
        <v>14840320</v>
      </c>
    </row>
    <row r="107" spans="1:26" x14ac:dyDescent="0.25">
      <c r="A107" s="244">
        <v>98223</v>
      </c>
      <c r="B107" s="77" t="s">
        <v>192</v>
      </c>
      <c r="C107" s="221">
        <v>3</v>
      </c>
      <c r="D107" s="221">
        <v>55956</v>
      </c>
      <c r="E107" s="221">
        <v>3</v>
      </c>
      <c r="F107" s="221">
        <v>51459</v>
      </c>
      <c r="G107" s="221">
        <v>3</v>
      </c>
      <c r="H107" s="221">
        <v>46895</v>
      </c>
      <c r="I107" s="221">
        <v>3</v>
      </c>
      <c r="J107" s="221">
        <v>49499</v>
      </c>
      <c r="K107" s="221">
        <v>3</v>
      </c>
      <c r="L107" s="221">
        <v>46985</v>
      </c>
      <c r="M107" s="221">
        <v>3</v>
      </c>
      <c r="N107" s="221">
        <v>49008</v>
      </c>
      <c r="O107" s="221">
        <v>3</v>
      </c>
      <c r="P107" s="221">
        <v>47502</v>
      </c>
      <c r="Q107" s="221">
        <v>3</v>
      </c>
      <c r="R107" s="221">
        <v>40315</v>
      </c>
      <c r="S107" s="221">
        <v>3</v>
      </c>
      <c r="T107" s="221">
        <v>40924</v>
      </c>
      <c r="U107">
        <v>3</v>
      </c>
      <c r="V107">
        <v>41357</v>
      </c>
      <c r="W107">
        <v>3</v>
      </c>
      <c r="X107">
        <v>47779</v>
      </c>
      <c r="Y107">
        <v>3</v>
      </c>
      <c r="Z107">
        <v>60377</v>
      </c>
    </row>
    <row r="108" spans="1:26" x14ac:dyDescent="0.25">
      <c r="A108" s="244">
        <v>98229</v>
      </c>
      <c r="B108" s="77" t="s">
        <v>192</v>
      </c>
      <c r="C108" s="221">
        <v>7</v>
      </c>
      <c r="D108" s="221">
        <v>642802</v>
      </c>
      <c r="E108" s="221">
        <v>7</v>
      </c>
      <c r="F108" s="221">
        <v>593770</v>
      </c>
      <c r="G108" s="221">
        <v>7</v>
      </c>
      <c r="H108" s="221">
        <v>582388</v>
      </c>
      <c r="I108" s="221">
        <v>7</v>
      </c>
      <c r="J108" s="221">
        <v>539582</v>
      </c>
      <c r="K108" s="221">
        <v>8</v>
      </c>
      <c r="L108" s="221">
        <v>485397</v>
      </c>
      <c r="M108" s="221">
        <v>8</v>
      </c>
      <c r="N108" s="221">
        <v>387817</v>
      </c>
      <c r="O108" s="221">
        <v>8</v>
      </c>
      <c r="P108" s="221">
        <v>268920</v>
      </c>
      <c r="Q108" s="221">
        <v>8</v>
      </c>
      <c r="R108" s="221">
        <v>220042</v>
      </c>
      <c r="S108" s="221">
        <v>8</v>
      </c>
      <c r="T108" s="221">
        <v>184698</v>
      </c>
      <c r="U108">
        <v>8</v>
      </c>
      <c r="V108">
        <v>235561</v>
      </c>
      <c r="W108">
        <v>8</v>
      </c>
      <c r="X108">
        <v>352212</v>
      </c>
      <c r="Y108">
        <v>8</v>
      </c>
      <c r="Z108">
        <v>561343</v>
      </c>
    </row>
    <row r="109" spans="1:26" x14ac:dyDescent="0.25">
      <c r="A109" s="244">
        <v>98230</v>
      </c>
      <c r="B109" s="77" t="s">
        <v>192</v>
      </c>
      <c r="C109" s="221">
        <v>3</v>
      </c>
      <c r="D109" s="221">
        <v>86150</v>
      </c>
      <c r="E109" s="221">
        <v>3</v>
      </c>
      <c r="F109" s="221">
        <v>89823</v>
      </c>
      <c r="G109" s="221">
        <v>3</v>
      </c>
      <c r="H109" s="221">
        <v>84802</v>
      </c>
      <c r="I109" s="221">
        <v>3</v>
      </c>
      <c r="J109" s="221">
        <v>87302</v>
      </c>
      <c r="K109" s="221">
        <v>3</v>
      </c>
      <c r="L109" s="221">
        <v>78996</v>
      </c>
      <c r="M109" s="221">
        <v>3</v>
      </c>
      <c r="N109" s="221">
        <v>61487</v>
      </c>
      <c r="O109" s="221">
        <v>3</v>
      </c>
      <c r="P109" s="221">
        <v>51542</v>
      </c>
      <c r="Q109" s="221">
        <v>3</v>
      </c>
      <c r="R109" s="221">
        <v>44854</v>
      </c>
      <c r="S109" s="221">
        <v>3</v>
      </c>
      <c r="T109" s="221">
        <v>41324</v>
      </c>
      <c r="U109">
        <v>3</v>
      </c>
      <c r="V109">
        <v>52676</v>
      </c>
      <c r="W109">
        <v>3</v>
      </c>
      <c r="X109">
        <v>62295</v>
      </c>
      <c r="Y109">
        <v>3</v>
      </c>
      <c r="Z109">
        <v>86752</v>
      </c>
    </row>
    <row r="110" spans="1:26" x14ac:dyDescent="0.25">
      <c r="A110" s="244">
        <v>98310</v>
      </c>
      <c r="B110" s="77" t="s">
        <v>192</v>
      </c>
      <c r="C110" s="221">
        <v>5</v>
      </c>
      <c r="D110" s="221">
        <v>1178929</v>
      </c>
      <c r="E110" s="221">
        <v>5</v>
      </c>
      <c r="F110" s="221">
        <v>1156274</v>
      </c>
      <c r="G110" s="221">
        <v>5</v>
      </c>
      <c r="H110" s="221">
        <v>913749</v>
      </c>
      <c r="I110" s="221">
        <v>5</v>
      </c>
      <c r="J110" s="221">
        <v>922901</v>
      </c>
      <c r="K110" s="221">
        <v>6</v>
      </c>
      <c r="L110" s="221">
        <v>924501</v>
      </c>
      <c r="M110" s="221">
        <v>4</v>
      </c>
      <c r="N110" s="221">
        <v>711802</v>
      </c>
      <c r="O110" s="221">
        <v>4</v>
      </c>
      <c r="P110" s="221">
        <v>522219</v>
      </c>
      <c r="Q110" s="221">
        <v>4</v>
      </c>
      <c r="R110" s="221">
        <v>439394</v>
      </c>
      <c r="S110" s="221">
        <v>4</v>
      </c>
      <c r="T110" s="221">
        <v>451291</v>
      </c>
      <c r="U110">
        <v>4</v>
      </c>
      <c r="V110">
        <v>423046</v>
      </c>
      <c r="W110">
        <v>3</v>
      </c>
      <c r="X110">
        <v>611851</v>
      </c>
      <c r="Y110">
        <v>3</v>
      </c>
      <c r="Z110">
        <v>1009620</v>
      </c>
    </row>
    <row r="111" spans="1:26" x14ac:dyDescent="0.25">
      <c r="A111" s="244">
        <v>99323</v>
      </c>
      <c r="B111" s="77" t="s">
        <v>192</v>
      </c>
      <c r="C111" s="221">
        <v>4</v>
      </c>
      <c r="D111" s="221">
        <v>489770</v>
      </c>
      <c r="E111" s="221">
        <v>4</v>
      </c>
      <c r="F111" s="221">
        <v>482140</v>
      </c>
      <c r="G111" s="221">
        <v>4</v>
      </c>
      <c r="H111" s="221">
        <v>455305</v>
      </c>
      <c r="I111" s="221">
        <v>4</v>
      </c>
      <c r="J111" s="221">
        <v>448540</v>
      </c>
      <c r="K111" s="221">
        <v>4</v>
      </c>
      <c r="L111" s="221">
        <v>424400</v>
      </c>
      <c r="M111" s="221">
        <v>4</v>
      </c>
      <c r="N111" s="221">
        <v>406900</v>
      </c>
      <c r="O111" s="221">
        <v>4</v>
      </c>
      <c r="P111" s="221">
        <v>383069</v>
      </c>
      <c r="Q111" s="221">
        <v>4</v>
      </c>
      <c r="R111" s="221">
        <v>359918</v>
      </c>
      <c r="S111" s="221">
        <v>4</v>
      </c>
      <c r="T111" s="221">
        <v>381551</v>
      </c>
      <c r="U111">
        <v>4</v>
      </c>
      <c r="V111">
        <v>379458</v>
      </c>
      <c r="W111">
        <v>4</v>
      </c>
      <c r="X111">
        <v>418337</v>
      </c>
      <c r="Y111">
        <v>4</v>
      </c>
      <c r="Z111">
        <v>479010</v>
      </c>
    </row>
    <row r="112" spans="1:26" x14ac:dyDescent="0.25">
      <c r="A112" s="244">
        <v>98233</v>
      </c>
      <c r="B112" s="77" t="s">
        <v>192</v>
      </c>
      <c r="C112" s="221">
        <v>9</v>
      </c>
      <c r="D112" s="221">
        <v>1005527</v>
      </c>
      <c r="E112" s="221">
        <v>9</v>
      </c>
      <c r="F112" s="221">
        <v>1105536</v>
      </c>
      <c r="G112" s="221">
        <v>9</v>
      </c>
      <c r="H112" s="221">
        <v>947686</v>
      </c>
      <c r="I112" s="221">
        <v>9</v>
      </c>
      <c r="J112" s="221">
        <v>670647</v>
      </c>
      <c r="K112" s="221">
        <v>9</v>
      </c>
      <c r="L112" s="221">
        <v>4957226</v>
      </c>
      <c r="M112" s="221">
        <v>9</v>
      </c>
      <c r="N112" s="221">
        <v>1275412</v>
      </c>
      <c r="O112" s="221">
        <v>9</v>
      </c>
      <c r="P112" s="221">
        <v>1050685</v>
      </c>
      <c r="Q112" s="221">
        <v>9</v>
      </c>
      <c r="R112" s="221">
        <v>3736813</v>
      </c>
      <c r="S112" s="221">
        <v>9</v>
      </c>
      <c r="T112" s="221">
        <v>4229578</v>
      </c>
      <c r="U112">
        <v>9</v>
      </c>
      <c r="V112">
        <v>8092983</v>
      </c>
      <c r="W112">
        <v>9</v>
      </c>
      <c r="X112">
        <v>8400746</v>
      </c>
      <c r="Y112">
        <v>9</v>
      </c>
      <c r="Z112">
        <v>1848441</v>
      </c>
    </row>
    <row r="113" spans="1:26" x14ac:dyDescent="0.25">
      <c r="A113" s="244">
        <v>99324</v>
      </c>
      <c r="B113" s="77" t="s">
        <v>192</v>
      </c>
      <c r="C113" s="221">
        <v>1</v>
      </c>
      <c r="D113" s="221">
        <v>68989</v>
      </c>
      <c r="E113" s="221">
        <v>1</v>
      </c>
      <c r="F113" s="221">
        <v>77294</v>
      </c>
      <c r="G113" s="221">
        <v>1</v>
      </c>
      <c r="H113" s="221">
        <v>57076</v>
      </c>
      <c r="I113" s="221">
        <v>1</v>
      </c>
      <c r="J113" s="221">
        <v>44448</v>
      </c>
      <c r="K113" s="221">
        <v>1</v>
      </c>
      <c r="L113" s="221">
        <v>45789</v>
      </c>
      <c r="M113" s="221">
        <v>1</v>
      </c>
      <c r="N113" s="221">
        <v>27183</v>
      </c>
      <c r="O113" s="221">
        <v>1</v>
      </c>
      <c r="P113" s="221">
        <v>9412</v>
      </c>
      <c r="Q113" s="221">
        <v>1</v>
      </c>
      <c r="R113" s="221">
        <v>7594</v>
      </c>
      <c r="S113" s="221">
        <v>1</v>
      </c>
      <c r="T113" s="221">
        <v>7500</v>
      </c>
      <c r="U113">
        <v>1</v>
      </c>
      <c r="V113">
        <v>8901</v>
      </c>
      <c r="W113">
        <v>1</v>
      </c>
      <c r="X113">
        <v>24092</v>
      </c>
      <c r="Y113">
        <v>1</v>
      </c>
      <c r="Z113">
        <v>69386</v>
      </c>
    </row>
    <row r="114" spans="1:26" x14ac:dyDescent="0.25">
      <c r="A114" s="244">
        <v>98541</v>
      </c>
      <c r="B114" s="77" t="s">
        <v>192</v>
      </c>
      <c r="C114" s="221">
        <v>2</v>
      </c>
      <c r="D114" s="221">
        <v>573750</v>
      </c>
      <c r="E114" s="221">
        <v>2</v>
      </c>
      <c r="F114" s="221">
        <v>600546</v>
      </c>
      <c r="G114" s="221">
        <v>2</v>
      </c>
      <c r="H114" s="221">
        <v>525307</v>
      </c>
      <c r="I114" s="221">
        <v>2</v>
      </c>
      <c r="J114" s="221">
        <v>592253</v>
      </c>
      <c r="K114" s="221">
        <v>2</v>
      </c>
      <c r="L114" s="221">
        <v>535128</v>
      </c>
      <c r="M114" s="221">
        <v>2</v>
      </c>
      <c r="N114" s="221">
        <v>588860</v>
      </c>
      <c r="O114" s="221">
        <v>2</v>
      </c>
      <c r="P114" s="221">
        <v>576377</v>
      </c>
      <c r="Q114" s="221">
        <v>2</v>
      </c>
      <c r="R114" s="221">
        <v>362271</v>
      </c>
      <c r="S114" s="221">
        <v>2</v>
      </c>
      <c r="T114" s="221">
        <v>521049</v>
      </c>
      <c r="U114">
        <v>2</v>
      </c>
      <c r="V114">
        <v>513096</v>
      </c>
      <c r="W114">
        <v>2</v>
      </c>
      <c r="X114">
        <v>567175</v>
      </c>
      <c r="Y114">
        <v>2</v>
      </c>
      <c r="Z114">
        <v>567558</v>
      </c>
    </row>
    <row r="115" spans="1:26" x14ac:dyDescent="0.25">
      <c r="A115" s="244">
        <v>98247</v>
      </c>
      <c r="B115" s="77" t="s">
        <v>192</v>
      </c>
      <c r="C115" s="221">
        <v>3</v>
      </c>
      <c r="D115" s="221">
        <v>84145</v>
      </c>
      <c r="E115" s="221">
        <v>3</v>
      </c>
      <c r="F115" s="221">
        <v>51031</v>
      </c>
      <c r="G115" s="221">
        <v>3</v>
      </c>
      <c r="H115" s="221">
        <v>55837</v>
      </c>
      <c r="I115" s="221">
        <v>3</v>
      </c>
      <c r="J115" s="221">
        <v>83116</v>
      </c>
      <c r="K115" s="221">
        <v>3</v>
      </c>
      <c r="L115" s="221">
        <v>91469</v>
      </c>
      <c r="M115" s="221">
        <v>3</v>
      </c>
      <c r="N115" s="221">
        <v>70792</v>
      </c>
      <c r="O115" s="221">
        <v>3</v>
      </c>
      <c r="P115" s="221">
        <v>92535</v>
      </c>
      <c r="Q115" s="221">
        <v>3</v>
      </c>
      <c r="R115" s="221">
        <v>56103</v>
      </c>
      <c r="S115" s="221">
        <v>3</v>
      </c>
      <c r="T115" s="221">
        <v>82093</v>
      </c>
      <c r="U115">
        <v>3</v>
      </c>
      <c r="V115">
        <v>87221</v>
      </c>
      <c r="W115">
        <v>3</v>
      </c>
      <c r="X115">
        <v>85103</v>
      </c>
      <c r="Y115">
        <v>3</v>
      </c>
      <c r="Z115">
        <v>112196</v>
      </c>
    </row>
    <row r="116" spans="1:26" x14ac:dyDescent="0.25">
      <c r="A116" s="244">
        <v>98248</v>
      </c>
      <c r="B116" s="77" t="s">
        <v>192</v>
      </c>
      <c r="C116" s="221">
        <v>7</v>
      </c>
      <c r="D116" s="221">
        <v>11472212</v>
      </c>
      <c r="E116" s="221">
        <v>7</v>
      </c>
      <c r="F116" s="221">
        <v>9110892</v>
      </c>
      <c r="G116" s="221">
        <v>7</v>
      </c>
      <c r="H116" s="221">
        <v>6894628</v>
      </c>
      <c r="I116" s="221">
        <v>7</v>
      </c>
      <c r="J116" s="221">
        <v>4370207</v>
      </c>
      <c r="K116" s="221">
        <v>7</v>
      </c>
      <c r="L116" s="221">
        <v>3470659</v>
      </c>
      <c r="M116" s="221">
        <v>7</v>
      </c>
      <c r="N116" s="221">
        <v>3549935</v>
      </c>
      <c r="O116" s="221">
        <v>7</v>
      </c>
      <c r="P116" s="221">
        <v>4219507</v>
      </c>
      <c r="Q116" s="221">
        <v>7</v>
      </c>
      <c r="R116" s="221">
        <v>10528679</v>
      </c>
      <c r="S116" s="221">
        <v>7</v>
      </c>
      <c r="T116" s="221">
        <v>14341163</v>
      </c>
      <c r="U116">
        <v>7</v>
      </c>
      <c r="V116">
        <v>15976083</v>
      </c>
      <c r="W116">
        <v>7</v>
      </c>
      <c r="X116">
        <v>15905995</v>
      </c>
      <c r="Y116">
        <v>7</v>
      </c>
      <c r="Z116">
        <v>15794253</v>
      </c>
    </row>
    <row r="117" spans="1:26" x14ac:dyDescent="0.25">
      <c r="A117" s="244">
        <v>99336</v>
      </c>
      <c r="B117" s="77" t="s">
        <v>192</v>
      </c>
      <c r="C117" s="221">
        <v>3</v>
      </c>
      <c r="D117" s="221">
        <v>71520</v>
      </c>
      <c r="E117" s="221">
        <v>3</v>
      </c>
      <c r="F117" s="221">
        <v>84104</v>
      </c>
      <c r="G117" s="221">
        <v>3</v>
      </c>
      <c r="H117" s="221">
        <v>63482</v>
      </c>
      <c r="I117" s="221">
        <v>3</v>
      </c>
      <c r="J117" s="221">
        <v>74831</v>
      </c>
      <c r="K117" s="221">
        <v>3</v>
      </c>
      <c r="L117" s="221">
        <v>49770</v>
      </c>
      <c r="M117" s="221">
        <v>3</v>
      </c>
      <c r="N117" s="221">
        <v>45413</v>
      </c>
      <c r="O117" s="221">
        <v>3</v>
      </c>
      <c r="P117" s="221">
        <v>72471</v>
      </c>
      <c r="Q117" s="221">
        <v>3</v>
      </c>
      <c r="R117" s="221">
        <v>33595</v>
      </c>
      <c r="S117" s="221">
        <v>3</v>
      </c>
      <c r="T117" s="221">
        <v>29869</v>
      </c>
      <c r="U117">
        <v>3</v>
      </c>
      <c r="V117">
        <v>36271</v>
      </c>
      <c r="W117">
        <v>3</v>
      </c>
      <c r="X117">
        <v>39830</v>
      </c>
      <c r="Y117">
        <v>3</v>
      </c>
      <c r="Z117">
        <v>60562</v>
      </c>
    </row>
    <row r="118" spans="1:26" x14ac:dyDescent="0.25">
      <c r="A118" s="244">
        <v>98930</v>
      </c>
      <c r="B118" s="77" t="s">
        <v>192</v>
      </c>
      <c r="C118" s="221">
        <v>5</v>
      </c>
      <c r="D118" s="221">
        <v>238518</v>
      </c>
      <c r="E118" s="221">
        <v>5</v>
      </c>
      <c r="F118" s="221">
        <v>287942</v>
      </c>
      <c r="G118" s="221">
        <v>5</v>
      </c>
      <c r="H118" s="221">
        <v>237618</v>
      </c>
      <c r="I118" s="221">
        <v>5</v>
      </c>
      <c r="J118" s="221">
        <v>240766</v>
      </c>
      <c r="K118" s="221">
        <v>5</v>
      </c>
      <c r="L118" s="221">
        <v>176032</v>
      </c>
      <c r="M118" s="221">
        <v>5</v>
      </c>
      <c r="N118" s="221">
        <v>143480</v>
      </c>
      <c r="O118" s="221">
        <v>5</v>
      </c>
      <c r="P118" s="221">
        <v>108864</v>
      </c>
      <c r="Q118" s="221">
        <v>5</v>
      </c>
      <c r="R118" s="221">
        <v>94913</v>
      </c>
      <c r="S118" s="221">
        <v>5</v>
      </c>
      <c r="T118" s="221">
        <v>199241</v>
      </c>
      <c r="U118">
        <v>5</v>
      </c>
      <c r="V118">
        <v>269777</v>
      </c>
      <c r="W118">
        <v>6</v>
      </c>
      <c r="X118">
        <v>914664</v>
      </c>
      <c r="Y118">
        <v>6</v>
      </c>
      <c r="Z118">
        <v>469927</v>
      </c>
    </row>
    <row r="119" spans="1:26" x14ac:dyDescent="0.25">
      <c r="A119" s="244">
        <v>98932</v>
      </c>
      <c r="B119" s="77" t="s">
        <v>192</v>
      </c>
      <c r="C119" s="221">
        <v>1</v>
      </c>
      <c r="D119" s="221">
        <v>26475</v>
      </c>
      <c r="E119" s="221">
        <v>1</v>
      </c>
      <c r="F119" s="221">
        <v>26794</v>
      </c>
      <c r="G119" s="221">
        <v>1</v>
      </c>
      <c r="H119" s="221">
        <v>25491</v>
      </c>
      <c r="I119" s="221">
        <v>1</v>
      </c>
      <c r="J119" s="221">
        <v>31139</v>
      </c>
      <c r="K119" s="221">
        <v>1</v>
      </c>
      <c r="L119" s="221">
        <v>33704</v>
      </c>
      <c r="M119" s="221">
        <v>1</v>
      </c>
      <c r="N119" s="221">
        <v>32258</v>
      </c>
      <c r="O119" s="221">
        <v>1</v>
      </c>
      <c r="P119" s="221">
        <v>34909</v>
      </c>
      <c r="Q119" s="221">
        <v>1</v>
      </c>
      <c r="R119" s="221">
        <v>26119</v>
      </c>
      <c r="S119" s="221">
        <v>1</v>
      </c>
      <c r="T119" s="221">
        <v>28361</v>
      </c>
      <c r="U119">
        <v>1</v>
      </c>
      <c r="V119">
        <v>31316</v>
      </c>
      <c r="W119">
        <v>1</v>
      </c>
      <c r="X119">
        <v>30542</v>
      </c>
      <c r="Y119">
        <v>1</v>
      </c>
      <c r="Z119">
        <v>40030</v>
      </c>
    </row>
    <row r="120" spans="1:26" x14ac:dyDescent="0.25">
      <c r="A120" s="244">
        <v>98550</v>
      </c>
      <c r="B120" s="77" t="s">
        <v>192</v>
      </c>
      <c r="C120" s="221">
        <v>4</v>
      </c>
      <c r="D120" s="221">
        <v>485502</v>
      </c>
      <c r="E120" s="221">
        <v>4</v>
      </c>
      <c r="F120" s="221">
        <v>270657</v>
      </c>
      <c r="G120" s="221">
        <v>4</v>
      </c>
      <c r="H120" s="221">
        <v>382907</v>
      </c>
      <c r="I120" s="221">
        <v>4</v>
      </c>
      <c r="J120" s="221">
        <v>-109466</v>
      </c>
      <c r="K120" s="221">
        <v>4</v>
      </c>
      <c r="L120" s="221">
        <v>871895</v>
      </c>
      <c r="M120" s="221">
        <v>4</v>
      </c>
      <c r="N120" s="221">
        <v>524345</v>
      </c>
      <c r="O120" s="221">
        <v>4</v>
      </c>
      <c r="P120" s="221">
        <v>479489</v>
      </c>
      <c r="Q120" s="221">
        <v>4</v>
      </c>
      <c r="R120" s="221">
        <v>528931</v>
      </c>
      <c r="S120" s="221">
        <v>4</v>
      </c>
      <c r="T120" s="221">
        <v>570039</v>
      </c>
      <c r="U120">
        <v>4</v>
      </c>
      <c r="V120">
        <v>531119</v>
      </c>
      <c r="W120">
        <v>4</v>
      </c>
      <c r="X120">
        <v>559305</v>
      </c>
      <c r="Y120">
        <v>4</v>
      </c>
      <c r="Z120">
        <v>509281</v>
      </c>
    </row>
    <row r="121" spans="1:26" x14ac:dyDescent="0.25">
      <c r="A121" s="244">
        <v>98625</v>
      </c>
      <c r="B121" s="77" t="s">
        <v>192</v>
      </c>
      <c r="C121" s="221">
        <v>2</v>
      </c>
      <c r="D121" s="221">
        <v>566227</v>
      </c>
      <c r="E121" s="221">
        <v>2</v>
      </c>
      <c r="F121" s="221">
        <v>589284</v>
      </c>
      <c r="G121" s="221">
        <v>2</v>
      </c>
      <c r="H121" s="221">
        <v>461192</v>
      </c>
      <c r="I121" s="221">
        <v>2</v>
      </c>
      <c r="J121" s="221">
        <v>491143</v>
      </c>
      <c r="K121" s="221">
        <v>2</v>
      </c>
      <c r="L121" s="221">
        <v>594248</v>
      </c>
      <c r="M121" s="221">
        <v>2</v>
      </c>
      <c r="N121" s="221">
        <v>631953</v>
      </c>
      <c r="O121" s="221">
        <v>2</v>
      </c>
      <c r="P121" s="221">
        <v>600917</v>
      </c>
      <c r="Q121" s="221">
        <v>2</v>
      </c>
      <c r="R121" s="221">
        <v>567539</v>
      </c>
      <c r="S121" s="221">
        <v>2</v>
      </c>
      <c r="T121" s="221">
        <v>542806</v>
      </c>
      <c r="U121">
        <v>2</v>
      </c>
      <c r="V121">
        <v>522288</v>
      </c>
      <c r="W121">
        <v>2</v>
      </c>
      <c r="X121">
        <v>498348</v>
      </c>
      <c r="Y121">
        <v>2</v>
      </c>
      <c r="Z121">
        <v>578396</v>
      </c>
    </row>
    <row r="122" spans="1:26" x14ac:dyDescent="0.25">
      <c r="A122" s="244">
        <v>98626</v>
      </c>
      <c r="B122" s="77" t="s">
        <v>192</v>
      </c>
      <c r="C122" s="221">
        <v>1</v>
      </c>
      <c r="D122" s="221">
        <v>128151</v>
      </c>
      <c r="E122" s="221">
        <v>1</v>
      </c>
      <c r="F122" s="221">
        <v>138693</v>
      </c>
      <c r="G122" s="221">
        <v>1</v>
      </c>
      <c r="H122" s="221">
        <v>99742</v>
      </c>
      <c r="I122" s="221">
        <v>1</v>
      </c>
      <c r="J122" s="221">
        <v>122681</v>
      </c>
      <c r="K122" s="221">
        <v>1</v>
      </c>
      <c r="L122" s="221">
        <v>116419</v>
      </c>
      <c r="M122" s="221">
        <v>1</v>
      </c>
      <c r="N122" s="221">
        <v>118635</v>
      </c>
      <c r="O122" s="221">
        <v>1</v>
      </c>
      <c r="P122" s="221">
        <v>119299</v>
      </c>
      <c r="Q122" s="221">
        <v>1</v>
      </c>
      <c r="R122" s="221">
        <v>103101</v>
      </c>
      <c r="S122" s="221">
        <v>1</v>
      </c>
      <c r="T122" s="221">
        <v>98131</v>
      </c>
      <c r="U122">
        <v>1</v>
      </c>
      <c r="V122">
        <v>88257</v>
      </c>
      <c r="W122">
        <v>1</v>
      </c>
      <c r="X122">
        <v>86838</v>
      </c>
      <c r="Y122">
        <v>1</v>
      </c>
      <c r="Z122">
        <v>-729262</v>
      </c>
    </row>
    <row r="123" spans="1:26" x14ac:dyDescent="0.25">
      <c r="A123" s="244">
        <v>99337</v>
      </c>
      <c r="B123" s="77" t="s">
        <v>192</v>
      </c>
      <c r="C123" s="221">
        <v>4</v>
      </c>
      <c r="D123" s="221">
        <v>93490</v>
      </c>
      <c r="E123" s="221">
        <v>4</v>
      </c>
      <c r="F123" s="221">
        <v>78429</v>
      </c>
      <c r="G123" s="221">
        <v>4</v>
      </c>
      <c r="H123" s="221">
        <v>60173</v>
      </c>
      <c r="I123" s="221">
        <v>4</v>
      </c>
      <c r="J123" s="221">
        <v>56447</v>
      </c>
      <c r="K123" s="221">
        <v>4</v>
      </c>
      <c r="L123" s="221">
        <v>49007</v>
      </c>
      <c r="M123" s="221">
        <v>4</v>
      </c>
      <c r="N123" s="221">
        <v>40020</v>
      </c>
      <c r="O123" s="221">
        <v>4</v>
      </c>
      <c r="P123" s="221">
        <v>27390</v>
      </c>
      <c r="Q123" s="221">
        <v>4</v>
      </c>
      <c r="R123" s="221">
        <v>22675</v>
      </c>
      <c r="S123" s="221">
        <v>4</v>
      </c>
      <c r="T123" s="221">
        <v>23566</v>
      </c>
      <c r="U123">
        <v>4</v>
      </c>
      <c r="V123">
        <v>33712</v>
      </c>
      <c r="W123">
        <v>4</v>
      </c>
      <c r="X123">
        <v>46710</v>
      </c>
      <c r="Y123">
        <v>2</v>
      </c>
      <c r="Z123">
        <v>46794</v>
      </c>
    </row>
    <row r="124" spans="1:26" x14ac:dyDescent="0.25">
      <c r="A124" s="244">
        <v>98345</v>
      </c>
      <c r="B124" s="77" t="s">
        <v>192</v>
      </c>
      <c r="C124" s="221">
        <v>1</v>
      </c>
      <c r="D124" s="221">
        <v>91036</v>
      </c>
      <c r="E124" s="221">
        <v>1</v>
      </c>
      <c r="F124" s="221">
        <v>80456</v>
      </c>
      <c r="G124" s="221">
        <v>1</v>
      </c>
      <c r="H124" s="221">
        <v>71539</v>
      </c>
      <c r="I124" s="221">
        <v>1</v>
      </c>
      <c r="J124" s="221">
        <v>69112</v>
      </c>
      <c r="K124" s="221">
        <v>1</v>
      </c>
      <c r="L124" s="221">
        <v>60508</v>
      </c>
      <c r="M124" s="221">
        <v>1</v>
      </c>
      <c r="N124" s="221">
        <v>38093</v>
      </c>
      <c r="O124" s="221">
        <v>1</v>
      </c>
      <c r="P124" s="221">
        <v>10886</v>
      </c>
      <c r="Q124" s="221">
        <v>1</v>
      </c>
      <c r="R124" s="221">
        <v>1003</v>
      </c>
      <c r="S124" s="221">
        <v>1</v>
      </c>
      <c r="T124" s="221">
        <v>864</v>
      </c>
      <c r="U124">
        <v>1</v>
      </c>
      <c r="V124">
        <v>1538</v>
      </c>
      <c r="W124">
        <v>1</v>
      </c>
      <c r="X124">
        <v>29681</v>
      </c>
      <c r="Y124">
        <v>1</v>
      </c>
      <c r="Z124">
        <v>75833</v>
      </c>
    </row>
    <row r="125" spans="1:26" x14ac:dyDescent="0.25">
      <c r="A125" s="244">
        <v>98632</v>
      </c>
      <c r="B125" s="77" t="s">
        <v>192</v>
      </c>
      <c r="C125" s="221">
        <v>5</v>
      </c>
      <c r="D125" s="221">
        <v>14810847</v>
      </c>
      <c r="E125" s="221">
        <v>5</v>
      </c>
      <c r="F125" s="221">
        <v>7064147</v>
      </c>
      <c r="G125" s="221">
        <v>5</v>
      </c>
      <c r="H125" s="221">
        <v>12450718</v>
      </c>
      <c r="I125" s="221">
        <v>5</v>
      </c>
      <c r="J125" s="221">
        <v>14128306</v>
      </c>
      <c r="K125" s="221">
        <v>5</v>
      </c>
      <c r="L125" s="221">
        <v>12315941</v>
      </c>
      <c r="M125" s="221">
        <v>6</v>
      </c>
      <c r="N125" s="221">
        <v>10269016</v>
      </c>
      <c r="O125" s="221">
        <v>6</v>
      </c>
      <c r="P125" s="221">
        <v>4718962</v>
      </c>
      <c r="Q125" s="221">
        <v>6</v>
      </c>
      <c r="R125" s="221">
        <v>13058346</v>
      </c>
      <c r="S125" s="221">
        <v>6</v>
      </c>
      <c r="T125" s="221">
        <v>18759051</v>
      </c>
      <c r="U125">
        <v>6</v>
      </c>
      <c r="V125">
        <v>18518463</v>
      </c>
      <c r="W125">
        <v>6</v>
      </c>
      <c r="X125">
        <v>12400965</v>
      </c>
      <c r="Y125">
        <v>6</v>
      </c>
      <c r="Z125">
        <v>18897608</v>
      </c>
    </row>
    <row r="126" spans="1:26" x14ac:dyDescent="0.25">
      <c r="A126" s="244">
        <v>98264</v>
      </c>
      <c r="B126" s="77" t="s">
        <v>192</v>
      </c>
      <c r="C126" s="221">
        <v>2</v>
      </c>
      <c r="D126" s="221">
        <v>394097</v>
      </c>
      <c r="E126" s="221">
        <v>2</v>
      </c>
      <c r="F126" s="221">
        <v>349732</v>
      </c>
      <c r="G126" s="221">
        <v>2</v>
      </c>
      <c r="H126" s="221">
        <v>329681</v>
      </c>
      <c r="I126" s="221">
        <v>2</v>
      </c>
      <c r="J126" s="221">
        <v>346856</v>
      </c>
      <c r="K126" s="221">
        <v>2</v>
      </c>
      <c r="L126" s="221">
        <v>329634</v>
      </c>
      <c r="M126" s="221">
        <v>2</v>
      </c>
      <c r="N126" s="221">
        <v>333830</v>
      </c>
      <c r="O126" s="221">
        <v>2</v>
      </c>
      <c r="P126" s="221">
        <v>298647</v>
      </c>
      <c r="Q126" s="221">
        <v>2</v>
      </c>
      <c r="R126" s="221">
        <v>295008</v>
      </c>
      <c r="S126" s="221">
        <v>2</v>
      </c>
      <c r="T126" s="221">
        <v>287199</v>
      </c>
      <c r="U126">
        <v>2</v>
      </c>
      <c r="V126">
        <v>293229</v>
      </c>
      <c r="W126">
        <v>2</v>
      </c>
      <c r="X126">
        <v>312495</v>
      </c>
      <c r="Y126">
        <v>2</v>
      </c>
      <c r="Z126">
        <v>351247</v>
      </c>
    </row>
    <row r="127" spans="1:26" x14ac:dyDescent="0.25">
      <c r="A127" s="244">
        <v>98837</v>
      </c>
      <c r="B127" s="77" t="s">
        <v>192</v>
      </c>
      <c r="C127" s="221">
        <v>7</v>
      </c>
      <c r="D127" s="221">
        <v>911203</v>
      </c>
      <c r="E127" s="221">
        <v>7</v>
      </c>
      <c r="F127" s="221">
        <v>943505</v>
      </c>
      <c r="G127" s="221">
        <v>7</v>
      </c>
      <c r="H127" s="221">
        <v>891339</v>
      </c>
      <c r="I127" s="221">
        <v>7</v>
      </c>
      <c r="J127" s="221">
        <v>983148</v>
      </c>
      <c r="K127" s="221">
        <v>7</v>
      </c>
      <c r="L127" s="221">
        <v>975435</v>
      </c>
      <c r="M127" s="221">
        <v>7</v>
      </c>
      <c r="N127" s="221">
        <v>852480</v>
      </c>
      <c r="O127" s="221">
        <v>7</v>
      </c>
      <c r="P127" s="221">
        <v>906548</v>
      </c>
      <c r="Q127" s="221">
        <v>7</v>
      </c>
      <c r="R127" s="221">
        <v>639369</v>
      </c>
      <c r="S127" s="221">
        <v>7</v>
      </c>
      <c r="T127" s="221">
        <v>791173</v>
      </c>
      <c r="U127">
        <v>7</v>
      </c>
      <c r="V127">
        <v>913194</v>
      </c>
      <c r="W127">
        <v>7</v>
      </c>
      <c r="X127">
        <v>911749</v>
      </c>
      <c r="Y127">
        <v>7</v>
      </c>
      <c r="Z127">
        <v>962970</v>
      </c>
    </row>
    <row r="128" spans="1:26" x14ac:dyDescent="0.25">
      <c r="A128" s="244">
        <v>98274</v>
      </c>
      <c r="B128" s="77" t="s">
        <v>192</v>
      </c>
      <c r="C128" s="221">
        <v>8</v>
      </c>
      <c r="D128" s="221">
        <v>493584</v>
      </c>
      <c r="E128" s="221">
        <v>8</v>
      </c>
      <c r="F128" s="221">
        <v>460631</v>
      </c>
      <c r="G128" s="221">
        <v>8</v>
      </c>
      <c r="H128" s="221">
        <v>431570</v>
      </c>
      <c r="I128" s="221">
        <v>8</v>
      </c>
      <c r="J128" s="221">
        <v>412850</v>
      </c>
      <c r="K128" s="221">
        <v>8</v>
      </c>
      <c r="L128" s="221">
        <v>374942</v>
      </c>
      <c r="M128" s="221">
        <v>8</v>
      </c>
      <c r="N128" s="221">
        <v>261458</v>
      </c>
      <c r="O128" s="221">
        <v>8</v>
      </c>
      <c r="P128" s="221">
        <v>153289</v>
      </c>
      <c r="Q128" s="221">
        <v>9</v>
      </c>
      <c r="R128" s="221">
        <v>111779</v>
      </c>
      <c r="S128" s="221">
        <v>9</v>
      </c>
      <c r="T128" s="221">
        <v>114505</v>
      </c>
      <c r="U128">
        <v>9</v>
      </c>
      <c r="V128">
        <v>140229</v>
      </c>
      <c r="W128">
        <v>9</v>
      </c>
      <c r="X128">
        <v>196910</v>
      </c>
      <c r="Y128">
        <v>9</v>
      </c>
      <c r="Z128">
        <v>352396</v>
      </c>
    </row>
    <row r="129" spans="1:26" x14ac:dyDescent="0.25">
      <c r="A129" s="244">
        <v>98936</v>
      </c>
      <c r="B129" s="77" t="s">
        <v>192</v>
      </c>
      <c r="C129" s="221">
        <v>5</v>
      </c>
      <c r="D129" s="221">
        <v>59869</v>
      </c>
      <c r="E129" s="221">
        <v>5</v>
      </c>
      <c r="F129" s="221">
        <v>61561</v>
      </c>
      <c r="G129" s="221">
        <v>5</v>
      </c>
      <c r="H129" s="221">
        <v>57583</v>
      </c>
      <c r="I129" s="221">
        <v>5</v>
      </c>
      <c r="J129" s="221">
        <v>82242</v>
      </c>
      <c r="K129" s="221">
        <v>5</v>
      </c>
      <c r="L129" s="221">
        <v>71193</v>
      </c>
      <c r="M129" s="221">
        <v>5</v>
      </c>
      <c r="N129" s="221">
        <v>77048</v>
      </c>
      <c r="O129" s="221">
        <v>5</v>
      </c>
      <c r="P129" s="221">
        <v>71877</v>
      </c>
      <c r="Q129" s="221">
        <v>5</v>
      </c>
      <c r="R129" s="221">
        <v>14059</v>
      </c>
      <c r="S129" s="221">
        <v>5</v>
      </c>
      <c r="T129" s="221">
        <v>86861</v>
      </c>
      <c r="U129">
        <v>5</v>
      </c>
      <c r="V129">
        <v>414547</v>
      </c>
      <c r="W129">
        <v>5</v>
      </c>
      <c r="X129">
        <v>78486</v>
      </c>
      <c r="Y129">
        <v>5</v>
      </c>
      <c r="Z129">
        <v>56436</v>
      </c>
    </row>
    <row r="130" spans="1:26" x14ac:dyDescent="0.25">
      <c r="A130" s="244">
        <v>98277</v>
      </c>
      <c r="B130" s="77" t="s">
        <v>192</v>
      </c>
      <c r="C130" s="221">
        <v>1</v>
      </c>
      <c r="D130" s="221">
        <v>171661</v>
      </c>
      <c r="E130" s="221">
        <v>1</v>
      </c>
      <c r="F130" s="221">
        <v>170884</v>
      </c>
      <c r="G130" s="221">
        <v>1</v>
      </c>
      <c r="H130" s="221">
        <v>140950</v>
      </c>
      <c r="I130" s="221">
        <v>1</v>
      </c>
      <c r="J130" s="221">
        <v>145459</v>
      </c>
      <c r="K130" s="221">
        <v>1</v>
      </c>
      <c r="L130" s="221">
        <v>133773</v>
      </c>
      <c r="M130" s="221">
        <v>1</v>
      </c>
      <c r="N130" s="221">
        <v>122507</v>
      </c>
      <c r="O130" s="221">
        <v>1</v>
      </c>
      <c r="P130" s="221">
        <v>77723</v>
      </c>
      <c r="Q130" s="221">
        <v>1</v>
      </c>
      <c r="R130" s="221">
        <v>72454</v>
      </c>
      <c r="S130" s="221">
        <v>1</v>
      </c>
      <c r="T130" s="221">
        <v>61128</v>
      </c>
      <c r="U130">
        <v>1</v>
      </c>
      <c r="V130">
        <v>58623</v>
      </c>
      <c r="W130">
        <v>1</v>
      </c>
      <c r="X130">
        <v>88471</v>
      </c>
      <c r="Y130">
        <v>1</v>
      </c>
      <c r="Z130">
        <v>136301</v>
      </c>
    </row>
    <row r="131" spans="1:26" x14ac:dyDescent="0.25">
      <c r="A131" s="244">
        <v>99344</v>
      </c>
      <c r="B131" s="77" t="s">
        <v>192</v>
      </c>
      <c r="C131" s="221">
        <v>6</v>
      </c>
      <c r="D131" s="221">
        <v>1682818</v>
      </c>
      <c r="E131" s="221">
        <v>6</v>
      </c>
      <c r="F131" s="221">
        <v>2102784</v>
      </c>
      <c r="G131" s="221">
        <v>5</v>
      </c>
      <c r="H131" s="221">
        <v>1879882</v>
      </c>
      <c r="I131" s="221">
        <v>5</v>
      </c>
      <c r="J131" s="221">
        <v>2066825</v>
      </c>
      <c r="K131" s="221">
        <v>5</v>
      </c>
      <c r="L131" s="221">
        <v>1867064</v>
      </c>
      <c r="M131" s="221">
        <v>5</v>
      </c>
      <c r="N131" s="221">
        <v>1715066</v>
      </c>
      <c r="O131" s="221">
        <v>5</v>
      </c>
      <c r="P131" s="221">
        <v>1517015</v>
      </c>
      <c r="Q131" s="221">
        <v>5</v>
      </c>
      <c r="R131" s="221">
        <v>1038538</v>
      </c>
      <c r="S131" s="221">
        <v>5</v>
      </c>
      <c r="T131" s="221">
        <v>1674285</v>
      </c>
      <c r="U131">
        <v>5</v>
      </c>
      <c r="V131">
        <v>1784977</v>
      </c>
      <c r="W131">
        <v>5</v>
      </c>
      <c r="X131">
        <v>1801810</v>
      </c>
      <c r="Y131">
        <v>5</v>
      </c>
      <c r="Z131">
        <v>1835132</v>
      </c>
    </row>
    <row r="132" spans="1:26" x14ac:dyDescent="0.25">
      <c r="A132" s="244">
        <v>99301</v>
      </c>
      <c r="B132" s="77" t="s">
        <v>192</v>
      </c>
      <c r="C132" s="221">
        <v>10</v>
      </c>
      <c r="D132" s="221">
        <v>711100</v>
      </c>
      <c r="E132" s="221">
        <v>10</v>
      </c>
      <c r="F132" s="221">
        <v>588213</v>
      </c>
      <c r="G132" s="221">
        <v>10</v>
      </c>
      <c r="H132" s="221">
        <v>509748</v>
      </c>
      <c r="I132" s="221">
        <v>10</v>
      </c>
      <c r="J132" s="221">
        <v>562041</v>
      </c>
      <c r="K132" s="221">
        <v>10</v>
      </c>
      <c r="L132" s="221">
        <v>451714</v>
      </c>
      <c r="M132" s="221">
        <v>10</v>
      </c>
      <c r="N132" s="221">
        <v>378855</v>
      </c>
      <c r="O132" s="221">
        <v>11</v>
      </c>
      <c r="P132" s="221">
        <v>468474</v>
      </c>
      <c r="Q132" s="221">
        <v>11</v>
      </c>
      <c r="R132" s="221">
        <v>504766</v>
      </c>
      <c r="S132" s="221">
        <v>11</v>
      </c>
      <c r="T132" s="221">
        <v>833470</v>
      </c>
      <c r="U132">
        <v>11</v>
      </c>
      <c r="V132">
        <v>956803</v>
      </c>
      <c r="W132">
        <v>10</v>
      </c>
      <c r="X132">
        <v>1037157</v>
      </c>
      <c r="Y132">
        <v>10</v>
      </c>
      <c r="Z132">
        <v>919762</v>
      </c>
    </row>
    <row r="133" spans="1:26" x14ac:dyDescent="0.25">
      <c r="A133" s="244">
        <v>99346</v>
      </c>
      <c r="B133" s="77" t="s">
        <v>192</v>
      </c>
      <c r="C133" s="221">
        <v>5</v>
      </c>
      <c r="D133" s="221">
        <v>15553</v>
      </c>
      <c r="E133" s="221">
        <v>5</v>
      </c>
      <c r="F133" s="221">
        <v>18334</v>
      </c>
      <c r="G133" s="221">
        <v>5</v>
      </c>
      <c r="H133" s="221">
        <v>13381</v>
      </c>
      <c r="I133" s="221">
        <v>5</v>
      </c>
      <c r="J133" s="221">
        <v>30989</v>
      </c>
      <c r="K133" s="221">
        <v>5</v>
      </c>
      <c r="L133" s="221">
        <v>53856</v>
      </c>
      <c r="M133" s="221">
        <v>5</v>
      </c>
      <c r="N133" s="221">
        <v>40009</v>
      </c>
      <c r="O133" s="221">
        <v>5</v>
      </c>
      <c r="P133" s="221">
        <v>51506</v>
      </c>
      <c r="Q133" s="221">
        <v>5</v>
      </c>
      <c r="R133" s="221">
        <v>104662</v>
      </c>
      <c r="S133" s="221">
        <v>5</v>
      </c>
      <c r="T133" s="221">
        <v>106699</v>
      </c>
      <c r="U133">
        <v>5</v>
      </c>
      <c r="V133">
        <v>229805</v>
      </c>
      <c r="W133">
        <v>5</v>
      </c>
      <c r="X133">
        <v>281324</v>
      </c>
      <c r="Y133">
        <v>5</v>
      </c>
      <c r="Z133">
        <v>309813</v>
      </c>
    </row>
    <row r="134" spans="1:26" x14ac:dyDescent="0.25">
      <c r="A134" s="244">
        <v>98370</v>
      </c>
      <c r="B134" s="77" t="s">
        <v>192</v>
      </c>
      <c r="C134" s="221">
        <v>5</v>
      </c>
      <c r="D134" s="221">
        <v>563935</v>
      </c>
      <c r="E134" s="221">
        <v>5</v>
      </c>
      <c r="F134" s="221">
        <v>538870</v>
      </c>
      <c r="G134" s="221">
        <v>5</v>
      </c>
      <c r="H134" s="221">
        <v>462103</v>
      </c>
      <c r="I134" s="221">
        <v>5</v>
      </c>
      <c r="J134" s="221">
        <v>459646</v>
      </c>
      <c r="K134" s="221">
        <v>5</v>
      </c>
      <c r="L134" s="221">
        <v>422780</v>
      </c>
      <c r="M134" s="221">
        <v>5</v>
      </c>
      <c r="N134" s="221">
        <v>360477</v>
      </c>
      <c r="O134" s="221">
        <v>5</v>
      </c>
      <c r="P134" s="221">
        <v>238277</v>
      </c>
      <c r="Q134" s="221">
        <v>5</v>
      </c>
      <c r="R134" s="221">
        <v>212207</v>
      </c>
      <c r="S134" s="221">
        <v>5</v>
      </c>
      <c r="T134" s="221">
        <v>203369</v>
      </c>
      <c r="U134">
        <v>5</v>
      </c>
      <c r="V134">
        <v>209798</v>
      </c>
      <c r="W134">
        <v>4</v>
      </c>
      <c r="X134">
        <v>311313</v>
      </c>
      <c r="Y134">
        <v>4</v>
      </c>
      <c r="Z134">
        <v>467565</v>
      </c>
    </row>
    <row r="135" spans="1:26" x14ac:dyDescent="0.25">
      <c r="A135" s="244">
        <v>99350</v>
      </c>
      <c r="B135" s="77" t="s">
        <v>192</v>
      </c>
      <c r="C135" s="221">
        <v>3</v>
      </c>
      <c r="D135" s="221">
        <v>363081</v>
      </c>
      <c r="E135" s="221">
        <v>3</v>
      </c>
      <c r="F135" s="221">
        <v>349178</v>
      </c>
      <c r="G135" s="221">
        <v>3</v>
      </c>
      <c r="H135" s="221">
        <v>369323</v>
      </c>
      <c r="I135" s="221">
        <v>3</v>
      </c>
      <c r="J135" s="221">
        <v>337913</v>
      </c>
      <c r="K135" s="221">
        <v>3</v>
      </c>
      <c r="L135" s="221">
        <v>319032</v>
      </c>
      <c r="M135" s="221">
        <v>3</v>
      </c>
      <c r="N135" s="221">
        <v>325017</v>
      </c>
      <c r="O135" s="221">
        <v>3</v>
      </c>
      <c r="P135" s="221">
        <v>386538</v>
      </c>
      <c r="Q135" s="221">
        <v>3</v>
      </c>
      <c r="R135" s="221">
        <v>301056</v>
      </c>
      <c r="S135" s="221">
        <v>3</v>
      </c>
      <c r="T135" s="221">
        <v>343072</v>
      </c>
      <c r="U135">
        <v>3</v>
      </c>
      <c r="V135">
        <v>449561</v>
      </c>
      <c r="W135">
        <v>4</v>
      </c>
      <c r="X135">
        <v>706068</v>
      </c>
      <c r="Y135">
        <v>4</v>
      </c>
      <c r="Z135">
        <v>526011</v>
      </c>
    </row>
    <row r="136" spans="1:26" x14ac:dyDescent="0.25">
      <c r="A136" s="244">
        <v>98848</v>
      </c>
      <c r="B136" s="77" t="s">
        <v>192</v>
      </c>
      <c r="C136" s="221">
        <v>3</v>
      </c>
      <c r="D136" s="221">
        <v>958167</v>
      </c>
      <c r="E136" s="221">
        <v>3</v>
      </c>
      <c r="F136" s="221">
        <v>933925</v>
      </c>
      <c r="G136" s="221">
        <v>3</v>
      </c>
      <c r="H136" s="221">
        <v>1013543</v>
      </c>
      <c r="I136" s="221">
        <v>3</v>
      </c>
      <c r="J136" s="221">
        <v>969735</v>
      </c>
      <c r="K136" s="221">
        <v>3</v>
      </c>
      <c r="L136" s="221">
        <v>1025033</v>
      </c>
      <c r="M136" s="221">
        <v>3</v>
      </c>
      <c r="N136" s="221">
        <v>768278</v>
      </c>
      <c r="O136" s="221">
        <v>3</v>
      </c>
      <c r="P136" s="221">
        <v>969609</v>
      </c>
      <c r="Q136" s="221">
        <v>3</v>
      </c>
      <c r="R136" s="221">
        <v>852544</v>
      </c>
      <c r="S136" s="221">
        <v>3</v>
      </c>
      <c r="T136" s="221">
        <v>1063715</v>
      </c>
      <c r="U136">
        <v>3</v>
      </c>
      <c r="V136">
        <v>1071348</v>
      </c>
      <c r="W136">
        <v>3</v>
      </c>
      <c r="X136">
        <v>1211573</v>
      </c>
      <c r="Y136">
        <v>3</v>
      </c>
      <c r="Z136">
        <v>925152</v>
      </c>
    </row>
    <row r="137" spans="1:26" x14ac:dyDescent="0.25">
      <c r="A137" s="244">
        <v>99354</v>
      </c>
      <c r="B137" s="77" t="s">
        <v>192</v>
      </c>
      <c r="C137" s="221">
        <v>10</v>
      </c>
      <c r="D137" s="221">
        <v>1380623</v>
      </c>
      <c r="E137" s="221">
        <v>10</v>
      </c>
      <c r="F137" s="221">
        <v>1513914</v>
      </c>
      <c r="G137" s="221">
        <v>10</v>
      </c>
      <c r="H137" s="221">
        <v>1391502</v>
      </c>
      <c r="I137" s="221">
        <v>10</v>
      </c>
      <c r="J137" s="221">
        <v>1320799</v>
      </c>
      <c r="K137" s="221">
        <v>10</v>
      </c>
      <c r="L137" s="221">
        <v>1128426</v>
      </c>
      <c r="M137" s="221">
        <v>10</v>
      </c>
      <c r="N137" s="221">
        <v>1221201</v>
      </c>
      <c r="O137" s="221">
        <v>10</v>
      </c>
      <c r="P137" s="221">
        <v>1170213</v>
      </c>
      <c r="Q137" s="221">
        <v>10</v>
      </c>
      <c r="R137" s="221">
        <v>1007286</v>
      </c>
      <c r="S137" s="221">
        <v>10</v>
      </c>
      <c r="T137" s="221">
        <v>1157378</v>
      </c>
      <c r="U137">
        <v>10</v>
      </c>
      <c r="V137">
        <v>1263932</v>
      </c>
      <c r="W137">
        <v>10</v>
      </c>
      <c r="X137">
        <v>1295685</v>
      </c>
      <c r="Y137">
        <v>10</v>
      </c>
      <c r="Z137">
        <v>1300503</v>
      </c>
    </row>
    <row r="138" spans="1:26" x14ac:dyDescent="0.25">
      <c r="A138" s="244">
        <v>98284</v>
      </c>
      <c r="B138" s="77" t="s">
        <v>192</v>
      </c>
      <c r="C138" s="221">
        <v>1</v>
      </c>
      <c r="D138" s="221">
        <v>23198</v>
      </c>
      <c r="E138" s="221">
        <v>1</v>
      </c>
      <c r="F138" s="221">
        <v>21984</v>
      </c>
      <c r="G138" s="221">
        <v>1</v>
      </c>
      <c r="H138" s="221">
        <v>18947</v>
      </c>
      <c r="I138" s="221">
        <v>1</v>
      </c>
      <c r="J138" s="221">
        <v>18133</v>
      </c>
      <c r="K138" s="221">
        <v>1</v>
      </c>
      <c r="L138" s="221">
        <v>16696</v>
      </c>
      <c r="M138" s="221">
        <v>1</v>
      </c>
      <c r="N138" s="221">
        <v>15543</v>
      </c>
      <c r="O138" s="221">
        <v>1</v>
      </c>
      <c r="P138" s="221">
        <v>14103</v>
      </c>
      <c r="Q138" s="221">
        <v>1</v>
      </c>
      <c r="R138" s="221">
        <v>13778</v>
      </c>
      <c r="S138" s="221">
        <v>1</v>
      </c>
      <c r="T138" s="221">
        <v>13066</v>
      </c>
      <c r="U138">
        <v>1</v>
      </c>
      <c r="V138">
        <v>14686</v>
      </c>
      <c r="W138">
        <v>1</v>
      </c>
      <c r="X138">
        <v>17301</v>
      </c>
      <c r="Y138">
        <v>1</v>
      </c>
      <c r="Z138">
        <v>21380</v>
      </c>
    </row>
    <row r="139" spans="1:26" x14ac:dyDescent="0.25">
      <c r="A139" s="244">
        <v>98942</v>
      </c>
      <c r="B139" s="77" t="s">
        <v>192</v>
      </c>
      <c r="C139" s="221">
        <v>3</v>
      </c>
      <c r="D139" s="221">
        <v>320793</v>
      </c>
      <c r="E139" s="221">
        <v>3</v>
      </c>
      <c r="F139" s="221">
        <v>349535</v>
      </c>
      <c r="G139" s="221">
        <v>3</v>
      </c>
      <c r="H139" s="221">
        <v>395781</v>
      </c>
      <c r="I139" s="221">
        <v>3</v>
      </c>
      <c r="J139" s="221">
        <v>483491</v>
      </c>
      <c r="K139" s="221">
        <v>3</v>
      </c>
      <c r="L139" s="221">
        <v>433607</v>
      </c>
      <c r="M139" s="221">
        <v>3</v>
      </c>
      <c r="N139" s="221">
        <v>367031</v>
      </c>
      <c r="O139" s="221">
        <v>3</v>
      </c>
      <c r="P139" s="221">
        <v>321623</v>
      </c>
      <c r="Q139" s="221">
        <v>3</v>
      </c>
      <c r="R139" s="221">
        <v>139671</v>
      </c>
      <c r="S139" s="221">
        <v>3</v>
      </c>
      <c r="T139" s="221">
        <v>150596</v>
      </c>
      <c r="U139">
        <v>4</v>
      </c>
      <c r="V139">
        <v>304388</v>
      </c>
      <c r="W139">
        <v>4</v>
      </c>
      <c r="X139">
        <v>379785</v>
      </c>
      <c r="Y139">
        <v>4</v>
      </c>
      <c r="Z139">
        <v>362994</v>
      </c>
    </row>
    <row r="140" spans="1:26" x14ac:dyDescent="0.25">
      <c r="A140" s="244">
        <v>98584</v>
      </c>
      <c r="B140" s="77" t="s">
        <v>192</v>
      </c>
      <c r="C140" s="221">
        <v>1</v>
      </c>
      <c r="D140" s="221">
        <v>23755</v>
      </c>
      <c r="E140" s="221">
        <v>1</v>
      </c>
      <c r="F140" s="221">
        <v>21102</v>
      </c>
      <c r="G140" s="221">
        <v>1</v>
      </c>
      <c r="H140" s="221">
        <v>18302</v>
      </c>
      <c r="I140" s="221">
        <v>1</v>
      </c>
      <c r="J140" s="221">
        <v>18338</v>
      </c>
      <c r="K140" s="221">
        <v>1</v>
      </c>
      <c r="L140" s="221">
        <v>18163</v>
      </c>
      <c r="M140" s="221">
        <v>1</v>
      </c>
      <c r="N140" s="221">
        <v>15283</v>
      </c>
      <c r="O140" s="221">
        <v>1</v>
      </c>
      <c r="P140" s="221">
        <v>12509</v>
      </c>
      <c r="Q140" s="221">
        <v>1</v>
      </c>
      <c r="R140" s="221">
        <v>11929</v>
      </c>
      <c r="S140" s="221">
        <v>1</v>
      </c>
      <c r="T140" s="221">
        <v>11871</v>
      </c>
      <c r="U140">
        <v>1</v>
      </c>
      <c r="V140">
        <v>12322</v>
      </c>
      <c r="W140">
        <v>1</v>
      </c>
      <c r="X140">
        <v>14533</v>
      </c>
      <c r="Y140">
        <v>1</v>
      </c>
      <c r="Z140">
        <v>20246</v>
      </c>
    </row>
    <row r="141" spans="1:26" x14ac:dyDescent="0.25">
      <c r="A141" s="244">
        <v>98292</v>
      </c>
      <c r="B141" s="77" t="s">
        <v>192</v>
      </c>
      <c r="C141" s="221">
        <v>2</v>
      </c>
      <c r="D141" s="221">
        <v>53211</v>
      </c>
      <c r="E141" s="221">
        <v>2</v>
      </c>
      <c r="F141" s="221">
        <v>78363</v>
      </c>
      <c r="G141" s="221">
        <v>2</v>
      </c>
      <c r="H141" s="221">
        <v>61490</v>
      </c>
      <c r="I141" s="221">
        <v>2</v>
      </c>
      <c r="J141" s="221">
        <v>75301</v>
      </c>
      <c r="K141" s="221">
        <v>2</v>
      </c>
      <c r="L141" s="221">
        <v>64105</v>
      </c>
      <c r="M141" s="221">
        <v>2</v>
      </c>
      <c r="N141" s="221">
        <v>61770</v>
      </c>
      <c r="O141" s="221">
        <v>2</v>
      </c>
      <c r="P141" s="221">
        <v>63827</v>
      </c>
      <c r="Q141" s="221">
        <v>2</v>
      </c>
      <c r="R141" s="221">
        <v>60166</v>
      </c>
      <c r="S141" s="221">
        <v>2</v>
      </c>
      <c r="T141" s="221">
        <v>56987</v>
      </c>
      <c r="U141">
        <v>2</v>
      </c>
      <c r="V141">
        <v>56946</v>
      </c>
      <c r="W141">
        <v>2</v>
      </c>
      <c r="X141">
        <v>61146</v>
      </c>
      <c r="Y141">
        <v>2</v>
      </c>
      <c r="Z141">
        <v>67800</v>
      </c>
    </row>
    <row r="142" spans="1:26" x14ac:dyDescent="0.25">
      <c r="A142" s="244">
        <v>98295</v>
      </c>
      <c r="B142" s="77" t="s">
        <v>192</v>
      </c>
      <c r="C142" s="221">
        <v>3</v>
      </c>
      <c r="D142" s="221">
        <v>237141</v>
      </c>
      <c r="E142" s="221">
        <v>3</v>
      </c>
      <c r="F142" s="221">
        <v>251692</v>
      </c>
      <c r="G142" s="221">
        <v>3</v>
      </c>
      <c r="H142" s="221">
        <v>257117</v>
      </c>
      <c r="I142" s="221">
        <v>3</v>
      </c>
      <c r="J142" s="221">
        <v>256087</v>
      </c>
      <c r="K142" s="221">
        <v>3</v>
      </c>
      <c r="L142" s="221">
        <v>253835</v>
      </c>
      <c r="M142" s="221">
        <v>3</v>
      </c>
      <c r="N142" s="221">
        <v>267722</v>
      </c>
      <c r="O142" s="221">
        <v>3</v>
      </c>
      <c r="P142" s="221">
        <v>230306</v>
      </c>
      <c r="Q142" s="221">
        <v>3</v>
      </c>
      <c r="R142" s="221">
        <v>239156</v>
      </c>
      <c r="S142" s="221">
        <v>3</v>
      </c>
      <c r="T142" s="221">
        <v>266303</v>
      </c>
      <c r="U142">
        <v>3</v>
      </c>
      <c r="V142">
        <v>227660</v>
      </c>
      <c r="W142">
        <v>3</v>
      </c>
      <c r="X142">
        <v>230290</v>
      </c>
      <c r="Y142">
        <v>3</v>
      </c>
      <c r="Z142">
        <v>243444</v>
      </c>
    </row>
    <row r="143" spans="1:26" x14ac:dyDescent="0.25">
      <c r="A143" s="244">
        <v>98944</v>
      </c>
      <c r="B143" s="77" t="s">
        <v>192</v>
      </c>
      <c r="C143" s="221">
        <v>3</v>
      </c>
      <c r="D143" s="221">
        <v>52728</v>
      </c>
      <c r="E143" s="221">
        <v>3</v>
      </c>
      <c r="F143" s="221">
        <v>51899</v>
      </c>
      <c r="G143" s="221">
        <v>3</v>
      </c>
      <c r="H143" s="221">
        <v>44787</v>
      </c>
      <c r="I143" s="221">
        <v>3</v>
      </c>
      <c r="J143" s="221">
        <v>64680</v>
      </c>
      <c r="K143" s="221">
        <v>3</v>
      </c>
      <c r="L143" s="221">
        <v>45016</v>
      </c>
      <c r="M143" s="221">
        <v>3</v>
      </c>
      <c r="N143" s="221">
        <v>29616</v>
      </c>
      <c r="O143" s="221">
        <v>3</v>
      </c>
      <c r="P143" s="221">
        <v>23368</v>
      </c>
      <c r="Q143" s="221">
        <v>3</v>
      </c>
      <c r="R143" s="221">
        <v>54379</v>
      </c>
      <c r="S143" s="221">
        <v>3</v>
      </c>
      <c r="T143" s="221">
        <v>119236</v>
      </c>
      <c r="U143">
        <v>3</v>
      </c>
      <c r="V143">
        <v>58440</v>
      </c>
      <c r="W143">
        <v>3</v>
      </c>
      <c r="X143">
        <v>160049</v>
      </c>
      <c r="Y143">
        <v>3</v>
      </c>
      <c r="Z143">
        <v>85084</v>
      </c>
    </row>
    <row r="144" spans="1:26" x14ac:dyDescent="0.25">
      <c r="A144" s="244">
        <v>98948</v>
      </c>
      <c r="B144" s="77" t="s">
        <v>192</v>
      </c>
      <c r="C144" s="221">
        <v>4</v>
      </c>
      <c r="D144" s="221">
        <v>297786</v>
      </c>
      <c r="E144" s="221">
        <v>4</v>
      </c>
      <c r="F144" s="221">
        <v>314071</v>
      </c>
      <c r="G144" s="221">
        <v>4</v>
      </c>
      <c r="H144" s="221">
        <v>265433</v>
      </c>
      <c r="I144" s="221">
        <v>4</v>
      </c>
      <c r="J144" s="221">
        <v>417823</v>
      </c>
      <c r="K144" s="221">
        <v>4</v>
      </c>
      <c r="L144" s="221">
        <v>357614</v>
      </c>
      <c r="M144" s="221">
        <v>4</v>
      </c>
      <c r="N144" s="221">
        <v>251652</v>
      </c>
      <c r="O144" s="221">
        <v>4</v>
      </c>
      <c r="P144" s="221">
        <v>323636</v>
      </c>
      <c r="Q144" s="221">
        <v>4</v>
      </c>
      <c r="R144" s="221">
        <v>289225</v>
      </c>
      <c r="S144" s="221">
        <v>4</v>
      </c>
      <c r="T144" s="221">
        <v>388724</v>
      </c>
      <c r="U144">
        <v>4</v>
      </c>
      <c r="V144">
        <v>451877</v>
      </c>
      <c r="W144">
        <v>4</v>
      </c>
      <c r="X144">
        <v>372437</v>
      </c>
      <c r="Y144">
        <v>4</v>
      </c>
      <c r="Z144">
        <v>296238</v>
      </c>
    </row>
    <row r="145" spans="1:26" x14ac:dyDescent="0.25">
      <c r="A145" s="244">
        <v>98903</v>
      </c>
      <c r="B145" s="77" t="s">
        <v>192</v>
      </c>
      <c r="C145" s="221">
        <v>4</v>
      </c>
      <c r="D145" s="221">
        <v>111291</v>
      </c>
      <c r="E145" s="221">
        <v>4</v>
      </c>
      <c r="F145" s="221">
        <v>121511</v>
      </c>
      <c r="G145" s="221">
        <v>4</v>
      </c>
      <c r="H145" s="221">
        <v>104162</v>
      </c>
      <c r="I145" s="221">
        <v>4</v>
      </c>
      <c r="J145" s="221">
        <v>99018</v>
      </c>
      <c r="K145" s="221">
        <v>4</v>
      </c>
      <c r="L145" s="221">
        <v>89161</v>
      </c>
      <c r="M145" s="221">
        <v>4</v>
      </c>
      <c r="N145" s="221">
        <v>69004</v>
      </c>
      <c r="O145" s="221">
        <v>4</v>
      </c>
      <c r="P145" s="221">
        <v>57749</v>
      </c>
      <c r="Q145" s="221">
        <v>4</v>
      </c>
      <c r="R145" s="221">
        <v>50936</v>
      </c>
      <c r="S145" s="221">
        <v>4</v>
      </c>
      <c r="T145" s="221">
        <v>58691</v>
      </c>
      <c r="U145">
        <v>4</v>
      </c>
      <c r="V145">
        <v>54822</v>
      </c>
      <c r="W145">
        <v>4</v>
      </c>
      <c r="X145">
        <v>68504</v>
      </c>
      <c r="Y145">
        <v>4</v>
      </c>
      <c r="Z145">
        <v>47049</v>
      </c>
    </row>
    <row r="146" spans="1:26" x14ac:dyDescent="0.25">
      <c r="A146" s="244">
        <v>99362</v>
      </c>
      <c r="B146" s="77" t="s">
        <v>192</v>
      </c>
      <c r="C146" s="221">
        <v>5</v>
      </c>
      <c r="D146" s="221">
        <v>208888</v>
      </c>
      <c r="E146" s="221">
        <v>5</v>
      </c>
      <c r="F146" s="221">
        <v>216140</v>
      </c>
      <c r="G146" s="221">
        <v>5</v>
      </c>
      <c r="H146" s="221">
        <v>174138</v>
      </c>
      <c r="I146" s="221">
        <v>5</v>
      </c>
      <c r="J146" s="221">
        <v>148432</v>
      </c>
      <c r="K146" s="221">
        <v>5</v>
      </c>
      <c r="L146" s="221">
        <v>151002</v>
      </c>
      <c r="M146" s="221">
        <v>5</v>
      </c>
      <c r="N146" s="221">
        <v>124701</v>
      </c>
      <c r="O146" s="221">
        <v>5</v>
      </c>
      <c r="P146" s="221">
        <v>102049</v>
      </c>
      <c r="Q146" s="221">
        <v>5</v>
      </c>
      <c r="R146" s="221">
        <v>88168</v>
      </c>
      <c r="S146" s="221">
        <v>5</v>
      </c>
      <c r="T146" s="221">
        <v>91963</v>
      </c>
      <c r="U146">
        <v>5</v>
      </c>
      <c r="V146">
        <v>93933</v>
      </c>
      <c r="W146">
        <v>5</v>
      </c>
      <c r="X146">
        <v>117721</v>
      </c>
      <c r="Y146">
        <v>5</v>
      </c>
      <c r="Z146">
        <v>183912</v>
      </c>
    </row>
    <row r="147" spans="1:26" x14ac:dyDescent="0.25">
      <c r="A147" s="244">
        <v>98951</v>
      </c>
      <c r="B147" s="77" t="s">
        <v>192</v>
      </c>
      <c r="C147" s="221">
        <v>1</v>
      </c>
      <c r="D147" s="221">
        <v>94829</v>
      </c>
      <c r="E147" s="221">
        <v>1</v>
      </c>
      <c r="F147" s="221">
        <v>46175</v>
      </c>
      <c r="G147" s="221">
        <v>1</v>
      </c>
      <c r="H147" s="221">
        <v>104555</v>
      </c>
      <c r="I147" s="221">
        <v>1</v>
      </c>
      <c r="J147" s="221">
        <v>119152</v>
      </c>
      <c r="K147" s="221">
        <v>1</v>
      </c>
      <c r="L147" s="221">
        <v>95901</v>
      </c>
      <c r="M147" s="221">
        <v>1</v>
      </c>
      <c r="N147" s="221">
        <v>66570</v>
      </c>
      <c r="O147" s="221">
        <v>1</v>
      </c>
      <c r="P147" s="221">
        <v>103764</v>
      </c>
      <c r="Q147" s="221">
        <v>1</v>
      </c>
      <c r="R147" s="221">
        <v>98137</v>
      </c>
      <c r="S147" s="221">
        <v>1</v>
      </c>
      <c r="T147" s="221">
        <v>89863</v>
      </c>
      <c r="U147">
        <v>1</v>
      </c>
      <c r="V147">
        <v>103856</v>
      </c>
      <c r="W147">
        <v>1</v>
      </c>
      <c r="X147">
        <v>113071</v>
      </c>
      <c r="Y147">
        <v>1</v>
      </c>
      <c r="Z147">
        <v>116693</v>
      </c>
    </row>
    <row r="148" spans="1:26" x14ac:dyDescent="0.25">
      <c r="A148" s="244">
        <v>98801</v>
      </c>
      <c r="B148" s="77" t="s">
        <v>192</v>
      </c>
      <c r="C148" s="221">
        <v>6</v>
      </c>
      <c r="D148" s="221">
        <v>644011</v>
      </c>
      <c r="E148" s="221">
        <v>6</v>
      </c>
      <c r="F148" s="221">
        <v>610221</v>
      </c>
      <c r="G148" s="221">
        <v>6</v>
      </c>
      <c r="H148" s="221">
        <v>604054</v>
      </c>
      <c r="I148" s="221">
        <v>6</v>
      </c>
      <c r="J148" s="221">
        <v>657961</v>
      </c>
      <c r="K148" s="221">
        <v>6</v>
      </c>
      <c r="L148" s="221">
        <v>578111</v>
      </c>
      <c r="M148" s="221">
        <v>6</v>
      </c>
      <c r="N148" s="221">
        <v>544176</v>
      </c>
      <c r="O148" s="221">
        <v>6</v>
      </c>
      <c r="P148" s="221">
        <v>520663</v>
      </c>
      <c r="Q148" s="221">
        <v>6</v>
      </c>
      <c r="R148" s="221">
        <v>327354</v>
      </c>
      <c r="S148" s="221">
        <v>6</v>
      </c>
      <c r="T148" s="221">
        <v>246162</v>
      </c>
      <c r="U148">
        <v>6</v>
      </c>
      <c r="V148">
        <v>355142</v>
      </c>
      <c r="W148">
        <v>6</v>
      </c>
      <c r="X148">
        <v>491017</v>
      </c>
      <c r="Y148">
        <v>6</v>
      </c>
      <c r="Z148">
        <v>570608</v>
      </c>
    </row>
    <row r="149" spans="1:26" x14ac:dyDescent="0.25">
      <c r="A149" s="244">
        <v>98674</v>
      </c>
      <c r="B149" s="77" t="s">
        <v>192</v>
      </c>
      <c r="C149" s="221">
        <v>3</v>
      </c>
      <c r="D149" s="221">
        <v>85481</v>
      </c>
      <c r="E149" s="221">
        <v>3</v>
      </c>
      <c r="F149" s="221">
        <v>81338</v>
      </c>
      <c r="G149" s="221">
        <v>3</v>
      </c>
      <c r="H149" s="221">
        <v>106166</v>
      </c>
      <c r="I149" s="221">
        <v>3</v>
      </c>
      <c r="J149" s="221">
        <v>121618</v>
      </c>
      <c r="K149" s="221">
        <v>3</v>
      </c>
      <c r="L149" s="221">
        <v>114019</v>
      </c>
      <c r="M149" s="221">
        <v>3</v>
      </c>
      <c r="N149" s="221">
        <v>101242</v>
      </c>
      <c r="O149" s="221">
        <v>3</v>
      </c>
      <c r="P149" s="221">
        <v>83278</v>
      </c>
      <c r="Q149" s="221">
        <v>3</v>
      </c>
      <c r="R149" s="221">
        <v>71533</v>
      </c>
      <c r="S149" s="221">
        <v>3</v>
      </c>
      <c r="T149" s="221">
        <v>93254</v>
      </c>
      <c r="U149">
        <v>3</v>
      </c>
      <c r="V149">
        <v>92443</v>
      </c>
      <c r="W149">
        <v>3</v>
      </c>
      <c r="X149">
        <v>105897</v>
      </c>
      <c r="Y149">
        <v>3</v>
      </c>
      <c r="Z149">
        <v>106599</v>
      </c>
    </row>
    <row r="150" spans="1:26" x14ac:dyDescent="0.25">
      <c r="A150" s="244">
        <v>98902</v>
      </c>
      <c r="B150" s="77" t="s">
        <v>192</v>
      </c>
      <c r="C150" s="221">
        <v>8</v>
      </c>
      <c r="D150" s="221">
        <v>486344</v>
      </c>
      <c r="E150" s="221">
        <v>8</v>
      </c>
      <c r="F150" s="221">
        <v>594308</v>
      </c>
      <c r="G150" s="221">
        <v>8</v>
      </c>
      <c r="H150" s="221">
        <v>498291</v>
      </c>
      <c r="I150" s="221">
        <v>8</v>
      </c>
      <c r="J150" s="221">
        <v>510153</v>
      </c>
      <c r="K150" s="221">
        <v>8</v>
      </c>
      <c r="L150" s="221">
        <v>447098</v>
      </c>
      <c r="M150" s="221">
        <v>8</v>
      </c>
      <c r="N150" s="221">
        <v>425544</v>
      </c>
      <c r="O150" s="221">
        <v>8</v>
      </c>
      <c r="P150" s="221">
        <v>341397</v>
      </c>
      <c r="Q150" s="221">
        <v>8</v>
      </c>
      <c r="R150" s="221">
        <v>308680</v>
      </c>
      <c r="S150" s="221">
        <v>8</v>
      </c>
      <c r="T150" s="221">
        <v>364796</v>
      </c>
      <c r="U150">
        <v>8</v>
      </c>
      <c r="V150">
        <v>490230</v>
      </c>
      <c r="W150">
        <v>8</v>
      </c>
      <c r="X150">
        <v>555854</v>
      </c>
      <c r="Y150">
        <v>8</v>
      </c>
      <c r="Z150">
        <v>537748</v>
      </c>
    </row>
    <row r="151" spans="1:26" x14ac:dyDescent="0.25">
      <c r="A151" s="241">
        <v>98520</v>
      </c>
      <c r="B151" s="77" t="s">
        <v>184</v>
      </c>
      <c r="C151" s="221">
        <v>3</v>
      </c>
      <c r="D151" s="221">
        <v>5177</v>
      </c>
      <c r="E151" s="221">
        <v>3</v>
      </c>
      <c r="F151" s="221">
        <v>3490</v>
      </c>
      <c r="G151" s="221">
        <v>3</v>
      </c>
      <c r="H151" s="221">
        <v>3290</v>
      </c>
      <c r="I151" s="221">
        <v>3</v>
      </c>
      <c r="J151" s="221">
        <v>2660</v>
      </c>
      <c r="K151" s="221">
        <v>3</v>
      </c>
      <c r="L151" s="221">
        <v>2778</v>
      </c>
      <c r="M151" s="221">
        <v>3</v>
      </c>
      <c r="N151" s="221">
        <v>1833</v>
      </c>
      <c r="O151" s="221">
        <v>3</v>
      </c>
      <c r="P151" s="221">
        <v>994</v>
      </c>
      <c r="Q151" s="221">
        <v>3</v>
      </c>
      <c r="R151" s="221">
        <v>423</v>
      </c>
      <c r="S151" s="221">
        <v>3</v>
      </c>
      <c r="T151" s="221">
        <v>367</v>
      </c>
      <c r="U151">
        <v>3</v>
      </c>
      <c r="V151">
        <v>756</v>
      </c>
      <c r="W151">
        <v>3</v>
      </c>
      <c r="X151">
        <v>1754</v>
      </c>
      <c r="Y151">
        <v>3</v>
      </c>
      <c r="Z151">
        <v>3062</v>
      </c>
    </row>
    <row r="152" spans="1:26" x14ac:dyDescent="0.25">
      <c r="A152" s="241">
        <v>98221</v>
      </c>
      <c r="B152" s="77" t="s">
        <v>184</v>
      </c>
      <c r="C152" s="221">
        <v>3</v>
      </c>
      <c r="D152" s="221">
        <v>4225</v>
      </c>
      <c r="E152" s="221">
        <v>3</v>
      </c>
      <c r="F152" s="221">
        <v>3031</v>
      </c>
      <c r="G152" s="221">
        <v>4</v>
      </c>
      <c r="H152" s="221">
        <v>3820</v>
      </c>
      <c r="I152" s="221">
        <v>3</v>
      </c>
      <c r="J152" s="221">
        <v>3016</v>
      </c>
      <c r="K152" s="221">
        <v>4</v>
      </c>
      <c r="L152" s="221">
        <v>2563</v>
      </c>
      <c r="M152" s="221">
        <v>3</v>
      </c>
      <c r="N152" s="221">
        <v>2333</v>
      </c>
      <c r="O152" s="221">
        <v>3</v>
      </c>
      <c r="P152" s="221">
        <v>1969</v>
      </c>
      <c r="Q152" s="221">
        <v>3</v>
      </c>
      <c r="R152" s="221">
        <v>2038</v>
      </c>
      <c r="S152" s="221">
        <v>3</v>
      </c>
      <c r="T152" s="221">
        <v>2080</v>
      </c>
      <c r="U152">
        <v>3</v>
      </c>
      <c r="V152">
        <v>2008</v>
      </c>
      <c r="W152">
        <v>3</v>
      </c>
      <c r="X152">
        <v>2547</v>
      </c>
      <c r="Y152">
        <v>3</v>
      </c>
      <c r="Z152">
        <v>3223</v>
      </c>
    </row>
    <row r="153" spans="1:26" x14ac:dyDescent="0.25">
      <c r="A153" s="241">
        <v>98223</v>
      </c>
      <c r="B153" s="77" t="s">
        <v>184</v>
      </c>
      <c r="C153" s="221">
        <v>32</v>
      </c>
      <c r="D153" s="221">
        <v>61759</v>
      </c>
      <c r="E153" s="221">
        <v>32</v>
      </c>
      <c r="F153" s="221">
        <v>49710</v>
      </c>
      <c r="G153" s="221">
        <v>32</v>
      </c>
      <c r="H153" s="221">
        <v>50387</v>
      </c>
      <c r="I153" s="221">
        <v>32</v>
      </c>
      <c r="J153" s="221">
        <v>35307</v>
      </c>
      <c r="K153" s="221">
        <v>32</v>
      </c>
      <c r="L153" s="221">
        <v>104629</v>
      </c>
      <c r="M153" s="221">
        <v>32</v>
      </c>
      <c r="N153" s="221">
        <v>-21762</v>
      </c>
      <c r="O153" s="221">
        <v>32</v>
      </c>
      <c r="P153" s="221">
        <v>6768</v>
      </c>
      <c r="Q153" s="221">
        <v>33</v>
      </c>
      <c r="R153" s="221">
        <v>23035</v>
      </c>
      <c r="S153" s="221">
        <v>32</v>
      </c>
      <c r="T153" s="221">
        <v>13255</v>
      </c>
      <c r="U153">
        <v>32</v>
      </c>
      <c r="V153">
        <v>16379</v>
      </c>
      <c r="W153">
        <v>32</v>
      </c>
      <c r="X153">
        <v>40402</v>
      </c>
      <c r="Y153">
        <v>32</v>
      </c>
      <c r="Z153">
        <v>57389</v>
      </c>
    </row>
    <row r="154" spans="1:26" x14ac:dyDescent="0.25">
      <c r="A154" s="241">
        <v>98229</v>
      </c>
      <c r="B154" s="77" t="s">
        <v>184</v>
      </c>
      <c r="C154" s="221">
        <v>32</v>
      </c>
      <c r="D154" s="221">
        <v>199134</v>
      </c>
      <c r="E154" s="221">
        <v>32</v>
      </c>
      <c r="F154" s="221">
        <v>108138</v>
      </c>
      <c r="G154" s="221">
        <v>32</v>
      </c>
      <c r="H154" s="221">
        <v>177252</v>
      </c>
      <c r="I154" s="221">
        <v>32</v>
      </c>
      <c r="J154" s="221">
        <v>92339</v>
      </c>
      <c r="K154" s="221">
        <v>31</v>
      </c>
      <c r="L154" s="221">
        <v>112733</v>
      </c>
      <c r="M154" s="221">
        <v>31</v>
      </c>
      <c r="N154" s="221">
        <v>54646</v>
      </c>
      <c r="O154" s="221">
        <v>31</v>
      </c>
      <c r="P154" s="221">
        <v>37225</v>
      </c>
      <c r="Q154" s="221">
        <v>31</v>
      </c>
      <c r="R154" s="221">
        <v>33327</v>
      </c>
      <c r="S154" s="221">
        <v>31</v>
      </c>
      <c r="T154" s="221">
        <v>30591</v>
      </c>
      <c r="U154">
        <v>31</v>
      </c>
      <c r="V154">
        <v>32447</v>
      </c>
      <c r="W154">
        <v>31</v>
      </c>
      <c r="X154">
        <v>46992</v>
      </c>
      <c r="Y154">
        <v>31</v>
      </c>
      <c r="Z154">
        <v>142513</v>
      </c>
    </row>
    <row r="155" spans="1:26" x14ac:dyDescent="0.25">
      <c r="A155" s="241">
        <v>98230</v>
      </c>
      <c r="B155" s="77" t="s">
        <v>184</v>
      </c>
      <c r="C155" s="221">
        <v>8</v>
      </c>
      <c r="D155" s="221">
        <v>27313</v>
      </c>
      <c r="E155" s="221">
        <v>8</v>
      </c>
      <c r="F155" s="221">
        <v>24240</v>
      </c>
      <c r="G155" s="221">
        <v>8</v>
      </c>
      <c r="H155" s="221">
        <v>23139</v>
      </c>
      <c r="I155" s="221">
        <v>8</v>
      </c>
      <c r="J155" s="221">
        <v>20114</v>
      </c>
      <c r="K155" s="221">
        <v>8</v>
      </c>
      <c r="L155" s="221">
        <v>17178</v>
      </c>
      <c r="M155" s="221">
        <v>8</v>
      </c>
      <c r="N155" s="221">
        <v>14964</v>
      </c>
      <c r="O155" s="221">
        <v>8</v>
      </c>
      <c r="P155" s="221">
        <v>13828</v>
      </c>
      <c r="Q155" s="221">
        <v>8</v>
      </c>
      <c r="R155" s="221">
        <v>13327</v>
      </c>
      <c r="S155" s="221">
        <v>8</v>
      </c>
      <c r="T155" s="221">
        <v>13771</v>
      </c>
      <c r="U155">
        <v>8</v>
      </c>
      <c r="V155">
        <v>14188</v>
      </c>
      <c r="W155">
        <v>8</v>
      </c>
      <c r="X155">
        <v>16979</v>
      </c>
      <c r="Y155">
        <v>8</v>
      </c>
      <c r="Z155">
        <v>23071</v>
      </c>
    </row>
    <row r="156" spans="1:26" x14ac:dyDescent="0.25">
      <c r="A156" s="241">
        <v>98310</v>
      </c>
      <c r="B156" s="77" t="s">
        <v>184</v>
      </c>
      <c r="C156" s="221">
        <v>5</v>
      </c>
      <c r="D156" s="221">
        <v>54141</v>
      </c>
      <c r="E156" s="221">
        <v>5</v>
      </c>
      <c r="F156" s="221">
        <v>47752</v>
      </c>
      <c r="G156" s="221">
        <v>5</v>
      </c>
      <c r="H156" s="221">
        <v>47984</v>
      </c>
      <c r="I156" s="221">
        <v>5</v>
      </c>
      <c r="J156" s="221">
        <v>39169</v>
      </c>
      <c r="K156" s="221">
        <v>5</v>
      </c>
      <c r="L156" s="221">
        <v>28919</v>
      </c>
      <c r="M156" s="221">
        <v>5</v>
      </c>
      <c r="N156" s="221">
        <v>14507</v>
      </c>
      <c r="O156" s="221">
        <v>5</v>
      </c>
      <c r="P156" s="221">
        <v>4027</v>
      </c>
      <c r="Q156" s="221">
        <v>5</v>
      </c>
      <c r="R156" s="221">
        <v>3574</v>
      </c>
      <c r="S156" s="221">
        <v>5</v>
      </c>
      <c r="T156" s="221">
        <v>2203</v>
      </c>
      <c r="U156">
        <v>5</v>
      </c>
      <c r="V156">
        <v>7463</v>
      </c>
      <c r="W156">
        <v>5</v>
      </c>
      <c r="X156">
        <v>36745</v>
      </c>
      <c r="Y156">
        <v>5</v>
      </c>
      <c r="Z156">
        <v>55480</v>
      </c>
    </row>
    <row r="157" spans="1:26" x14ac:dyDescent="0.25">
      <c r="A157" s="241">
        <v>99323</v>
      </c>
      <c r="B157" s="77" t="s">
        <v>184</v>
      </c>
      <c r="C157" s="221">
        <v>2</v>
      </c>
      <c r="D157" s="221">
        <v>1729</v>
      </c>
      <c r="E157" s="221">
        <v>2</v>
      </c>
      <c r="F157" s="221">
        <v>1075</v>
      </c>
      <c r="G157" s="221">
        <v>2</v>
      </c>
      <c r="H157" s="221">
        <v>1359</v>
      </c>
      <c r="I157" s="221">
        <v>2</v>
      </c>
      <c r="J157" s="221">
        <v>1116</v>
      </c>
      <c r="K157" s="221">
        <v>2</v>
      </c>
      <c r="L157" s="221">
        <v>1033</v>
      </c>
      <c r="M157" s="221">
        <v>2</v>
      </c>
      <c r="N157" s="221">
        <v>945</v>
      </c>
      <c r="O157" s="221">
        <v>2</v>
      </c>
      <c r="P157" s="221">
        <v>845</v>
      </c>
      <c r="Q157" s="221">
        <v>2</v>
      </c>
      <c r="R157" s="221">
        <v>814</v>
      </c>
      <c r="S157" s="221">
        <v>2</v>
      </c>
      <c r="T157" s="221">
        <v>909</v>
      </c>
      <c r="U157">
        <v>2</v>
      </c>
      <c r="V157">
        <v>790</v>
      </c>
      <c r="W157">
        <v>2</v>
      </c>
      <c r="X157">
        <v>19176</v>
      </c>
      <c r="Y157">
        <v>2</v>
      </c>
      <c r="Z157">
        <v>20051</v>
      </c>
    </row>
    <row r="158" spans="1:26" x14ac:dyDescent="0.25">
      <c r="A158" s="241">
        <v>98233</v>
      </c>
      <c r="B158" s="77" t="s">
        <v>184</v>
      </c>
      <c r="C158" s="221">
        <v>54</v>
      </c>
      <c r="D158" s="221">
        <v>87222</v>
      </c>
      <c r="E158" s="221">
        <v>54</v>
      </c>
      <c r="F158" s="221">
        <v>72945</v>
      </c>
      <c r="G158" s="221">
        <v>54</v>
      </c>
      <c r="H158" s="221">
        <v>86369</v>
      </c>
      <c r="I158" s="221">
        <v>54</v>
      </c>
      <c r="J158" s="221">
        <v>71441</v>
      </c>
      <c r="K158" s="221">
        <v>54</v>
      </c>
      <c r="L158" s="221">
        <v>65370</v>
      </c>
      <c r="M158" s="221">
        <v>54</v>
      </c>
      <c r="N158" s="221">
        <v>54527</v>
      </c>
      <c r="O158" s="221">
        <v>54</v>
      </c>
      <c r="P158" s="221">
        <v>39308</v>
      </c>
      <c r="Q158" s="221">
        <v>54</v>
      </c>
      <c r="R158" s="221">
        <v>39208</v>
      </c>
      <c r="S158" s="221">
        <v>54</v>
      </c>
      <c r="T158" s="221">
        <v>40795</v>
      </c>
      <c r="U158">
        <v>54</v>
      </c>
      <c r="V158">
        <v>43106</v>
      </c>
      <c r="W158">
        <v>54</v>
      </c>
      <c r="X158">
        <v>46438</v>
      </c>
      <c r="Y158">
        <v>54</v>
      </c>
      <c r="Z158">
        <v>83334</v>
      </c>
    </row>
    <row r="159" spans="1:26" x14ac:dyDescent="0.25">
      <c r="A159" s="241">
        <v>99324</v>
      </c>
      <c r="B159" s="77" t="s">
        <v>184</v>
      </c>
      <c r="C159" s="221">
        <v>1</v>
      </c>
      <c r="D159" s="221">
        <v>14913</v>
      </c>
      <c r="E159" s="221">
        <v>1</v>
      </c>
      <c r="F159" s="221">
        <v>8410</v>
      </c>
      <c r="G159" s="221">
        <v>1</v>
      </c>
      <c r="H159" s="221">
        <v>8268</v>
      </c>
      <c r="I159" s="221">
        <v>1</v>
      </c>
      <c r="J159" s="221">
        <v>6137</v>
      </c>
      <c r="K159" s="221">
        <v>1</v>
      </c>
      <c r="L159" s="221">
        <v>3712</v>
      </c>
      <c r="M159" s="221">
        <v>1</v>
      </c>
      <c r="N159" s="221">
        <v>848</v>
      </c>
      <c r="O159" s="221">
        <v>1</v>
      </c>
      <c r="P159" s="221">
        <v>102</v>
      </c>
      <c r="Q159" s="221">
        <v>1</v>
      </c>
      <c r="R159" s="221">
        <v>20</v>
      </c>
      <c r="S159" s="221">
        <v>1</v>
      </c>
      <c r="T159" s="221">
        <v>631</v>
      </c>
      <c r="U159">
        <v>1</v>
      </c>
      <c r="V159">
        <v>3333</v>
      </c>
      <c r="W159">
        <v>1</v>
      </c>
      <c r="X159">
        <v>9948</v>
      </c>
      <c r="Y159">
        <v>1</v>
      </c>
      <c r="Z159">
        <v>15362</v>
      </c>
    </row>
    <row r="160" spans="1:26" x14ac:dyDescent="0.25">
      <c r="A160" s="241">
        <v>98802</v>
      </c>
      <c r="B160" s="77" t="s">
        <v>184</v>
      </c>
      <c r="C160" s="221">
        <v>2</v>
      </c>
      <c r="D160" s="221">
        <v>9399</v>
      </c>
      <c r="E160" s="221">
        <v>2</v>
      </c>
      <c r="F160" s="221">
        <v>5928</v>
      </c>
      <c r="G160" s="221">
        <v>2</v>
      </c>
      <c r="H160" s="221">
        <v>9682</v>
      </c>
      <c r="I160" s="221">
        <v>2</v>
      </c>
      <c r="J160" s="221">
        <v>4990</v>
      </c>
      <c r="K160" s="221">
        <v>2</v>
      </c>
      <c r="L160" s="221">
        <v>5535</v>
      </c>
      <c r="M160" s="221">
        <v>2</v>
      </c>
      <c r="N160" s="221">
        <v>3324</v>
      </c>
      <c r="O160" s="221">
        <v>2</v>
      </c>
      <c r="P160" s="221">
        <v>2304</v>
      </c>
      <c r="Q160" s="221">
        <v>2</v>
      </c>
      <c r="R160" s="221">
        <v>543</v>
      </c>
      <c r="S160" s="221">
        <v>2</v>
      </c>
      <c r="T160" s="221">
        <v>2358</v>
      </c>
      <c r="U160">
        <v>2</v>
      </c>
      <c r="V160">
        <v>3022</v>
      </c>
      <c r="W160">
        <v>2</v>
      </c>
      <c r="X160">
        <v>4872</v>
      </c>
      <c r="Y160">
        <v>2</v>
      </c>
      <c r="Z160">
        <v>8310</v>
      </c>
    </row>
    <row r="161" spans="1:26" x14ac:dyDescent="0.25">
      <c r="A161" s="241">
        <v>98541</v>
      </c>
      <c r="B161" s="77" t="s">
        <v>184</v>
      </c>
      <c r="C161" s="221">
        <v>2</v>
      </c>
      <c r="D161" s="221">
        <v>7959</v>
      </c>
      <c r="E161" s="221">
        <v>2</v>
      </c>
      <c r="F161" s="221">
        <v>6198</v>
      </c>
      <c r="G161" s="221">
        <v>2</v>
      </c>
      <c r="H161" s="221">
        <v>6245</v>
      </c>
      <c r="I161" s="221">
        <v>2</v>
      </c>
      <c r="J161" s="221">
        <v>5258</v>
      </c>
      <c r="K161" s="221">
        <v>2</v>
      </c>
      <c r="L161" s="221">
        <v>4866</v>
      </c>
      <c r="M161" s="221">
        <v>2</v>
      </c>
      <c r="N161" s="221">
        <v>2977</v>
      </c>
      <c r="O161" s="221">
        <v>2</v>
      </c>
      <c r="P161" s="221">
        <v>1548</v>
      </c>
      <c r="Q161" s="221">
        <v>2</v>
      </c>
      <c r="R161" s="221">
        <v>1166</v>
      </c>
      <c r="S161" s="221">
        <v>2</v>
      </c>
      <c r="T161" s="221">
        <v>1667</v>
      </c>
      <c r="U161">
        <v>2</v>
      </c>
      <c r="V161">
        <v>971</v>
      </c>
      <c r="W161">
        <v>2</v>
      </c>
      <c r="X161">
        <v>1899</v>
      </c>
      <c r="Y161">
        <v>2</v>
      </c>
      <c r="Z161">
        <v>7895</v>
      </c>
    </row>
    <row r="162" spans="1:26" x14ac:dyDescent="0.25">
      <c r="A162" s="241">
        <v>98247</v>
      </c>
      <c r="B162" s="77" t="s">
        <v>184</v>
      </c>
      <c r="C162" s="221">
        <v>4</v>
      </c>
      <c r="D162" s="221">
        <v>16283</v>
      </c>
      <c r="E162" s="221">
        <v>4</v>
      </c>
      <c r="F162" s="221">
        <v>12123</v>
      </c>
      <c r="G162" s="221">
        <v>4</v>
      </c>
      <c r="H162" s="221">
        <v>13146</v>
      </c>
      <c r="I162" s="221">
        <v>4</v>
      </c>
      <c r="J162" s="221">
        <v>9484</v>
      </c>
      <c r="K162" s="221">
        <v>4</v>
      </c>
      <c r="L162" s="221">
        <v>7972</v>
      </c>
      <c r="M162" s="221">
        <v>4</v>
      </c>
      <c r="N162" s="221">
        <v>6147</v>
      </c>
      <c r="O162" s="221">
        <v>4</v>
      </c>
      <c r="P162" s="221">
        <v>2899</v>
      </c>
      <c r="Q162" s="221">
        <v>4</v>
      </c>
      <c r="R162" s="221">
        <v>1758</v>
      </c>
      <c r="S162" s="221">
        <v>4</v>
      </c>
      <c r="T162" s="221">
        <v>1411</v>
      </c>
      <c r="U162">
        <v>4</v>
      </c>
      <c r="V162">
        <v>2217</v>
      </c>
      <c r="W162">
        <v>4</v>
      </c>
      <c r="X162">
        <v>2818</v>
      </c>
      <c r="Y162">
        <v>4</v>
      </c>
      <c r="Z162">
        <v>14119</v>
      </c>
    </row>
    <row r="163" spans="1:26" x14ac:dyDescent="0.25">
      <c r="A163" s="241">
        <v>98248</v>
      </c>
      <c r="B163" s="77" t="s">
        <v>184</v>
      </c>
      <c r="C163" s="221">
        <v>21</v>
      </c>
      <c r="D163" s="221">
        <v>79678</v>
      </c>
      <c r="E163" s="221">
        <v>21</v>
      </c>
      <c r="F163" s="221">
        <v>71470</v>
      </c>
      <c r="G163" s="221">
        <v>21</v>
      </c>
      <c r="H163" s="221">
        <v>97901</v>
      </c>
      <c r="I163" s="221">
        <v>21</v>
      </c>
      <c r="J163" s="221">
        <v>74090</v>
      </c>
      <c r="K163" s="221">
        <v>21</v>
      </c>
      <c r="L163" s="221">
        <v>76137</v>
      </c>
      <c r="M163" s="221">
        <v>21</v>
      </c>
      <c r="N163" s="221">
        <v>71821</v>
      </c>
      <c r="O163" s="221">
        <v>21</v>
      </c>
      <c r="P163" s="221">
        <v>54971</v>
      </c>
      <c r="Q163" s="221">
        <v>21</v>
      </c>
      <c r="R163" s="221">
        <v>63738</v>
      </c>
      <c r="S163" s="221">
        <v>21</v>
      </c>
      <c r="T163" s="221">
        <v>59699</v>
      </c>
      <c r="U163">
        <v>21</v>
      </c>
      <c r="V163">
        <v>65932</v>
      </c>
      <c r="W163">
        <v>21</v>
      </c>
      <c r="X163">
        <v>75803</v>
      </c>
      <c r="Y163">
        <v>22</v>
      </c>
      <c r="Z163">
        <v>88954</v>
      </c>
    </row>
    <row r="164" spans="1:26" x14ac:dyDescent="0.25">
      <c r="A164" s="241">
        <v>98930</v>
      </c>
      <c r="B164" s="77" t="s">
        <v>184</v>
      </c>
      <c r="C164" s="221">
        <v>10</v>
      </c>
      <c r="D164" s="221">
        <v>7271</v>
      </c>
      <c r="E164" s="221">
        <v>10</v>
      </c>
      <c r="F164" s="221">
        <v>8539</v>
      </c>
      <c r="G164" s="221">
        <v>10</v>
      </c>
      <c r="H164" s="221">
        <v>8287</v>
      </c>
      <c r="I164" s="221">
        <v>10</v>
      </c>
      <c r="J164" s="221">
        <v>5355</v>
      </c>
      <c r="K164" s="221">
        <v>10</v>
      </c>
      <c r="L164" s="221">
        <v>3363</v>
      </c>
      <c r="M164" s="221">
        <v>10</v>
      </c>
      <c r="N164" s="221">
        <v>1364</v>
      </c>
      <c r="O164" s="221">
        <v>10</v>
      </c>
      <c r="P164" s="221">
        <v>422</v>
      </c>
      <c r="Q164" s="221">
        <v>10</v>
      </c>
      <c r="R164" s="221">
        <v>137</v>
      </c>
      <c r="S164" s="221">
        <v>10</v>
      </c>
      <c r="T164" s="221">
        <v>42688</v>
      </c>
      <c r="U164">
        <v>10</v>
      </c>
      <c r="V164">
        <v>2146</v>
      </c>
      <c r="W164">
        <v>10</v>
      </c>
      <c r="X164">
        <v>2632</v>
      </c>
      <c r="Y164">
        <v>10</v>
      </c>
      <c r="Z164">
        <v>10639</v>
      </c>
    </row>
    <row r="165" spans="1:26" x14ac:dyDescent="0.25">
      <c r="A165" s="241">
        <v>98932</v>
      </c>
      <c r="B165" s="77" t="s">
        <v>184</v>
      </c>
      <c r="C165" s="221">
        <v>1</v>
      </c>
      <c r="D165" s="221">
        <v>9835</v>
      </c>
      <c r="E165" s="221">
        <v>1</v>
      </c>
      <c r="F165" s="221">
        <v>4840</v>
      </c>
      <c r="G165" s="221">
        <v>1</v>
      </c>
      <c r="H165" s="221">
        <v>8767</v>
      </c>
      <c r="I165" s="221">
        <v>1</v>
      </c>
      <c r="J165" s="221">
        <v>6885</v>
      </c>
      <c r="K165" s="221">
        <v>1</v>
      </c>
      <c r="L165" s="221">
        <v>6326</v>
      </c>
      <c r="M165" s="221">
        <v>1</v>
      </c>
      <c r="N165" s="221">
        <v>6748</v>
      </c>
      <c r="O165" s="221">
        <v>1</v>
      </c>
      <c r="P165" s="221">
        <v>7252</v>
      </c>
      <c r="Q165" s="221">
        <v>1</v>
      </c>
      <c r="R165" s="221">
        <v>8387</v>
      </c>
      <c r="S165" s="221">
        <v>1</v>
      </c>
      <c r="T165" s="221">
        <v>5051</v>
      </c>
      <c r="U165">
        <v>1</v>
      </c>
      <c r="V165">
        <v>3767</v>
      </c>
      <c r="W165">
        <v>1</v>
      </c>
      <c r="X165">
        <v>4046</v>
      </c>
      <c r="Y165">
        <v>1</v>
      </c>
      <c r="Z165">
        <v>6777</v>
      </c>
    </row>
    <row r="166" spans="1:26" x14ac:dyDescent="0.25">
      <c r="A166" s="241">
        <v>98550</v>
      </c>
      <c r="B166" s="77" t="s">
        <v>184</v>
      </c>
      <c r="C166" s="221">
        <v>6</v>
      </c>
      <c r="D166" s="221">
        <v>22085</v>
      </c>
      <c r="E166" s="221">
        <v>6</v>
      </c>
      <c r="F166" s="221">
        <v>14064</v>
      </c>
      <c r="G166" s="221">
        <v>6</v>
      </c>
      <c r="H166" s="221">
        <v>16470</v>
      </c>
      <c r="I166" s="221">
        <v>6</v>
      </c>
      <c r="J166" s="221">
        <v>14198</v>
      </c>
      <c r="K166" s="221">
        <v>6</v>
      </c>
      <c r="L166" s="221">
        <v>12567</v>
      </c>
      <c r="M166" s="221">
        <v>6</v>
      </c>
      <c r="N166" s="221">
        <v>9875</v>
      </c>
      <c r="O166" s="221">
        <v>6</v>
      </c>
      <c r="P166" s="221">
        <v>6441</v>
      </c>
      <c r="Q166" s="221">
        <v>6</v>
      </c>
      <c r="R166" s="221">
        <v>6214</v>
      </c>
      <c r="S166" s="221">
        <v>6</v>
      </c>
      <c r="T166" s="221">
        <v>5271</v>
      </c>
      <c r="U166">
        <v>6</v>
      </c>
      <c r="V166">
        <v>6431</v>
      </c>
      <c r="W166">
        <v>6</v>
      </c>
      <c r="X166">
        <v>9661</v>
      </c>
      <c r="Y166">
        <v>6</v>
      </c>
      <c r="Z166">
        <v>17062</v>
      </c>
    </row>
    <row r="167" spans="1:26" x14ac:dyDescent="0.25">
      <c r="A167" s="241">
        <v>98625</v>
      </c>
      <c r="B167" s="77" t="s">
        <v>184</v>
      </c>
      <c r="C167" s="221">
        <v>2</v>
      </c>
      <c r="D167" s="221">
        <v>4433</v>
      </c>
      <c r="E167" s="221">
        <v>2</v>
      </c>
      <c r="F167" s="221">
        <v>8173</v>
      </c>
      <c r="G167" s="221">
        <v>2</v>
      </c>
      <c r="H167" s="221">
        <v>9651</v>
      </c>
      <c r="I167" s="221">
        <v>2</v>
      </c>
      <c r="J167" s="221">
        <v>6760</v>
      </c>
      <c r="K167" s="221">
        <v>2</v>
      </c>
      <c r="L167" s="221">
        <v>7954</v>
      </c>
      <c r="M167" s="221">
        <v>2</v>
      </c>
      <c r="N167" s="221">
        <v>5904</v>
      </c>
      <c r="O167" s="221">
        <v>2</v>
      </c>
      <c r="P167" s="221">
        <v>13</v>
      </c>
      <c r="Q167" s="221">
        <v>2</v>
      </c>
      <c r="R167" s="221">
        <v>4</v>
      </c>
      <c r="S167" s="221">
        <v>2</v>
      </c>
      <c r="T167" s="221">
        <v>0</v>
      </c>
      <c r="U167">
        <v>2</v>
      </c>
      <c r="V167">
        <v>2</v>
      </c>
      <c r="W167">
        <v>2</v>
      </c>
      <c r="X167">
        <v>0</v>
      </c>
      <c r="Y167">
        <v>2</v>
      </c>
      <c r="Z167">
        <v>5089</v>
      </c>
    </row>
    <row r="168" spans="1:26" x14ac:dyDescent="0.25">
      <c r="A168" s="241">
        <v>98626</v>
      </c>
      <c r="B168" s="77" t="s">
        <v>184</v>
      </c>
      <c r="C168" s="221">
        <v>5</v>
      </c>
      <c r="D168" s="221">
        <v>5229</v>
      </c>
      <c r="E168" s="221">
        <v>5</v>
      </c>
      <c r="F168" s="221">
        <v>5603</v>
      </c>
      <c r="G168" s="221">
        <v>5</v>
      </c>
      <c r="H168" s="221">
        <v>6073</v>
      </c>
      <c r="I168" s="221">
        <v>5</v>
      </c>
      <c r="J168" s="221">
        <v>4195</v>
      </c>
      <c r="K168" s="221">
        <v>5</v>
      </c>
      <c r="L168" s="221">
        <v>1398</v>
      </c>
      <c r="M168" s="221">
        <v>5</v>
      </c>
      <c r="N168" s="221">
        <v>806</v>
      </c>
      <c r="O168" s="221">
        <v>5</v>
      </c>
      <c r="P168" s="221">
        <v>559</v>
      </c>
      <c r="Q168" s="221">
        <v>5</v>
      </c>
      <c r="R168" s="221">
        <v>211</v>
      </c>
      <c r="S168" s="221">
        <v>5</v>
      </c>
      <c r="T168" s="221">
        <v>214</v>
      </c>
      <c r="U168">
        <v>5</v>
      </c>
      <c r="V168">
        <v>160</v>
      </c>
      <c r="W168">
        <v>4</v>
      </c>
      <c r="X168">
        <v>290</v>
      </c>
      <c r="Y168">
        <v>4</v>
      </c>
      <c r="Z168">
        <v>1667</v>
      </c>
    </row>
    <row r="169" spans="1:26" x14ac:dyDescent="0.25">
      <c r="A169" s="241">
        <v>99337</v>
      </c>
      <c r="B169" s="77" t="s">
        <v>184</v>
      </c>
      <c r="C169" s="221">
        <v>2</v>
      </c>
      <c r="D169" s="221">
        <v>6051</v>
      </c>
      <c r="E169" s="221">
        <v>2</v>
      </c>
      <c r="F169" s="221">
        <v>4936</v>
      </c>
      <c r="G169" s="221">
        <v>2</v>
      </c>
      <c r="H169" s="221">
        <v>3085</v>
      </c>
      <c r="I169" s="221">
        <v>2</v>
      </c>
      <c r="J169" s="221">
        <v>738</v>
      </c>
      <c r="K169" s="221">
        <v>2</v>
      </c>
      <c r="L169" s="221">
        <v>477</v>
      </c>
      <c r="M169" s="221">
        <v>2</v>
      </c>
      <c r="N169" s="221">
        <v>146</v>
      </c>
      <c r="O169" s="221">
        <v>2</v>
      </c>
      <c r="P169" s="221">
        <v>97</v>
      </c>
      <c r="Q169" s="221">
        <v>2</v>
      </c>
      <c r="R169" s="221">
        <v>109</v>
      </c>
      <c r="S169" s="221">
        <v>2</v>
      </c>
      <c r="T169" s="221">
        <v>98</v>
      </c>
      <c r="U169">
        <v>2</v>
      </c>
      <c r="V169">
        <v>97</v>
      </c>
      <c r="W169">
        <v>2</v>
      </c>
      <c r="X169">
        <v>208</v>
      </c>
      <c r="Y169">
        <v>2</v>
      </c>
      <c r="Z169">
        <v>3955</v>
      </c>
    </row>
    <row r="170" spans="1:26" x14ac:dyDescent="0.25">
      <c r="A170" s="241">
        <v>98257</v>
      </c>
      <c r="B170" s="77" t="s">
        <v>184</v>
      </c>
      <c r="C170" s="221">
        <v>4</v>
      </c>
      <c r="D170" s="221">
        <v>1569</v>
      </c>
      <c r="E170" s="221">
        <v>4</v>
      </c>
      <c r="F170" s="221">
        <v>1117</v>
      </c>
      <c r="G170" s="221">
        <v>4</v>
      </c>
      <c r="H170" s="221">
        <v>1023</v>
      </c>
      <c r="I170" s="221">
        <v>4</v>
      </c>
      <c r="J170" s="221">
        <v>619</v>
      </c>
      <c r="K170" s="221">
        <v>4</v>
      </c>
      <c r="L170" s="221">
        <v>439</v>
      </c>
      <c r="M170" s="221">
        <v>4</v>
      </c>
      <c r="N170" s="221">
        <v>133</v>
      </c>
      <c r="O170" s="221">
        <v>4</v>
      </c>
      <c r="P170" s="221">
        <v>15</v>
      </c>
      <c r="Q170" s="221">
        <v>4</v>
      </c>
      <c r="R170" s="221">
        <v>10</v>
      </c>
      <c r="S170" s="221">
        <v>4</v>
      </c>
      <c r="T170" s="221">
        <v>11</v>
      </c>
      <c r="U170">
        <v>4</v>
      </c>
      <c r="V170">
        <v>15</v>
      </c>
      <c r="W170">
        <v>4</v>
      </c>
      <c r="X170">
        <v>290</v>
      </c>
      <c r="Y170">
        <v>4</v>
      </c>
      <c r="Z170">
        <v>1534</v>
      </c>
    </row>
    <row r="171" spans="1:26" x14ac:dyDescent="0.25">
      <c r="A171" s="241">
        <v>98632</v>
      </c>
      <c r="B171" s="77" t="s">
        <v>184</v>
      </c>
      <c r="C171" s="221">
        <v>7</v>
      </c>
      <c r="D171" s="221">
        <v>19061</v>
      </c>
      <c r="E171" s="221">
        <v>7</v>
      </c>
      <c r="F171" s="221">
        <v>13075</v>
      </c>
      <c r="G171" s="221">
        <v>7</v>
      </c>
      <c r="H171" s="221">
        <v>13238</v>
      </c>
      <c r="I171" s="221">
        <v>7</v>
      </c>
      <c r="J171" s="221">
        <v>8247</v>
      </c>
      <c r="K171" s="221">
        <v>7</v>
      </c>
      <c r="L171" s="221">
        <v>8347</v>
      </c>
      <c r="M171" s="221">
        <v>7</v>
      </c>
      <c r="N171" s="221">
        <v>3712</v>
      </c>
      <c r="O171" s="221">
        <v>7</v>
      </c>
      <c r="P171" s="221">
        <v>1568</v>
      </c>
      <c r="Q171" s="221">
        <v>7</v>
      </c>
      <c r="R171" s="221">
        <v>1145</v>
      </c>
      <c r="S171" s="221">
        <v>7</v>
      </c>
      <c r="T171" s="221">
        <v>1028</v>
      </c>
      <c r="U171">
        <v>7</v>
      </c>
      <c r="V171">
        <v>973</v>
      </c>
      <c r="W171">
        <v>7</v>
      </c>
      <c r="X171">
        <v>4614</v>
      </c>
      <c r="Y171">
        <v>7</v>
      </c>
      <c r="Z171">
        <v>16387</v>
      </c>
    </row>
    <row r="172" spans="1:26" x14ac:dyDescent="0.25">
      <c r="A172" s="241">
        <v>98264</v>
      </c>
      <c r="B172" s="77" t="s">
        <v>184</v>
      </c>
      <c r="C172" s="221">
        <v>8</v>
      </c>
      <c r="D172" s="221">
        <v>26502</v>
      </c>
      <c r="E172" s="221">
        <v>9</v>
      </c>
      <c r="F172" s="221">
        <v>16600</v>
      </c>
      <c r="G172" s="221">
        <v>9</v>
      </c>
      <c r="H172" s="221">
        <v>17988</v>
      </c>
      <c r="I172" s="221">
        <v>9</v>
      </c>
      <c r="J172" s="221">
        <v>12138</v>
      </c>
      <c r="K172" s="221">
        <v>9</v>
      </c>
      <c r="L172" s="221">
        <v>13465</v>
      </c>
      <c r="M172" s="221">
        <v>8</v>
      </c>
      <c r="N172" s="221">
        <v>9958</v>
      </c>
      <c r="O172" s="221">
        <v>8</v>
      </c>
      <c r="P172" s="221">
        <v>9465</v>
      </c>
      <c r="Q172" s="221">
        <v>8</v>
      </c>
      <c r="R172" s="221">
        <v>13256</v>
      </c>
      <c r="S172" s="221">
        <v>8</v>
      </c>
      <c r="T172" s="221">
        <v>10462</v>
      </c>
      <c r="U172">
        <v>8</v>
      </c>
      <c r="V172">
        <v>9936</v>
      </c>
      <c r="W172">
        <v>8</v>
      </c>
      <c r="X172">
        <v>16798</v>
      </c>
      <c r="Y172">
        <v>8</v>
      </c>
      <c r="Z172">
        <v>27696</v>
      </c>
    </row>
    <row r="173" spans="1:26" x14ac:dyDescent="0.25">
      <c r="A173" s="241">
        <v>98557</v>
      </c>
      <c r="B173" s="77" t="s">
        <v>184</v>
      </c>
      <c r="C173" s="221">
        <v>1</v>
      </c>
      <c r="D173" s="221">
        <v>1</v>
      </c>
      <c r="E173" s="221">
        <v>1</v>
      </c>
      <c r="F173" s="221">
        <v>75</v>
      </c>
      <c r="G173" s="221">
        <v>1</v>
      </c>
      <c r="H173" s="221">
        <v>75</v>
      </c>
      <c r="I173" s="221">
        <v>1</v>
      </c>
      <c r="J173" s="221">
        <v>1</v>
      </c>
      <c r="K173" s="221">
        <v>1</v>
      </c>
      <c r="L173" s="221">
        <v>74</v>
      </c>
      <c r="M173" s="221">
        <v>1</v>
      </c>
      <c r="N173" s="221">
        <v>55</v>
      </c>
      <c r="O173" s="221">
        <v>1</v>
      </c>
      <c r="P173" s="221">
        <v>93</v>
      </c>
      <c r="Q173" s="221">
        <v>1</v>
      </c>
      <c r="R173" s="221">
        <v>31</v>
      </c>
      <c r="S173" s="221">
        <v>1</v>
      </c>
      <c r="T173" s="221">
        <v>26</v>
      </c>
      <c r="U173">
        <v>1</v>
      </c>
      <c r="V173">
        <v>25</v>
      </c>
      <c r="W173">
        <v>1</v>
      </c>
      <c r="X173">
        <v>1</v>
      </c>
      <c r="Y173">
        <v>1</v>
      </c>
      <c r="Z173">
        <v>36</v>
      </c>
    </row>
    <row r="174" spans="1:26" x14ac:dyDescent="0.25">
      <c r="A174" s="241">
        <v>98837</v>
      </c>
      <c r="B174" s="77" t="s">
        <v>184</v>
      </c>
      <c r="C174" s="221">
        <v>9</v>
      </c>
      <c r="D174" s="221">
        <v>17702</v>
      </c>
      <c r="E174" s="221">
        <v>9</v>
      </c>
      <c r="F174" s="221">
        <v>13632</v>
      </c>
      <c r="G174" s="221">
        <v>9</v>
      </c>
      <c r="H174" s="221">
        <v>14116</v>
      </c>
      <c r="I174" s="221">
        <v>9</v>
      </c>
      <c r="J174" s="221">
        <v>9147</v>
      </c>
      <c r="K174" s="221">
        <v>9</v>
      </c>
      <c r="L174" s="221">
        <v>6997</v>
      </c>
      <c r="M174" s="221">
        <v>9</v>
      </c>
      <c r="N174" s="221">
        <v>3048</v>
      </c>
      <c r="O174" s="221">
        <v>9</v>
      </c>
      <c r="P174" s="221">
        <v>893</v>
      </c>
      <c r="Q174" s="221">
        <v>9</v>
      </c>
      <c r="R174" s="221">
        <v>1021</v>
      </c>
      <c r="S174" s="221">
        <v>9</v>
      </c>
      <c r="T174" s="221">
        <v>910</v>
      </c>
      <c r="U174">
        <v>9</v>
      </c>
      <c r="V174">
        <v>2640</v>
      </c>
      <c r="W174">
        <v>9</v>
      </c>
      <c r="X174">
        <v>30647</v>
      </c>
      <c r="Y174">
        <v>9</v>
      </c>
      <c r="Z174">
        <v>63989</v>
      </c>
    </row>
    <row r="175" spans="1:26" x14ac:dyDescent="0.25">
      <c r="A175" s="241">
        <v>98274</v>
      </c>
      <c r="B175" s="77" t="s">
        <v>184</v>
      </c>
      <c r="C175" s="221">
        <v>13</v>
      </c>
      <c r="D175" s="221">
        <v>25650</v>
      </c>
      <c r="E175" s="221">
        <v>13</v>
      </c>
      <c r="F175" s="221">
        <v>20510</v>
      </c>
      <c r="G175" s="221">
        <v>13</v>
      </c>
      <c r="H175" s="221">
        <v>24166</v>
      </c>
      <c r="I175" s="221">
        <v>13</v>
      </c>
      <c r="J175" s="221">
        <v>15996</v>
      </c>
      <c r="K175" s="221">
        <v>13</v>
      </c>
      <c r="L175" s="221">
        <v>16368</v>
      </c>
      <c r="M175" s="221">
        <v>13</v>
      </c>
      <c r="N175" s="221">
        <v>10418</v>
      </c>
      <c r="O175" s="221">
        <v>13</v>
      </c>
      <c r="P175" s="221">
        <v>7506</v>
      </c>
      <c r="Q175" s="221">
        <v>13</v>
      </c>
      <c r="R175" s="221">
        <v>8002</v>
      </c>
      <c r="S175" s="221">
        <v>13</v>
      </c>
      <c r="T175" s="221">
        <v>7297</v>
      </c>
      <c r="U175">
        <v>13</v>
      </c>
      <c r="V175">
        <v>9245</v>
      </c>
      <c r="W175">
        <v>13</v>
      </c>
      <c r="X175">
        <v>13078</v>
      </c>
      <c r="Y175">
        <v>13</v>
      </c>
      <c r="Z175">
        <v>22250</v>
      </c>
    </row>
    <row r="176" spans="1:26" x14ac:dyDescent="0.25">
      <c r="A176" s="241">
        <v>98936</v>
      </c>
      <c r="B176" s="77" t="s">
        <v>184</v>
      </c>
      <c r="C176" s="221">
        <v>13</v>
      </c>
      <c r="D176" s="221">
        <v>29965</v>
      </c>
      <c r="E176" s="221">
        <v>13</v>
      </c>
      <c r="F176" s="221">
        <v>31624</v>
      </c>
      <c r="G176" s="221">
        <v>13</v>
      </c>
      <c r="H176" s="221">
        <v>35551</v>
      </c>
      <c r="I176" s="221">
        <v>13</v>
      </c>
      <c r="J176" s="221">
        <v>28302</v>
      </c>
      <c r="K176" s="221">
        <v>13</v>
      </c>
      <c r="L176" s="221">
        <v>23497</v>
      </c>
      <c r="M176" s="221">
        <v>13</v>
      </c>
      <c r="N176" s="221">
        <v>18628</v>
      </c>
      <c r="O176" s="221">
        <v>13</v>
      </c>
      <c r="P176" s="221">
        <v>12908</v>
      </c>
      <c r="Q176" s="221">
        <v>12</v>
      </c>
      <c r="R176" s="221">
        <v>12109</v>
      </c>
      <c r="S176" s="221">
        <v>12</v>
      </c>
      <c r="T176" s="221">
        <v>23889</v>
      </c>
      <c r="U176">
        <v>12</v>
      </c>
      <c r="V176">
        <v>172154</v>
      </c>
      <c r="W176">
        <v>12</v>
      </c>
      <c r="X176">
        <v>13732</v>
      </c>
      <c r="Y176">
        <v>13</v>
      </c>
      <c r="Z176">
        <v>29571</v>
      </c>
    </row>
    <row r="177" spans="1:26" x14ac:dyDescent="0.25">
      <c r="A177" s="241">
        <v>98277</v>
      </c>
      <c r="B177" s="77" t="s">
        <v>184</v>
      </c>
      <c r="C177" s="221">
        <v>2</v>
      </c>
      <c r="D177" s="221">
        <v>88</v>
      </c>
      <c r="E177" s="221">
        <v>2</v>
      </c>
      <c r="F177" s="221">
        <v>65</v>
      </c>
      <c r="G177" s="221">
        <v>2</v>
      </c>
      <c r="H177" s="221">
        <v>67</v>
      </c>
      <c r="I177" s="221">
        <v>2</v>
      </c>
      <c r="J177" s="221">
        <v>46</v>
      </c>
      <c r="K177" s="221">
        <v>2</v>
      </c>
      <c r="L177" s="221">
        <v>36</v>
      </c>
      <c r="M177" s="221">
        <v>2</v>
      </c>
      <c r="N177" s="221">
        <v>20</v>
      </c>
      <c r="O177" s="221">
        <v>2</v>
      </c>
      <c r="P177" s="221">
        <v>6</v>
      </c>
      <c r="Q177" s="221">
        <v>2</v>
      </c>
      <c r="R177" s="221">
        <v>31</v>
      </c>
      <c r="S177" s="221">
        <v>2</v>
      </c>
      <c r="T177" s="221">
        <v>65</v>
      </c>
      <c r="U177">
        <v>2</v>
      </c>
      <c r="V177">
        <v>6</v>
      </c>
      <c r="W177">
        <v>2</v>
      </c>
      <c r="X177">
        <v>26</v>
      </c>
      <c r="Y177">
        <v>2</v>
      </c>
      <c r="Z177">
        <v>101</v>
      </c>
    </row>
    <row r="178" spans="1:26" x14ac:dyDescent="0.25">
      <c r="A178" s="241">
        <v>99344</v>
      </c>
      <c r="B178" s="77" t="s">
        <v>184</v>
      </c>
      <c r="C178" s="221">
        <v>11</v>
      </c>
      <c r="D178" s="221">
        <v>32925</v>
      </c>
      <c r="E178" s="221">
        <v>11</v>
      </c>
      <c r="F178" s="221">
        <v>16943</v>
      </c>
      <c r="G178" s="221">
        <v>11</v>
      </c>
      <c r="H178" s="221">
        <v>17178</v>
      </c>
      <c r="I178" s="221">
        <v>11</v>
      </c>
      <c r="J178" s="221">
        <v>10242</v>
      </c>
      <c r="K178" s="221">
        <v>11</v>
      </c>
      <c r="L178" s="221">
        <v>9216</v>
      </c>
      <c r="M178" s="221">
        <v>11</v>
      </c>
      <c r="N178" s="221">
        <v>4222</v>
      </c>
      <c r="O178" s="221">
        <v>11</v>
      </c>
      <c r="P178" s="221">
        <v>1619</v>
      </c>
      <c r="Q178" s="221">
        <v>11</v>
      </c>
      <c r="R178" s="221">
        <v>17130</v>
      </c>
      <c r="S178" s="221">
        <v>11</v>
      </c>
      <c r="T178" s="221">
        <v>12972</v>
      </c>
      <c r="U178">
        <v>11</v>
      </c>
      <c r="V178">
        <v>20136</v>
      </c>
      <c r="W178">
        <v>11</v>
      </c>
      <c r="X178">
        <v>17565</v>
      </c>
      <c r="Y178">
        <v>11</v>
      </c>
      <c r="Z178">
        <v>96408</v>
      </c>
    </row>
    <row r="179" spans="1:26" x14ac:dyDescent="0.25">
      <c r="A179" s="241">
        <v>99301</v>
      </c>
      <c r="B179" s="77" t="s">
        <v>184</v>
      </c>
      <c r="C179" s="221">
        <v>13</v>
      </c>
      <c r="D179" s="221">
        <v>58185</v>
      </c>
      <c r="E179" s="221">
        <v>13</v>
      </c>
      <c r="F179" s="221">
        <v>38051</v>
      </c>
      <c r="G179" s="221">
        <v>12</v>
      </c>
      <c r="H179" s="221">
        <v>47606</v>
      </c>
      <c r="I179" s="221">
        <v>11</v>
      </c>
      <c r="J179" s="221">
        <v>27322</v>
      </c>
      <c r="K179" s="221">
        <v>11</v>
      </c>
      <c r="L179" s="221">
        <v>17454</v>
      </c>
      <c r="M179" s="221">
        <v>11</v>
      </c>
      <c r="N179" s="221">
        <v>15084</v>
      </c>
      <c r="O179" s="221">
        <v>10</v>
      </c>
      <c r="P179" s="221">
        <v>14103</v>
      </c>
      <c r="Q179" s="221">
        <v>10</v>
      </c>
      <c r="R179" s="221">
        <v>17370</v>
      </c>
      <c r="S179" s="221">
        <v>12</v>
      </c>
      <c r="T179" s="221">
        <v>9105</v>
      </c>
      <c r="U179">
        <v>12</v>
      </c>
      <c r="V179">
        <v>8619</v>
      </c>
      <c r="W179">
        <v>14</v>
      </c>
      <c r="X179">
        <v>14353</v>
      </c>
      <c r="Y179">
        <v>14</v>
      </c>
      <c r="Z179">
        <v>145871</v>
      </c>
    </row>
    <row r="180" spans="1:26" x14ac:dyDescent="0.25">
      <c r="A180" s="241">
        <v>99350</v>
      </c>
      <c r="B180" s="77" t="s">
        <v>184</v>
      </c>
      <c r="C180" s="221">
        <v>5</v>
      </c>
      <c r="D180" s="221">
        <v>21716</v>
      </c>
      <c r="E180" s="221">
        <v>5</v>
      </c>
      <c r="F180" s="221">
        <v>23209</v>
      </c>
      <c r="G180" s="221">
        <v>5</v>
      </c>
      <c r="H180" s="221">
        <v>19428</v>
      </c>
      <c r="I180" s="221">
        <v>5</v>
      </c>
      <c r="J180" s="221">
        <v>13122</v>
      </c>
      <c r="K180" s="221">
        <v>5</v>
      </c>
      <c r="L180" s="221">
        <v>9466</v>
      </c>
      <c r="M180" s="221">
        <v>5</v>
      </c>
      <c r="N180" s="221">
        <v>6813</v>
      </c>
      <c r="O180" s="221">
        <v>5</v>
      </c>
      <c r="P180" s="221">
        <v>5276</v>
      </c>
      <c r="Q180" s="221">
        <v>5</v>
      </c>
      <c r="R180" s="221">
        <v>4581</v>
      </c>
      <c r="S180" s="221">
        <v>5</v>
      </c>
      <c r="T180" s="221">
        <v>4227</v>
      </c>
      <c r="U180">
        <v>5</v>
      </c>
      <c r="V180">
        <v>5330</v>
      </c>
      <c r="W180">
        <v>5</v>
      </c>
      <c r="X180">
        <v>12832</v>
      </c>
      <c r="Y180">
        <v>5</v>
      </c>
      <c r="Z180">
        <v>31468</v>
      </c>
    </row>
    <row r="181" spans="1:26" x14ac:dyDescent="0.25">
      <c r="A181" s="241">
        <v>98848</v>
      </c>
      <c r="B181" s="77" t="s">
        <v>184</v>
      </c>
      <c r="C181" s="221">
        <v>5</v>
      </c>
      <c r="D181" s="221">
        <v>17291</v>
      </c>
      <c r="E181" s="221">
        <v>4</v>
      </c>
      <c r="F181" s="221">
        <v>13656</v>
      </c>
      <c r="G181" s="221">
        <v>4</v>
      </c>
      <c r="H181" s="221">
        <v>15243</v>
      </c>
      <c r="I181" s="221">
        <v>4</v>
      </c>
      <c r="J181" s="221">
        <v>9034</v>
      </c>
      <c r="K181" s="221">
        <v>4</v>
      </c>
      <c r="L181" s="221">
        <v>7373</v>
      </c>
      <c r="M181" s="221">
        <v>4</v>
      </c>
      <c r="N181" s="221">
        <v>5133</v>
      </c>
      <c r="O181" s="221">
        <v>4</v>
      </c>
      <c r="P181" s="221">
        <v>3349</v>
      </c>
      <c r="Q181" s="221">
        <v>4</v>
      </c>
      <c r="R181" s="221">
        <v>1026</v>
      </c>
      <c r="S181" s="221">
        <v>4</v>
      </c>
      <c r="T181" s="221">
        <v>1475</v>
      </c>
      <c r="U181">
        <v>5</v>
      </c>
      <c r="V181">
        <v>1607</v>
      </c>
      <c r="W181">
        <v>5</v>
      </c>
      <c r="X181">
        <v>17188</v>
      </c>
      <c r="Y181">
        <v>5</v>
      </c>
      <c r="Z181">
        <v>35666</v>
      </c>
    </row>
    <row r="182" spans="1:26" x14ac:dyDescent="0.25">
      <c r="A182" s="241">
        <v>99354</v>
      </c>
      <c r="B182" s="77" t="s">
        <v>184</v>
      </c>
      <c r="C182" s="221">
        <v>7</v>
      </c>
      <c r="D182" s="221">
        <v>37225</v>
      </c>
      <c r="E182" s="221">
        <v>7</v>
      </c>
      <c r="F182" s="221">
        <v>31110</v>
      </c>
      <c r="G182" s="221">
        <v>6</v>
      </c>
      <c r="H182" s="221">
        <v>29851</v>
      </c>
      <c r="I182" s="221">
        <v>6</v>
      </c>
      <c r="J182" s="221">
        <v>24754</v>
      </c>
      <c r="K182" s="221">
        <v>7</v>
      </c>
      <c r="L182" s="221">
        <v>21675</v>
      </c>
      <c r="M182" s="221">
        <v>7</v>
      </c>
      <c r="N182" s="221">
        <v>18923</v>
      </c>
      <c r="O182" s="221">
        <v>7</v>
      </c>
      <c r="P182" s="221">
        <v>15138</v>
      </c>
      <c r="Q182" s="221">
        <v>7</v>
      </c>
      <c r="R182" s="221">
        <v>15569</v>
      </c>
      <c r="S182" s="221">
        <v>7</v>
      </c>
      <c r="T182" s="221">
        <v>20066</v>
      </c>
      <c r="U182">
        <v>7</v>
      </c>
      <c r="V182">
        <v>20103</v>
      </c>
      <c r="W182">
        <v>8</v>
      </c>
      <c r="X182">
        <v>26413</v>
      </c>
      <c r="Y182">
        <v>8</v>
      </c>
      <c r="Z182">
        <v>43614</v>
      </c>
    </row>
    <row r="183" spans="1:26" x14ac:dyDescent="0.25">
      <c r="A183" s="241">
        <v>98284</v>
      </c>
      <c r="B183" s="77" t="s">
        <v>184</v>
      </c>
      <c r="C183" s="221">
        <v>10</v>
      </c>
      <c r="D183" s="221">
        <v>32426</v>
      </c>
      <c r="E183" s="221">
        <v>10</v>
      </c>
      <c r="F183" s="221">
        <v>29616</v>
      </c>
      <c r="G183" s="221">
        <v>10</v>
      </c>
      <c r="H183" s="221">
        <v>31699</v>
      </c>
      <c r="I183" s="221">
        <v>10</v>
      </c>
      <c r="J183" s="221">
        <v>34277</v>
      </c>
      <c r="K183" s="221">
        <v>10</v>
      </c>
      <c r="L183" s="221">
        <v>23272</v>
      </c>
      <c r="M183" s="221">
        <v>10</v>
      </c>
      <c r="N183" s="221">
        <v>16765</v>
      </c>
      <c r="O183" s="221">
        <v>10</v>
      </c>
      <c r="P183" s="221">
        <v>5005</v>
      </c>
      <c r="Q183" s="221">
        <v>10</v>
      </c>
      <c r="R183" s="221">
        <v>4705</v>
      </c>
      <c r="S183" s="221">
        <v>10</v>
      </c>
      <c r="T183" s="221">
        <v>1613</v>
      </c>
      <c r="U183">
        <v>10</v>
      </c>
      <c r="V183">
        <v>7798</v>
      </c>
      <c r="W183">
        <v>10</v>
      </c>
      <c r="X183">
        <v>8615</v>
      </c>
      <c r="Y183">
        <v>10</v>
      </c>
      <c r="Z183">
        <v>29256</v>
      </c>
    </row>
    <row r="184" spans="1:26" x14ac:dyDescent="0.25">
      <c r="A184" s="241">
        <v>98942</v>
      </c>
      <c r="B184" s="77" t="s">
        <v>184</v>
      </c>
      <c r="C184" s="221">
        <v>11</v>
      </c>
      <c r="D184" s="221">
        <v>100000</v>
      </c>
      <c r="E184" s="221">
        <v>12</v>
      </c>
      <c r="F184" s="221">
        <v>84951</v>
      </c>
      <c r="G184" s="221">
        <v>11</v>
      </c>
      <c r="H184" s="221">
        <v>68677</v>
      </c>
      <c r="I184" s="221">
        <v>11</v>
      </c>
      <c r="J184" s="221">
        <v>43584</v>
      </c>
      <c r="K184" s="221">
        <v>11</v>
      </c>
      <c r="L184" s="221">
        <v>40172</v>
      </c>
      <c r="M184" s="221">
        <v>12</v>
      </c>
      <c r="N184" s="221">
        <v>25482</v>
      </c>
      <c r="O184" s="221">
        <v>11</v>
      </c>
      <c r="P184" s="221">
        <v>13197</v>
      </c>
      <c r="Q184" s="221">
        <v>11</v>
      </c>
      <c r="R184" s="221">
        <v>13847</v>
      </c>
      <c r="S184" s="221">
        <v>11</v>
      </c>
      <c r="T184" s="221">
        <v>56106</v>
      </c>
      <c r="U184">
        <v>11</v>
      </c>
      <c r="V184">
        <v>25739</v>
      </c>
      <c r="W184">
        <v>11</v>
      </c>
      <c r="X184">
        <v>41959</v>
      </c>
      <c r="Y184">
        <v>12</v>
      </c>
      <c r="Z184">
        <v>93559</v>
      </c>
    </row>
    <row r="185" spans="1:26" x14ac:dyDescent="0.25">
      <c r="A185" s="241">
        <v>98584</v>
      </c>
      <c r="B185" s="77" t="s">
        <v>184</v>
      </c>
      <c r="C185" s="221">
        <v>9</v>
      </c>
      <c r="D185" s="221">
        <v>13941</v>
      </c>
      <c r="E185" s="221">
        <v>8</v>
      </c>
      <c r="F185" s="221">
        <v>13134</v>
      </c>
      <c r="G185" s="221">
        <v>9</v>
      </c>
      <c r="H185" s="221">
        <v>11657</v>
      </c>
      <c r="I185" s="221">
        <v>8</v>
      </c>
      <c r="J185" s="221">
        <v>9877</v>
      </c>
      <c r="K185" s="221">
        <v>8</v>
      </c>
      <c r="L185" s="221">
        <v>6030</v>
      </c>
      <c r="M185" s="221">
        <v>8</v>
      </c>
      <c r="N185" s="221">
        <v>5067</v>
      </c>
      <c r="O185" s="221">
        <v>8</v>
      </c>
      <c r="P185" s="221">
        <v>3195</v>
      </c>
      <c r="Q185" s="221">
        <v>8</v>
      </c>
      <c r="R185" s="221">
        <v>2694</v>
      </c>
      <c r="S185" s="221">
        <v>8</v>
      </c>
      <c r="T185" s="221">
        <v>2866</v>
      </c>
      <c r="U185">
        <v>8</v>
      </c>
      <c r="V185">
        <v>2967</v>
      </c>
      <c r="W185">
        <v>8</v>
      </c>
      <c r="X185">
        <v>3031</v>
      </c>
      <c r="Y185">
        <v>8</v>
      </c>
      <c r="Z185">
        <v>13790</v>
      </c>
    </row>
    <row r="186" spans="1:26" x14ac:dyDescent="0.25">
      <c r="A186" s="241">
        <v>98295</v>
      </c>
      <c r="B186" s="77" t="s">
        <v>184</v>
      </c>
      <c r="C186" s="221">
        <v>3</v>
      </c>
      <c r="D186" s="221">
        <v>1049</v>
      </c>
      <c r="E186" s="221">
        <v>3</v>
      </c>
      <c r="F186" s="221">
        <v>905</v>
      </c>
      <c r="G186" s="221">
        <v>3</v>
      </c>
      <c r="H186" s="221">
        <v>944</v>
      </c>
      <c r="I186" s="221">
        <v>3</v>
      </c>
      <c r="J186" s="221">
        <v>891</v>
      </c>
      <c r="K186" s="221">
        <v>3</v>
      </c>
      <c r="L186" s="221">
        <v>671</v>
      </c>
      <c r="M186" s="221">
        <v>3</v>
      </c>
      <c r="N186" s="221">
        <v>131532</v>
      </c>
      <c r="O186" s="221">
        <v>3</v>
      </c>
      <c r="P186" s="221">
        <v>87898</v>
      </c>
      <c r="Q186" s="221">
        <v>3</v>
      </c>
      <c r="R186" s="221">
        <v>563</v>
      </c>
      <c r="S186" s="221">
        <v>3</v>
      </c>
      <c r="T186" s="221">
        <v>585</v>
      </c>
      <c r="U186">
        <v>3</v>
      </c>
      <c r="V186">
        <v>543</v>
      </c>
      <c r="W186">
        <v>3</v>
      </c>
      <c r="X186">
        <v>623</v>
      </c>
      <c r="Y186">
        <v>3</v>
      </c>
      <c r="Z186">
        <v>770</v>
      </c>
    </row>
    <row r="187" spans="1:26" x14ac:dyDescent="0.25">
      <c r="A187" s="241">
        <v>98944</v>
      </c>
      <c r="B187" s="77" t="s">
        <v>184</v>
      </c>
      <c r="C187" s="221">
        <v>20</v>
      </c>
      <c r="D187" s="221">
        <v>76349</v>
      </c>
      <c r="E187" s="221">
        <v>20</v>
      </c>
      <c r="F187" s="221">
        <v>73342</v>
      </c>
      <c r="G187" s="221">
        <v>20</v>
      </c>
      <c r="H187" s="221">
        <v>65003</v>
      </c>
      <c r="I187" s="221">
        <v>20</v>
      </c>
      <c r="J187" s="221">
        <v>39885</v>
      </c>
      <c r="K187" s="221">
        <v>20</v>
      </c>
      <c r="L187" s="221">
        <v>34217</v>
      </c>
      <c r="M187" s="221">
        <v>20</v>
      </c>
      <c r="N187" s="221">
        <v>16313</v>
      </c>
      <c r="O187" s="221">
        <v>20</v>
      </c>
      <c r="P187" s="221">
        <v>11943</v>
      </c>
      <c r="Q187" s="221">
        <v>20</v>
      </c>
      <c r="R187" s="221">
        <v>9242</v>
      </c>
      <c r="S187" s="221">
        <v>20</v>
      </c>
      <c r="T187" s="221">
        <v>45894</v>
      </c>
      <c r="U187">
        <v>20</v>
      </c>
      <c r="V187">
        <v>157851</v>
      </c>
      <c r="W187">
        <v>20</v>
      </c>
      <c r="X187">
        <v>21057</v>
      </c>
      <c r="Y187">
        <v>20</v>
      </c>
      <c r="Z187">
        <v>92299</v>
      </c>
    </row>
    <row r="188" spans="1:26" x14ac:dyDescent="0.25">
      <c r="A188" s="241">
        <v>98948</v>
      </c>
      <c r="B188" s="77" t="s">
        <v>184</v>
      </c>
      <c r="C188" s="221">
        <v>10</v>
      </c>
      <c r="D188" s="221">
        <v>23461</v>
      </c>
      <c r="E188" s="221">
        <v>10</v>
      </c>
      <c r="F188" s="221">
        <v>19308</v>
      </c>
      <c r="G188" s="221">
        <v>10</v>
      </c>
      <c r="H188" s="221">
        <v>14266</v>
      </c>
      <c r="I188" s="221">
        <v>10</v>
      </c>
      <c r="J188" s="221">
        <v>8348</v>
      </c>
      <c r="K188" s="221">
        <v>10</v>
      </c>
      <c r="L188" s="221">
        <v>7800</v>
      </c>
      <c r="M188" s="221">
        <v>10</v>
      </c>
      <c r="N188" s="221">
        <v>6277</v>
      </c>
      <c r="O188" s="221">
        <v>10</v>
      </c>
      <c r="P188" s="221">
        <v>5168</v>
      </c>
      <c r="Q188" s="221">
        <v>10</v>
      </c>
      <c r="R188" s="221">
        <v>15184</v>
      </c>
      <c r="S188" s="221">
        <v>10</v>
      </c>
      <c r="T188" s="221">
        <v>7990</v>
      </c>
      <c r="U188">
        <v>10</v>
      </c>
      <c r="V188">
        <v>38179</v>
      </c>
      <c r="W188">
        <v>10</v>
      </c>
      <c r="X188">
        <v>12447</v>
      </c>
      <c r="Y188">
        <v>10</v>
      </c>
      <c r="Z188">
        <v>25063</v>
      </c>
    </row>
    <row r="189" spans="1:26" x14ac:dyDescent="0.25">
      <c r="A189" s="241">
        <v>98903</v>
      </c>
      <c r="B189" s="77" t="s">
        <v>184</v>
      </c>
      <c r="C189" s="221">
        <v>19</v>
      </c>
      <c r="D189" s="221">
        <v>50934</v>
      </c>
      <c r="E189" s="221">
        <v>19</v>
      </c>
      <c r="F189" s="221">
        <v>44685</v>
      </c>
      <c r="G189" s="221">
        <v>19</v>
      </c>
      <c r="H189" s="221">
        <v>40268</v>
      </c>
      <c r="I189" s="221">
        <v>19</v>
      </c>
      <c r="J189" s="221">
        <v>25401</v>
      </c>
      <c r="K189" s="221">
        <v>19</v>
      </c>
      <c r="L189" s="221">
        <v>22753</v>
      </c>
      <c r="M189" s="221">
        <v>19</v>
      </c>
      <c r="N189" s="221">
        <v>14066</v>
      </c>
      <c r="O189" s="221">
        <v>19</v>
      </c>
      <c r="P189" s="221">
        <v>6912</v>
      </c>
      <c r="Q189" s="221">
        <v>19</v>
      </c>
      <c r="R189" s="221">
        <v>4566</v>
      </c>
      <c r="S189" s="221">
        <v>19</v>
      </c>
      <c r="T189" s="221">
        <v>4921</v>
      </c>
      <c r="U189">
        <v>19</v>
      </c>
      <c r="V189">
        <v>5490</v>
      </c>
      <c r="W189">
        <v>19</v>
      </c>
      <c r="X189">
        <v>13663</v>
      </c>
      <c r="Y189">
        <v>19</v>
      </c>
      <c r="Z189">
        <v>44484</v>
      </c>
    </row>
    <row r="190" spans="1:26" x14ac:dyDescent="0.25">
      <c r="A190" s="241">
        <v>99362</v>
      </c>
      <c r="B190" s="77" t="s">
        <v>184</v>
      </c>
      <c r="C190" s="221">
        <v>18</v>
      </c>
      <c r="D190" s="221">
        <v>34282</v>
      </c>
      <c r="E190" s="221">
        <v>18</v>
      </c>
      <c r="F190" s="221">
        <v>35564</v>
      </c>
      <c r="G190" s="221">
        <v>18</v>
      </c>
      <c r="H190" s="221">
        <v>40153</v>
      </c>
      <c r="I190" s="221">
        <v>18</v>
      </c>
      <c r="J190" s="221">
        <v>25271</v>
      </c>
      <c r="K190" s="221">
        <v>18</v>
      </c>
      <c r="L190" s="221">
        <v>19067</v>
      </c>
      <c r="M190" s="221">
        <v>18</v>
      </c>
      <c r="N190" s="221">
        <v>12090</v>
      </c>
      <c r="O190" s="221">
        <v>18</v>
      </c>
      <c r="P190" s="221">
        <v>11272</v>
      </c>
      <c r="Q190" s="221">
        <v>18</v>
      </c>
      <c r="R190" s="221">
        <v>9686</v>
      </c>
      <c r="S190" s="221">
        <v>18</v>
      </c>
      <c r="T190" s="221">
        <v>8537</v>
      </c>
      <c r="U190">
        <v>18</v>
      </c>
      <c r="V190">
        <v>11477</v>
      </c>
      <c r="W190">
        <v>18</v>
      </c>
      <c r="X190">
        <v>20680</v>
      </c>
      <c r="Y190">
        <v>18</v>
      </c>
      <c r="Z190">
        <v>46628</v>
      </c>
    </row>
    <row r="191" spans="1:26" x14ac:dyDescent="0.25">
      <c r="A191" s="241">
        <v>98951</v>
      </c>
      <c r="B191" s="77" t="s">
        <v>184</v>
      </c>
      <c r="C191" s="221">
        <v>9</v>
      </c>
      <c r="D191" s="221">
        <v>83319</v>
      </c>
      <c r="E191" s="221">
        <v>9</v>
      </c>
      <c r="F191" s="221">
        <v>87296</v>
      </c>
      <c r="G191" s="221">
        <v>9</v>
      </c>
      <c r="H191" s="221">
        <v>72278</v>
      </c>
      <c r="I191" s="221">
        <v>10</v>
      </c>
      <c r="J191" s="221">
        <v>35444</v>
      </c>
      <c r="K191" s="221">
        <v>10</v>
      </c>
      <c r="L191" s="221">
        <v>37242</v>
      </c>
      <c r="M191" s="221">
        <v>10</v>
      </c>
      <c r="N191" s="221">
        <v>28297</v>
      </c>
      <c r="O191" s="221">
        <v>10</v>
      </c>
      <c r="P191" s="221">
        <v>12076</v>
      </c>
      <c r="Q191" s="221">
        <v>10</v>
      </c>
      <c r="R191" s="221">
        <v>10335</v>
      </c>
      <c r="S191" s="221">
        <v>10</v>
      </c>
      <c r="T191" s="221">
        <v>11722</v>
      </c>
      <c r="U191">
        <v>10</v>
      </c>
      <c r="V191">
        <v>15852</v>
      </c>
      <c r="W191">
        <v>10</v>
      </c>
      <c r="X191">
        <v>61930</v>
      </c>
      <c r="Y191">
        <v>10</v>
      </c>
      <c r="Z191">
        <v>87382</v>
      </c>
    </row>
    <row r="192" spans="1:26" x14ac:dyDescent="0.25">
      <c r="A192" s="241">
        <v>98801</v>
      </c>
      <c r="B192" s="77" t="s">
        <v>184</v>
      </c>
      <c r="C192" s="221">
        <v>12</v>
      </c>
      <c r="D192" s="221">
        <v>35379</v>
      </c>
      <c r="E192" s="221">
        <v>12</v>
      </c>
      <c r="F192" s="221">
        <v>31122</v>
      </c>
      <c r="G192" s="221">
        <v>12</v>
      </c>
      <c r="H192" s="221">
        <v>33200</v>
      </c>
      <c r="I192" s="221">
        <v>12</v>
      </c>
      <c r="J192" s="221">
        <v>26942</v>
      </c>
      <c r="K192" s="221">
        <v>12</v>
      </c>
      <c r="L192" s="221">
        <v>24124</v>
      </c>
      <c r="M192" s="221">
        <v>12</v>
      </c>
      <c r="N192" s="221">
        <v>13622</v>
      </c>
      <c r="O192" s="221">
        <v>12</v>
      </c>
      <c r="P192" s="221">
        <v>6286</v>
      </c>
      <c r="Q192" s="221">
        <v>12</v>
      </c>
      <c r="R192" s="221">
        <v>5608</v>
      </c>
      <c r="S192" s="221">
        <v>12</v>
      </c>
      <c r="T192" s="221">
        <v>6911</v>
      </c>
      <c r="U192">
        <v>12</v>
      </c>
      <c r="V192">
        <v>10556</v>
      </c>
      <c r="W192">
        <v>12</v>
      </c>
      <c r="X192">
        <v>35963</v>
      </c>
      <c r="Y192">
        <v>12</v>
      </c>
      <c r="Z192">
        <v>63871</v>
      </c>
    </row>
    <row r="193" spans="1:26" x14ac:dyDescent="0.25">
      <c r="A193" s="241">
        <v>98674</v>
      </c>
      <c r="B193" s="77" t="s">
        <v>184</v>
      </c>
      <c r="C193" s="221">
        <v>17</v>
      </c>
      <c r="D193" s="221">
        <v>74851</v>
      </c>
      <c r="E193" s="221">
        <v>17</v>
      </c>
      <c r="F193" s="221">
        <v>72447</v>
      </c>
      <c r="G193" s="221">
        <v>17</v>
      </c>
      <c r="H193" s="221">
        <v>86382</v>
      </c>
      <c r="I193" s="221">
        <v>17</v>
      </c>
      <c r="J193" s="221">
        <v>68092</v>
      </c>
      <c r="K193" s="221">
        <v>17</v>
      </c>
      <c r="L193" s="221">
        <v>65525</v>
      </c>
      <c r="M193" s="221">
        <v>17</v>
      </c>
      <c r="N193" s="221">
        <v>64376</v>
      </c>
      <c r="O193" s="221">
        <v>17</v>
      </c>
      <c r="P193" s="221">
        <v>53126</v>
      </c>
      <c r="Q193" s="221">
        <v>17</v>
      </c>
      <c r="R193" s="221">
        <v>50226</v>
      </c>
      <c r="S193" s="221">
        <v>17</v>
      </c>
      <c r="T193" s="221">
        <v>46125</v>
      </c>
      <c r="U193">
        <v>17</v>
      </c>
      <c r="V193">
        <v>49991</v>
      </c>
      <c r="W193">
        <v>17</v>
      </c>
      <c r="X193">
        <v>50934</v>
      </c>
      <c r="Y193">
        <v>17</v>
      </c>
      <c r="Z193">
        <v>91752</v>
      </c>
    </row>
    <row r="194" spans="1:26" x14ac:dyDescent="0.25">
      <c r="A194" s="241">
        <v>98902</v>
      </c>
      <c r="B194" s="77" t="s">
        <v>184</v>
      </c>
      <c r="C194" s="221">
        <v>58</v>
      </c>
      <c r="D194" s="221">
        <v>265290</v>
      </c>
      <c r="E194" s="221">
        <v>59</v>
      </c>
      <c r="F194" s="221">
        <v>190540</v>
      </c>
      <c r="G194" s="221">
        <v>59</v>
      </c>
      <c r="H194" s="221">
        <v>263130</v>
      </c>
      <c r="I194" s="221">
        <v>59</v>
      </c>
      <c r="J194" s="221">
        <v>155751</v>
      </c>
      <c r="K194" s="221">
        <v>59</v>
      </c>
      <c r="L194" s="221">
        <v>128053</v>
      </c>
      <c r="M194" s="221">
        <v>59</v>
      </c>
      <c r="N194" s="221">
        <v>95064</v>
      </c>
      <c r="O194" s="221">
        <v>59</v>
      </c>
      <c r="P194" s="221">
        <v>41030</v>
      </c>
      <c r="Q194" s="221">
        <v>61</v>
      </c>
      <c r="R194" s="221">
        <v>61571</v>
      </c>
      <c r="S194" s="221">
        <v>61</v>
      </c>
      <c r="T194" s="221">
        <v>54874</v>
      </c>
      <c r="U194">
        <v>61</v>
      </c>
      <c r="V194">
        <v>108045</v>
      </c>
      <c r="W194">
        <v>61</v>
      </c>
      <c r="X194">
        <v>102332</v>
      </c>
      <c r="Y194">
        <v>62</v>
      </c>
      <c r="Z194">
        <v>274382</v>
      </c>
    </row>
    <row r="195" spans="1:26" x14ac:dyDescent="0.25">
      <c r="A195" s="241">
        <v>98953</v>
      </c>
      <c r="B195" s="77" t="s">
        <v>184</v>
      </c>
      <c r="C195" s="221">
        <v>2</v>
      </c>
      <c r="D195" s="221">
        <v>1251</v>
      </c>
      <c r="E195" s="221">
        <v>2</v>
      </c>
      <c r="F195" s="221">
        <v>1935</v>
      </c>
      <c r="G195" s="221">
        <v>2</v>
      </c>
      <c r="H195" s="221">
        <v>528</v>
      </c>
      <c r="I195" s="221">
        <v>2</v>
      </c>
      <c r="J195" s="221">
        <v>174</v>
      </c>
      <c r="K195" s="221">
        <v>2</v>
      </c>
      <c r="L195" s="221">
        <v>114</v>
      </c>
      <c r="M195" s="221">
        <v>2</v>
      </c>
      <c r="N195" s="221">
        <v>56</v>
      </c>
      <c r="O195" s="221">
        <v>2</v>
      </c>
      <c r="P195" s="221">
        <v>6</v>
      </c>
      <c r="Q195" s="221">
        <v>2</v>
      </c>
      <c r="R195" s="221">
        <v>6</v>
      </c>
      <c r="S195" s="221">
        <v>2</v>
      </c>
      <c r="T195" s="221">
        <v>4</v>
      </c>
      <c r="U195">
        <v>2</v>
      </c>
      <c r="V195">
        <v>5</v>
      </c>
      <c r="W195">
        <v>2</v>
      </c>
      <c r="X195">
        <v>197</v>
      </c>
      <c r="Y195">
        <v>2</v>
      </c>
      <c r="Z195">
        <v>185</v>
      </c>
    </row>
    <row r="196" spans="1:26" x14ac:dyDescent="0.25">
      <c r="A196" s="83">
        <v>99337</v>
      </c>
      <c r="B196" s="77" t="s">
        <v>194</v>
      </c>
      <c r="C196" s="221">
        <v>1</v>
      </c>
      <c r="D196" s="221">
        <v>18315</v>
      </c>
      <c r="E196" s="221">
        <v>1</v>
      </c>
      <c r="F196" s="221">
        <v>20549</v>
      </c>
      <c r="G196" s="221">
        <v>1</v>
      </c>
      <c r="H196" s="221">
        <v>16548</v>
      </c>
      <c r="I196" s="221">
        <v>1</v>
      </c>
      <c r="J196" s="221">
        <v>14551</v>
      </c>
      <c r="K196" s="221">
        <v>1</v>
      </c>
      <c r="L196" s="221">
        <v>13947</v>
      </c>
      <c r="M196" s="221">
        <v>1</v>
      </c>
      <c r="N196" s="221">
        <v>11461</v>
      </c>
      <c r="O196" s="221">
        <v>1</v>
      </c>
      <c r="P196" s="221">
        <v>8422</v>
      </c>
      <c r="Q196" s="221">
        <v>1</v>
      </c>
      <c r="R196" s="221">
        <v>6053</v>
      </c>
      <c r="S196" s="221">
        <v>1</v>
      </c>
      <c r="T196" s="221">
        <v>6545</v>
      </c>
      <c r="U196">
        <v>1</v>
      </c>
      <c r="V196">
        <v>7391</v>
      </c>
      <c r="W196">
        <v>1</v>
      </c>
      <c r="X196">
        <v>9600</v>
      </c>
      <c r="Y196">
        <v>1</v>
      </c>
      <c r="Z196">
        <v>17017</v>
      </c>
    </row>
    <row r="197" spans="1:26" x14ac:dyDescent="0.25">
      <c r="A197" s="83">
        <v>98632</v>
      </c>
      <c r="B197" s="77" t="s">
        <v>194</v>
      </c>
      <c r="C197" s="221">
        <v>1</v>
      </c>
      <c r="D197" s="221">
        <v>7950</v>
      </c>
      <c r="E197" s="221">
        <v>1</v>
      </c>
      <c r="F197" s="221">
        <v>8814</v>
      </c>
      <c r="G197" s="221">
        <v>1</v>
      </c>
      <c r="H197" s="221">
        <v>7782</v>
      </c>
      <c r="I197" s="221">
        <v>1</v>
      </c>
      <c r="J197" s="221">
        <v>7567</v>
      </c>
      <c r="K197" s="221">
        <v>1</v>
      </c>
      <c r="L197" s="221">
        <v>7633</v>
      </c>
      <c r="M197" s="221">
        <v>1</v>
      </c>
      <c r="N197" s="221">
        <v>7049</v>
      </c>
      <c r="O197" s="221">
        <v>1</v>
      </c>
      <c r="P197" s="221">
        <v>260</v>
      </c>
      <c r="Q197" s="221">
        <v>1</v>
      </c>
      <c r="R197" s="221">
        <v>0</v>
      </c>
      <c r="S197" s="221">
        <v>1</v>
      </c>
      <c r="T197" s="221">
        <v>0</v>
      </c>
      <c r="U197">
        <v>1</v>
      </c>
      <c r="V197">
        <v>0</v>
      </c>
      <c r="W197">
        <v>1</v>
      </c>
      <c r="X197">
        <v>3160</v>
      </c>
      <c r="Y197">
        <v>1</v>
      </c>
      <c r="Z197">
        <v>7813</v>
      </c>
    </row>
    <row r="198" spans="1:26" x14ac:dyDescent="0.25">
      <c r="A198" s="83">
        <v>98277</v>
      </c>
      <c r="B198" s="77" t="s">
        <v>194</v>
      </c>
      <c r="C198" s="221">
        <v>1</v>
      </c>
      <c r="D198" s="221">
        <v>13873</v>
      </c>
      <c r="E198" s="221">
        <v>1</v>
      </c>
      <c r="F198" s="221">
        <v>12278</v>
      </c>
      <c r="G198" s="221">
        <v>1</v>
      </c>
      <c r="H198" s="221">
        <v>10664</v>
      </c>
      <c r="I198" s="221">
        <v>1</v>
      </c>
      <c r="J198" s="221">
        <v>11312</v>
      </c>
      <c r="K198" s="221">
        <v>1</v>
      </c>
      <c r="L198" s="221">
        <v>10276</v>
      </c>
      <c r="M198" s="221">
        <v>1</v>
      </c>
      <c r="N198" s="221">
        <v>10538</v>
      </c>
      <c r="O198" s="221">
        <v>1</v>
      </c>
      <c r="P198" s="221">
        <v>9093</v>
      </c>
      <c r="Q198" s="221">
        <v>1</v>
      </c>
      <c r="R198" s="221">
        <v>8191</v>
      </c>
      <c r="S198" s="221">
        <v>1</v>
      </c>
      <c r="T198" s="221">
        <v>8585</v>
      </c>
      <c r="U198">
        <v>1</v>
      </c>
      <c r="V198">
        <v>9413</v>
      </c>
      <c r="W198">
        <v>1</v>
      </c>
      <c r="X198">
        <v>11741</v>
      </c>
      <c r="Y198">
        <v>1</v>
      </c>
      <c r="Z198">
        <v>14057</v>
      </c>
    </row>
    <row r="199" spans="1:26" x14ac:dyDescent="0.25">
      <c r="A199" s="83">
        <v>99344</v>
      </c>
      <c r="B199" s="77" t="s">
        <v>194</v>
      </c>
      <c r="C199" s="221">
        <v>1</v>
      </c>
      <c r="D199" s="221">
        <v>12077</v>
      </c>
      <c r="E199" s="221">
        <v>1</v>
      </c>
      <c r="F199" s="221">
        <v>9689</v>
      </c>
      <c r="G199" s="221">
        <v>1</v>
      </c>
      <c r="H199" s="221">
        <v>11339</v>
      </c>
      <c r="I199" s="221">
        <v>1</v>
      </c>
      <c r="J199" s="221">
        <v>6713</v>
      </c>
      <c r="K199" s="221">
        <v>1</v>
      </c>
      <c r="L199" s="221">
        <v>7585</v>
      </c>
      <c r="M199" s="221">
        <v>1</v>
      </c>
      <c r="N199" s="221">
        <v>6754</v>
      </c>
      <c r="O199" s="221">
        <v>1</v>
      </c>
      <c r="P199" s="221">
        <v>4323</v>
      </c>
      <c r="Q199" s="221">
        <v>1</v>
      </c>
      <c r="R199" s="221">
        <v>2708</v>
      </c>
      <c r="S199" s="221">
        <v>1</v>
      </c>
      <c r="T199" s="221">
        <v>2869</v>
      </c>
      <c r="U199">
        <v>1</v>
      </c>
      <c r="V199">
        <v>5222</v>
      </c>
      <c r="W199">
        <v>1</v>
      </c>
      <c r="X199">
        <v>10504</v>
      </c>
      <c r="Y199">
        <v>1</v>
      </c>
      <c r="Z199">
        <v>9012</v>
      </c>
    </row>
    <row r="200" spans="1:26" x14ac:dyDescent="0.25">
      <c r="A200" s="83">
        <v>98367</v>
      </c>
      <c r="B200" s="77" t="s">
        <v>194</v>
      </c>
      <c r="C200" s="221">
        <v>1</v>
      </c>
      <c r="D200" s="221">
        <v>55643</v>
      </c>
      <c r="E200" s="221">
        <v>1</v>
      </c>
      <c r="F200" s="221">
        <v>52552</v>
      </c>
      <c r="G200" s="221">
        <v>1</v>
      </c>
      <c r="H200" s="221">
        <v>46237</v>
      </c>
      <c r="I200" s="221">
        <v>1</v>
      </c>
      <c r="J200" s="221">
        <v>46315</v>
      </c>
      <c r="K200" s="221">
        <v>1</v>
      </c>
      <c r="L200" s="221">
        <v>42657</v>
      </c>
      <c r="M200" s="221">
        <v>1</v>
      </c>
      <c r="N200" s="221">
        <v>32236</v>
      </c>
      <c r="O200" s="221">
        <v>1</v>
      </c>
      <c r="P200" s="221">
        <v>23780</v>
      </c>
      <c r="Q200" s="221">
        <v>1</v>
      </c>
      <c r="R200" s="221">
        <v>22016</v>
      </c>
      <c r="S200" s="221">
        <v>1</v>
      </c>
      <c r="T200" s="221">
        <v>21787</v>
      </c>
      <c r="U200">
        <v>1</v>
      </c>
      <c r="V200">
        <v>22512</v>
      </c>
      <c r="W200">
        <v>1</v>
      </c>
      <c r="X200">
        <v>29037</v>
      </c>
      <c r="Y200">
        <v>1</v>
      </c>
      <c r="Z200">
        <v>49700</v>
      </c>
    </row>
    <row r="201" spans="1:26" x14ac:dyDescent="0.25">
      <c r="A201" s="83">
        <v>98584</v>
      </c>
      <c r="B201" s="77" t="s">
        <v>194</v>
      </c>
      <c r="C201" s="221">
        <v>1</v>
      </c>
      <c r="D201" s="221">
        <v>163332</v>
      </c>
      <c r="E201" s="221">
        <v>1</v>
      </c>
      <c r="F201" s="221">
        <v>153385</v>
      </c>
      <c r="G201" s="221">
        <v>1</v>
      </c>
      <c r="H201" s="221">
        <v>134968</v>
      </c>
      <c r="I201" s="221">
        <v>1</v>
      </c>
      <c r="J201" s="221">
        <v>134473</v>
      </c>
      <c r="K201" s="221">
        <v>1</v>
      </c>
      <c r="L201" s="221">
        <v>129584</v>
      </c>
      <c r="M201" s="221">
        <v>1</v>
      </c>
      <c r="N201" s="221">
        <v>111802</v>
      </c>
      <c r="O201" s="221">
        <v>1</v>
      </c>
      <c r="P201" s="221">
        <v>69234</v>
      </c>
      <c r="Q201" s="221">
        <v>1</v>
      </c>
      <c r="R201" s="221">
        <v>49098</v>
      </c>
      <c r="S201" s="221">
        <v>1</v>
      </c>
      <c r="T201" s="221">
        <v>50861</v>
      </c>
      <c r="U201">
        <v>1</v>
      </c>
      <c r="V201">
        <v>55487</v>
      </c>
      <c r="W201">
        <v>1</v>
      </c>
      <c r="X201">
        <v>91135</v>
      </c>
      <c r="Y201">
        <v>1</v>
      </c>
      <c r="Z201">
        <v>151093</v>
      </c>
    </row>
    <row r="202" spans="1:26" x14ac:dyDescent="0.25">
      <c r="A202" s="83">
        <v>98948</v>
      </c>
      <c r="B202" s="77" t="s">
        <v>194</v>
      </c>
      <c r="C202" s="221">
        <v>1</v>
      </c>
      <c r="D202" s="221">
        <v>0</v>
      </c>
      <c r="E202" s="221">
        <v>1</v>
      </c>
      <c r="F202" s="221">
        <v>0</v>
      </c>
      <c r="G202" s="221">
        <v>1</v>
      </c>
      <c r="H202" s="221">
        <v>0</v>
      </c>
      <c r="I202" s="221">
        <v>1</v>
      </c>
      <c r="J202" s="221">
        <v>0</v>
      </c>
      <c r="K202" s="221">
        <v>1</v>
      </c>
      <c r="L202" s="221">
        <v>0</v>
      </c>
      <c r="M202" s="221">
        <v>1</v>
      </c>
      <c r="N202" s="221">
        <v>0</v>
      </c>
      <c r="O202" s="221">
        <v>1</v>
      </c>
      <c r="P202" s="221">
        <v>0</v>
      </c>
      <c r="Q202" s="221">
        <v>1</v>
      </c>
      <c r="R202" s="221">
        <v>816</v>
      </c>
      <c r="S202" s="221">
        <v>1</v>
      </c>
      <c r="T202" s="221">
        <v>10939</v>
      </c>
      <c r="U202">
        <v>1</v>
      </c>
      <c r="V202">
        <v>0</v>
      </c>
      <c r="W202">
        <v>1</v>
      </c>
      <c r="X202">
        <v>13639</v>
      </c>
      <c r="Y202">
        <v>1</v>
      </c>
      <c r="Z202">
        <v>0</v>
      </c>
    </row>
    <row r="203" spans="1:26" x14ac:dyDescent="0.25">
      <c r="A203" s="83">
        <v>98520</v>
      </c>
      <c r="B203" s="77" t="s">
        <v>195</v>
      </c>
      <c r="C203" s="221">
        <v>1402</v>
      </c>
      <c r="D203" s="221">
        <v>217343</v>
      </c>
      <c r="E203" s="221">
        <v>1405</v>
      </c>
      <c r="F203" s="221">
        <v>138885</v>
      </c>
      <c r="G203" s="221">
        <v>1408</v>
      </c>
      <c r="H203" s="221">
        <v>146402</v>
      </c>
      <c r="I203" s="221">
        <v>1407</v>
      </c>
      <c r="J203" s="221">
        <v>118371</v>
      </c>
      <c r="K203" s="221">
        <v>1407</v>
      </c>
      <c r="L203" s="221">
        <v>102777</v>
      </c>
      <c r="M203" s="221">
        <v>1405</v>
      </c>
      <c r="N203" s="221">
        <v>65786</v>
      </c>
      <c r="O203" s="221">
        <v>1401</v>
      </c>
      <c r="P203" s="221">
        <v>31171</v>
      </c>
      <c r="Q203" s="221">
        <v>1396</v>
      </c>
      <c r="R203" s="221">
        <v>17656</v>
      </c>
      <c r="S203" s="221">
        <v>1401</v>
      </c>
      <c r="T203" s="221">
        <v>17521</v>
      </c>
      <c r="U203">
        <v>1403</v>
      </c>
      <c r="V203">
        <v>22968</v>
      </c>
      <c r="W203">
        <v>1403</v>
      </c>
      <c r="X203">
        <v>75012</v>
      </c>
      <c r="Y203">
        <v>1401</v>
      </c>
      <c r="Z203">
        <v>165511</v>
      </c>
    </row>
    <row r="204" spans="1:26" x14ac:dyDescent="0.25">
      <c r="A204" s="83">
        <v>98220</v>
      </c>
      <c r="B204" s="77" t="s">
        <v>195</v>
      </c>
      <c r="C204" s="221">
        <v>67</v>
      </c>
      <c r="D204" s="221">
        <v>9326</v>
      </c>
      <c r="E204" s="221">
        <v>66</v>
      </c>
      <c r="F204" s="221">
        <v>6962</v>
      </c>
      <c r="G204" s="221">
        <v>67</v>
      </c>
      <c r="H204" s="221">
        <v>7287</v>
      </c>
      <c r="I204" s="221">
        <v>67</v>
      </c>
      <c r="J204" s="221">
        <v>5295</v>
      </c>
      <c r="K204" s="221">
        <v>67</v>
      </c>
      <c r="L204" s="221">
        <v>4880</v>
      </c>
      <c r="M204" s="221">
        <v>67</v>
      </c>
      <c r="N204" s="221">
        <v>3279</v>
      </c>
      <c r="O204" s="221">
        <v>67</v>
      </c>
      <c r="P204" s="221">
        <v>1629</v>
      </c>
      <c r="Q204" s="221">
        <v>67</v>
      </c>
      <c r="R204" s="221">
        <v>1025</v>
      </c>
      <c r="S204" s="221">
        <v>67</v>
      </c>
      <c r="T204" s="221">
        <v>879</v>
      </c>
      <c r="U204">
        <v>65</v>
      </c>
      <c r="V204">
        <v>1394</v>
      </c>
      <c r="W204">
        <v>65</v>
      </c>
      <c r="X204">
        <v>3299</v>
      </c>
      <c r="Y204">
        <v>66</v>
      </c>
      <c r="Z204">
        <v>8713</v>
      </c>
    </row>
    <row r="205" spans="1:26" x14ac:dyDescent="0.25">
      <c r="A205" s="83">
        <v>98524</v>
      </c>
      <c r="B205" s="77" t="s">
        <v>195</v>
      </c>
      <c r="C205" s="221">
        <v>6</v>
      </c>
      <c r="D205" s="221">
        <v>120</v>
      </c>
      <c r="E205" s="221">
        <v>6</v>
      </c>
      <c r="F205" s="221">
        <v>139</v>
      </c>
      <c r="G205" s="221">
        <v>6</v>
      </c>
      <c r="H205" s="221">
        <v>104</v>
      </c>
      <c r="I205" s="221">
        <v>6</v>
      </c>
      <c r="J205" s="221">
        <v>86</v>
      </c>
      <c r="K205" s="221">
        <v>6</v>
      </c>
      <c r="L205" s="221">
        <v>63</v>
      </c>
      <c r="M205" s="221">
        <v>6</v>
      </c>
      <c r="N205" s="221">
        <v>45</v>
      </c>
      <c r="O205" s="221">
        <v>6</v>
      </c>
      <c r="P205" s="221">
        <v>31</v>
      </c>
      <c r="Q205" s="221">
        <v>6</v>
      </c>
      <c r="R205" s="221">
        <v>12</v>
      </c>
      <c r="S205" s="221">
        <v>6</v>
      </c>
      <c r="T205" s="221">
        <v>9</v>
      </c>
      <c r="U205">
        <v>6</v>
      </c>
      <c r="V205">
        <v>6</v>
      </c>
      <c r="W205">
        <v>6</v>
      </c>
      <c r="X205">
        <v>18</v>
      </c>
      <c r="Y205">
        <v>6</v>
      </c>
      <c r="Z205">
        <v>88</v>
      </c>
    </row>
    <row r="206" spans="1:26" x14ac:dyDescent="0.25">
      <c r="A206" s="83">
        <v>98221</v>
      </c>
      <c r="B206" s="77" t="s">
        <v>195</v>
      </c>
      <c r="C206" s="221">
        <v>7883</v>
      </c>
      <c r="D206" s="221">
        <v>1155193</v>
      </c>
      <c r="E206" s="221">
        <v>7886</v>
      </c>
      <c r="F206" s="221">
        <v>721873</v>
      </c>
      <c r="G206" s="221">
        <v>7886</v>
      </c>
      <c r="H206" s="221">
        <v>781603</v>
      </c>
      <c r="I206" s="221">
        <v>7898</v>
      </c>
      <c r="J206" s="221">
        <v>590786</v>
      </c>
      <c r="K206" s="221">
        <v>7900</v>
      </c>
      <c r="L206" s="221">
        <v>430348</v>
      </c>
      <c r="M206" s="221">
        <v>7897</v>
      </c>
      <c r="N206" s="221">
        <v>274806</v>
      </c>
      <c r="O206" s="221">
        <v>7896</v>
      </c>
      <c r="P206" s="221">
        <v>173964</v>
      </c>
      <c r="Q206" s="221">
        <v>7901</v>
      </c>
      <c r="R206" s="221">
        <v>142078</v>
      </c>
      <c r="S206" s="221">
        <v>7907</v>
      </c>
      <c r="T206" s="221">
        <v>157424</v>
      </c>
      <c r="U206">
        <v>7916</v>
      </c>
      <c r="V206">
        <v>198171</v>
      </c>
      <c r="W206">
        <v>7927</v>
      </c>
      <c r="X206">
        <v>586729</v>
      </c>
      <c r="Y206">
        <v>7939</v>
      </c>
      <c r="Z206">
        <v>894343</v>
      </c>
    </row>
    <row r="207" spans="1:26" x14ac:dyDescent="0.25">
      <c r="A207" s="83">
        <v>98223</v>
      </c>
      <c r="B207" s="77" t="s">
        <v>195</v>
      </c>
      <c r="C207" s="221">
        <v>4262</v>
      </c>
      <c r="D207" s="221">
        <v>536907</v>
      </c>
      <c r="E207" s="221">
        <v>4263</v>
      </c>
      <c r="F207" s="221">
        <v>415856</v>
      </c>
      <c r="G207" s="221">
        <v>4261</v>
      </c>
      <c r="H207" s="221">
        <v>435460</v>
      </c>
      <c r="I207" s="221">
        <v>4259</v>
      </c>
      <c r="J207" s="221">
        <v>295027</v>
      </c>
      <c r="K207" s="221">
        <v>4259</v>
      </c>
      <c r="L207" s="221">
        <v>243349</v>
      </c>
      <c r="M207" s="221">
        <v>4257</v>
      </c>
      <c r="N207" s="221">
        <v>152144</v>
      </c>
      <c r="O207" s="221">
        <v>4259</v>
      </c>
      <c r="P207" s="221">
        <v>85789</v>
      </c>
      <c r="Q207" s="221">
        <v>4257</v>
      </c>
      <c r="R207" s="221">
        <v>73331</v>
      </c>
      <c r="S207" s="221">
        <v>4258</v>
      </c>
      <c r="T207" s="221">
        <v>67534</v>
      </c>
      <c r="U207">
        <v>4265</v>
      </c>
      <c r="V207">
        <v>96195</v>
      </c>
      <c r="W207">
        <v>4272</v>
      </c>
      <c r="X207">
        <v>308067</v>
      </c>
      <c r="Y207">
        <v>4273</v>
      </c>
      <c r="Z207">
        <v>477085</v>
      </c>
    </row>
    <row r="208" spans="1:26" x14ac:dyDescent="0.25">
      <c r="A208" s="83">
        <v>98528</v>
      </c>
      <c r="B208" s="77" t="s">
        <v>195</v>
      </c>
      <c r="C208" s="221">
        <v>150</v>
      </c>
      <c r="D208" s="221">
        <v>15993</v>
      </c>
      <c r="E208" s="221">
        <v>150</v>
      </c>
      <c r="F208" s="221">
        <v>15639</v>
      </c>
      <c r="G208" s="221">
        <v>150</v>
      </c>
      <c r="H208" s="221">
        <v>15509</v>
      </c>
      <c r="I208" s="221">
        <v>150</v>
      </c>
      <c r="J208" s="221">
        <v>11671</v>
      </c>
      <c r="K208" s="221">
        <v>149</v>
      </c>
      <c r="L208" s="221">
        <v>10247</v>
      </c>
      <c r="M208" s="221">
        <v>149</v>
      </c>
      <c r="N208" s="221">
        <v>6783</v>
      </c>
      <c r="O208" s="221">
        <v>149</v>
      </c>
      <c r="P208" s="221">
        <v>4106</v>
      </c>
      <c r="Q208" s="221">
        <v>149</v>
      </c>
      <c r="R208" s="221">
        <v>2990</v>
      </c>
      <c r="S208" s="221">
        <v>149</v>
      </c>
      <c r="T208" s="221">
        <v>2228</v>
      </c>
      <c r="U208">
        <v>149</v>
      </c>
      <c r="V208">
        <v>2949</v>
      </c>
      <c r="W208">
        <v>149</v>
      </c>
      <c r="X208">
        <v>4163</v>
      </c>
      <c r="Y208">
        <v>149</v>
      </c>
      <c r="Z208">
        <v>14204</v>
      </c>
    </row>
    <row r="209" spans="1:26" x14ac:dyDescent="0.25">
      <c r="A209" s="83">
        <v>98229</v>
      </c>
      <c r="B209" s="77" t="s">
        <v>195</v>
      </c>
      <c r="C209" s="221">
        <v>26477</v>
      </c>
      <c r="D209" s="221">
        <v>3591078</v>
      </c>
      <c r="E209" s="221">
        <v>26479</v>
      </c>
      <c r="F209" s="221">
        <v>2565809</v>
      </c>
      <c r="G209" s="221">
        <v>26468</v>
      </c>
      <c r="H209" s="221">
        <v>2706227</v>
      </c>
      <c r="I209" s="221">
        <v>26462</v>
      </c>
      <c r="J209" s="221">
        <v>1904947</v>
      </c>
      <c r="K209" s="221">
        <v>26449</v>
      </c>
      <c r="L209" s="221">
        <v>1571285</v>
      </c>
      <c r="M209" s="221">
        <v>26423</v>
      </c>
      <c r="N209" s="221">
        <v>1079103</v>
      </c>
      <c r="O209" s="221">
        <v>26362</v>
      </c>
      <c r="P209" s="221">
        <v>581832</v>
      </c>
      <c r="Q209" s="221">
        <v>26329</v>
      </c>
      <c r="R209" s="221">
        <v>417763</v>
      </c>
      <c r="S209" s="221">
        <v>26347</v>
      </c>
      <c r="T209" s="221">
        <v>385566</v>
      </c>
      <c r="U209">
        <v>26413</v>
      </c>
      <c r="V209">
        <v>467997</v>
      </c>
      <c r="W209">
        <v>26479</v>
      </c>
      <c r="X209">
        <v>1111624</v>
      </c>
      <c r="Y209">
        <v>26502</v>
      </c>
      <c r="Z209">
        <v>3106549</v>
      </c>
    </row>
    <row r="210" spans="1:26" x14ac:dyDescent="0.25">
      <c r="A210" s="83">
        <v>98230</v>
      </c>
      <c r="B210" s="77" t="s">
        <v>195</v>
      </c>
      <c r="C210" s="221">
        <v>3914</v>
      </c>
      <c r="D210" s="221">
        <v>533302</v>
      </c>
      <c r="E210" s="221">
        <v>3917</v>
      </c>
      <c r="F210" s="221">
        <v>353625</v>
      </c>
      <c r="G210" s="221">
        <v>3922</v>
      </c>
      <c r="H210" s="221">
        <v>320464</v>
      </c>
      <c r="I210" s="221">
        <v>3932</v>
      </c>
      <c r="J210" s="221">
        <v>241604</v>
      </c>
      <c r="K210" s="221">
        <v>3932</v>
      </c>
      <c r="L210" s="221">
        <v>181614</v>
      </c>
      <c r="M210" s="221">
        <v>3933</v>
      </c>
      <c r="N210" s="221">
        <v>105606</v>
      </c>
      <c r="O210" s="221">
        <v>3947</v>
      </c>
      <c r="P210" s="221">
        <v>71220</v>
      </c>
      <c r="Q210" s="221">
        <v>3950</v>
      </c>
      <c r="R210" s="221">
        <v>70134</v>
      </c>
      <c r="S210" s="221">
        <v>3960</v>
      </c>
      <c r="T210" s="221">
        <v>74604</v>
      </c>
      <c r="U210">
        <v>3977</v>
      </c>
      <c r="V210">
        <v>134072</v>
      </c>
      <c r="W210">
        <v>3990</v>
      </c>
      <c r="X210">
        <v>305544</v>
      </c>
      <c r="Y210">
        <v>4001</v>
      </c>
      <c r="Z210">
        <v>465258</v>
      </c>
    </row>
    <row r="211" spans="1:26" x14ac:dyDescent="0.25">
      <c r="A211" s="83">
        <v>98310</v>
      </c>
      <c r="B211" s="77" t="s">
        <v>195</v>
      </c>
      <c r="C211" s="221">
        <v>15307</v>
      </c>
      <c r="D211" s="221">
        <v>1790244</v>
      </c>
      <c r="E211" s="221">
        <v>15331</v>
      </c>
      <c r="F211" s="221">
        <v>1227027</v>
      </c>
      <c r="G211" s="221">
        <v>15373</v>
      </c>
      <c r="H211" s="221">
        <v>1330483</v>
      </c>
      <c r="I211" s="221">
        <v>15367</v>
      </c>
      <c r="J211" s="221">
        <v>968349</v>
      </c>
      <c r="K211" s="221">
        <v>15368</v>
      </c>
      <c r="L211" s="221">
        <v>724986</v>
      </c>
      <c r="M211" s="221">
        <v>15367</v>
      </c>
      <c r="N211" s="221">
        <v>418365</v>
      </c>
      <c r="O211" s="221">
        <v>15383</v>
      </c>
      <c r="P211" s="221">
        <v>226497</v>
      </c>
      <c r="Q211" s="221">
        <v>15408</v>
      </c>
      <c r="R211" s="221">
        <v>185200</v>
      </c>
      <c r="S211" s="221">
        <v>15421</v>
      </c>
      <c r="T211" s="221">
        <v>193184</v>
      </c>
      <c r="U211">
        <v>15473</v>
      </c>
      <c r="V211">
        <v>259595</v>
      </c>
      <c r="W211">
        <v>15505</v>
      </c>
      <c r="X211">
        <v>923818</v>
      </c>
      <c r="Y211">
        <v>15530</v>
      </c>
      <c r="Z211">
        <v>1464598</v>
      </c>
    </row>
    <row r="212" spans="1:26" x14ac:dyDescent="0.25">
      <c r="A212" s="83">
        <v>99323</v>
      </c>
      <c r="B212" s="77" t="s">
        <v>195</v>
      </c>
      <c r="C212" s="221">
        <v>134</v>
      </c>
      <c r="D212" s="221">
        <v>19051</v>
      </c>
      <c r="E212" s="221">
        <v>135</v>
      </c>
      <c r="F212" s="221">
        <v>11296</v>
      </c>
      <c r="G212" s="221">
        <v>135</v>
      </c>
      <c r="H212" s="221">
        <v>10633</v>
      </c>
      <c r="I212" s="221">
        <v>134</v>
      </c>
      <c r="J212" s="221">
        <v>5688</v>
      </c>
      <c r="K212" s="221">
        <v>133</v>
      </c>
      <c r="L212" s="221">
        <v>2885</v>
      </c>
      <c r="M212" s="221">
        <v>133</v>
      </c>
      <c r="N212" s="221">
        <v>1780</v>
      </c>
      <c r="O212" s="221">
        <v>132</v>
      </c>
      <c r="P212" s="221">
        <v>1111</v>
      </c>
      <c r="Q212" s="221">
        <v>131</v>
      </c>
      <c r="R212" s="221">
        <v>1194</v>
      </c>
      <c r="S212" s="221">
        <v>131</v>
      </c>
      <c r="T212" s="221">
        <v>1065</v>
      </c>
      <c r="U212">
        <v>132</v>
      </c>
      <c r="V212">
        <v>1411</v>
      </c>
      <c r="W212">
        <v>132</v>
      </c>
      <c r="X212">
        <v>7269</v>
      </c>
      <c r="Y212">
        <v>133</v>
      </c>
      <c r="Z212">
        <v>18072</v>
      </c>
    </row>
    <row r="213" spans="1:26" x14ac:dyDescent="0.25">
      <c r="A213" s="83">
        <v>98233</v>
      </c>
      <c r="B213" s="77" t="s">
        <v>195</v>
      </c>
      <c r="C213" s="221">
        <v>3812</v>
      </c>
      <c r="D213" s="221">
        <v>445315</v>
      </c>
      <c r="E213" s="221">
        <v>3815</v>
      </c>
      <c r="F213" s="221">
        <v>427248</v>
      </c>
      <c r="G213" s="221">
        <v>3813</v>
      </c>
      <c r="H213" s="221">
        <v>405764</v>
      </c>
      <c r="I213" s="221">
        <v>3814</v>
      </c>
      <c r="J213" s="221">
        <v>313792</v>
      </c>
      <c r="K213" s="221">
        <v>3811</v>
      </c>
      <c r="L213" s="221">
        <v>242265</v>
      </c>
      <c r="M213" s="221">
        <v>3808</v>
      </c>
      <c r="N213" s="221">
        <v>165878</v>
      </c>
      <c r="O213" s="221">
        <v>3809</v>
      </c>
      <c r="P213" s="221">
        <v>89936</v>
      </c>
      <c r="Q213" s="221">
        <v>3806</v>
      </c>
      <c r="R213" s="221">
        <v>66069</v>
      </c>
      <c r="S213" s="221">
        <v>3810</v>
      </c>
      <c r="T213" s="221">
        <v>48712</v>
      </c>
      <c r="U213">
        <v>3817</v>
      </c>
      <c r="V213">
        <v>64497</v>
      </c>
      <c r="W213">
        <v>3828</v>
      </c>
      <c r="X213">
        <v>118884</v>
      </c>
      <c r="Y213">
        <v>3830</v>
      </c>
      <c r="Z213">
        <v>386524</v>
      </c>
    </row>
    <row r="214" spans="1:26" x14ac:dyDescent="0.25">
      <c r="A214" s="83">
        <v>98282</v>
      </c>
      <c r="B214" s="77" t="s">
        <v>195</v>
      </c>
      <c r="C214" s="221">
        <v>826</v>
      </c>
      <c r="D214" s="221">
        <v>114214</v>
      </c>
      <c r="E214" s="221">
        <v>825</v>
      </c>
      <c r="F214" s="221">
        <v>72445</v>
      </c>
      <c r="G214" s="221">
        <v>825</v>
      </c>
      <c r="H214" s="221">
        <v>76727</v>
      </c>
      <c r="I214" s="221">
        <v>827</v>
      </c>
      <c r="J214" s="221">
        <v>55906</v>
      </c>
      <c r="K214" s="221">
        <v>826</v>
      </c>
      <c r="L214" s="221">
        <v>45043</v>
      </c>
      <c r="M214" s="221">
        <v>828</v>
      </c>
      <c r="N214" s="221">
        <v>27897</v>
      </c>
      <c r="O214" s="221">
        <v>828</v>
      </c>
      <c r="P214" s="221">
        <v>17102</v>
      </c>
      <c r="Q214" s="221">
        <v>829</v>
      </c>
      <c r="R214" s="221">
        <v>15192</v>
      </c>
      <c r="S214" s="221">
        <v>829</v>
      </c>
      <c r="T214" s="221">
        <v>14213</v>
      </c>
      <c r="U214">
        <v>830</v>
      </c>
      <c r="V214">
        <v>21441</v>
      </c>
      <c r="W214">
        <v>833</v>
      </c>
      <c r="X214">
        <v>61899</v>
      </c>
      <c r="Y214">
        <v>836</v>
      </c>
      <c r="Z214">
        <v>91025</v>
      </c>
    </row>
    <row r="215" spans="1:26" x14ac:dyDescent="0.25">
      <c r="A215" s="83">
        <v>98611</v>
      </c>
      <c r="B215" s="77" t="s">
        <v>195</v>
      </c>
      <c r="C215" s="221">
        <v>79</v>
      </c>
      <c r="D215" s="221">
        <v>6190</v>
      </c>
      <c r="E215" s="221">
        <v>79</v>
      </c>
      <c r="F215" s="221">
        <v>6124</v>
      </c>
      <c r="G215" s="221">
        <v>78</v>
      </c>
      <c r="H215" s="221">
        <v>6209</v>
      </c>
      <c r="I215" s="221">
        <v>80</v>
      </c>
      <c r="J215" s="221">
        <v>3833</v>
      </c>
      <c r="K215" s="221">
        <v>80</v>
      </c>
      <c r="L215" s="221">
        <v>4222</v>
      </c>
      <c r="M215" s="221">
        <v>80</v>
      </c>
      <c r="N215" s="221">
        <v>2424</v>
      </c>
      <c r="O215" s="221">
        <v>80</v>
      </c>
      <c r="P215" s="221">
        <v>1221</v>
      </c>
      <c r="Q215" s="221">
        <v>80</v>
      </c>
      <c r="R215" s="221">
        <v>599</v>
      </c>
      <c r="S215" s="221">
        <v>80</v>
      </c>
      <c r="T215" s="221">
        <v>560</v>
      </c>
      <c r="U215">
        <v>80</v>
      </c>
      <c r="V215">
        <v>615</v>
      </c>
      <c r="W215">
        <v>80</v>
      </c>
      <c r="X215">
        <v>1533</v>
      </c>
      <c r="Y215">
        <v>80</v>
      </c>
      <c r="Z215">
        <v>6194</v>
      </c>
    </row>
    <row r="216" spans="1:26" x14ac:dyDescent="0.25">
      <c r="A216" s="83">
        <v>98312</v>
      </c>
      <c r="B216" s="77" t="s">
        <v>195</v>
      </c>
      <c r="C216" s="221">
        <v>1354</v>
      </c>
      <c r="D216" s="221">
        <v>194179</v>
      </c>
      <c r="E216" s="221">
        <v>1353</v>
      </c>
      <c r="F216" s="221">
        <v>154473</v>
      </c>
      <c r="G216" s="221">
        <v>1353</v>
      </c>
      <c r="H216" s="221">
        <v>154258</v>
      </c>
      <c r="I216" s="221">
        <v>1353</v>
      </c>
      <c r="J216" s="221">
        <v>107962</v>
      </c>
      <c r="K216" s="221">
        <v>1350</v>
      </c>
      <c r="L216" s="221">
        <v>94334</v>
      </c>
      <c r="M216" s="221">
        <v>1351</v>
      </c>
      <c r="N216" s="221">
        <v>53460</v>
      </c>
      <c r="O216" s="221">
        <v>1347</v>
      </c>
      <c r="P216" s="221">
        <v>28963</v>
      </c>
      <c r="Q216" s="221">
        <v>1345</v>
      </c>
      <c r="R216" s="221">
        <v>23254</v>
      </c>
      <c r="S216" s="221">
        <v>1345</v>
      </c>
      <c r="T216" s="221">
        <v>21128</v>
      </c>
      <c r="U216">
        <v>1345</v>
      </c>
      <c r="V216">
        <v>30327</v>
      </c>
      <c r="W216">
        <v>1344</v>
      </c>
      <c r="X216">
        <v>105518</v>
      </c>
      <c r="Y216">
        <v>1345</v>
      </c>
      <c r="Z216">
        <v>166856</v>
      </c>
    </row>
    <row r="217" spans="1:26" x14ac:dyDescent="0.25">
      <c r="A217" s="83">
        <v>99324</v>
      </c>
      <c r="B217" s="77" t="s">
        <v>195</v>
      </c>
      <c r="C217" s="221">
        <v>2718</v>
      </c>
      <c r="D217" s="221">
        <v>320202</v>
      </c>
      <c r="E217" s="221">
        <v>2715</v>
      </c>
      <c r="F217" s="221">
        <v>238357</v>
      </c>
      <c r="G217" s="221">
        <v>2713</v>
      </c>
      <c r="H217" s="221">
        <v>220324</v>
      </c>
      <c r="I217" s="221">
        <v>2714</v>
      </c>
      <c r="J217" s="221">
        <v>121262</v>
      </c>
      <c r="K217" s="221">
        <v>2707</v>
      </c>
      <c r="L217" s="221">
        <v>107065</v>
      </c>
      <c r="M217" s="221">
        <v>2700</v>
      </c>
      <c r="N217" s="221">
        <v>62282</v>
      </c>
      <c r="O217" s="221">
        <v>2694</v>
      </c>
      <c r="P217" s="221">
        <v>32677</v>
      </c>
      <c r="Q217" s="221">
        <v>2694</v>
      </c>
      <c r="R217" s="221">
        <v>27957</v>
      </c>
      <c r="S217" s="221">
        <v>2694</v>
      </c>
      <c r="T217" s="221">
        <v>29318</v>
      </c>
      <c r="U217">
        <v>2704</v>
      </c>
      <c r="V217">
        <v>33388</v>
      </c>
      <c r="W217">
        <v>2717</v>
      </c>
      <c r="X217">
        <v>102889</v>
      </c>
      <c r="Y217">
        <v>2717</v>
      </c>
      <c r="Z217">
        <v>311339</v>
      </c>
    </row>
    <row r="218" spans="1:26" x14ac:dyDescent="0.25">
      <c r="A218" s="83">
        <v>98244</v>
      </c>
      <c r="B218" s="77" t="s">
        <v>195</v>
      </c>
      <c r="C218" s="221">
        <v>25</v>
      </c>
      <c r="D218" s="221">
        <v>2965</v>
      </c>
      <c r="E218" s="221">
        <v>25</v>
      </c>
      <c r="F218" s="221">
        <v>2249</v>
      </c>
      <c r="G218" s="221">
        <v>25</v>
      </c>
      <c r="H218" s="221">
        <v>2344</v>
      </c>
      <c r="I218" s="221">
        <v>26</v>
      </c>
      <c r="J218" s="221">
        <v>1641</v>
      </c>
      <c r="K218" s="221">
        <v>26</v>
      </c>
      <c r="L218" s="221">
        <v>1349</v>
      </c>
      <c r="M218" s="221">
        <v>26</v>
      </c>
      <c r="N218" s="221">
        <v>800</v>
      </c>
      <c r="O218" s="221">
        <v>26</v>
      </c>
      <c r="P218" s="221">
        <v>326</v>
      </c>
      <c r="Q218" s="221">
        <v>26</v>
      </c>
      <c r="R218" s="221">
        <v>210</v>
      </c>
      <c r="S218" s="221">
        <v>26</v>
      </c>
      <c r="T218" s="221">
        <v>199</v>
      </c>
      <c r="U218">
        <v>26</v>
      </c>
      <c r="V218">
        <v>213</v>
      </c>
      <c r="W218">
        <v>26</v>
      </c>
      <c r="X218">
        <v>714</v>
      </c>
      <c r="Y218">
        <v>26</v>
      </c>
      <c r="Z218">
        <v>2468</v>
      </c>
    </row>
    <row r="219" spans="1:26" x14ac:dyDescent="0.25">
      <c r="A219" s="83">
        <v>98802</v>
      </c>
      <c r="B219" s="77" t="s">
        <v>195</v>
      </c>
      <c r="C219" s="221">
        <v>329</v>
      </c>
      <c r="D219" s="221">
        <v>24820</v>
      </c>
      <c r="E219" s="221">
        <v>328</v>
      </c>
      <c r="F219" s="221">
        <v>15475</v>
      </c>
      <c r="G219" s="221">
        <v>326</v>
      </c>
      <c r="H219" s="221">
        <v>13243</v>
      </c>
      <c r="I219" s="221">
        <v>326</v>
      </c>
      <c r="J219" s="221">
        <v>9057</v>
      </c>
      <c r="K219" s="221">
        <v>324</v>
      </c>
      <c r="L219" s="221">
        <v>6286</v>
      </c>
      <c r="M219" s="221">
        <v>324</v>
      </c>
      <c r="N219" s="221">
        <v>4582</v>
      </c>
      <c r="O219" s="221">
        <v>323</v>
      </c>
      <c r="P219" s="221">
        <v>3450</v>
      </c>
      <c r="Q219" s="221">
        <v>322</v>
      </c>
      <c r="R219" s="221">
        <v>2885</v>
      </c>
      <c r="S219" s="221">
        <v>322</v>
      </c>
      <c r="T219" s="221">
        <v>3056</v>
      </c>
      <c r="U219">
        <v>322</v>
      </c>
      <c r="V219">
        <v>3036</v>
      </c>
      <c r="W219">
        <v>323</v>
      </c>
      <c r="X219">
        <v>9437</v>
      </c>
      <c r="Y219">
        <v>324</v>
      </c>
      <c r="Z219">
        <v>17426</v>
      </c>
    </row>
    <row r="220" spans="1:26" x14ac:dyDescent="0.25">
      <c r="A220" s="83">
        <v>98541</v>
      </c>
      <c r="B220" s="77" t="s">
        <v>195</v>
      </c>
      <c r="C220" s="221">
        <v>334</v>
      </c>
      <c r="D220" s="221">
        <v>39645</v>
      </c>
      <c r="E220" s="221">
        <v>333</v>
      </c>
      <c r="F220" s="221">
        <v>27909</v>
      </c>
      <c r="G220" s="221">
        <v>331</v>
      </c>
      <c r="H220" s="221">
        <v>25503</v>
      </c>
      <c r="I220" s="221">
        <v>331</v>
      </c>
      <c r="J220" s="221">
        <v>22292</v>
      </c>
      <c r="K220" s="221">
        <v>332</v>
      </c>
      <c r="L220" s="221">
        <v>20938</v>
      </c>
      <c r="M220" s="221">
        <v>330</v>
      </c>
      <c r="N220" s="221">
        <v>14631</v>
      </c>
      <c r="O220" s="221">
        <v>329</v>
      </c>
      <c r="P220" s="221">
        <v>7484</v>
      </c>
      <c r="Q220" s="221">
        <v>329</v>
      </c>
      <c r="R220" s="221">
        <v>4092</v>
      </c>
      <c r="S220" s="221">
        <v>330</v>
      </c>
      <c r="T220" s="221">
        <v>4174</v>
      </c>
      <c r="U220">
        <v>331</v>
      </c>
      <c r="V220">
        <v>4429</v>
      </c>
      <c r="W220">
        <v>331</v>
      </c>
      <c r="X220">
        <v>10669</v>
      </c>
      <c r="Y220">
        <v>333</v>
      </c>
      <c r="Z220">
        <v>36224</v>
      </c>
    </row>
    <row r="221" spans="1:26" x14ac:dyDescent="0.25">
      <c r="A221" s="83">
        <v>98247</v>
      </c>
      <c r="B221" s="77" t="s">
        <v>195</v>
      </c>
      <c r="C221" s="221">
        <v>1071</v>
      </c>
      <c r="D221" s="221">
        <v>161367</v>
      </c>
      <c r="E221" s="221">
        <v>1072</v>
      </c>
      <c r="F221" s="221">
        <v>107525</v>
      </c>
      <c r="G221" s="221">
        <v>1073</v>
      </c>
      <c r="H221" s="221">
        <v>110288</v>
      </c>
      <c r="I221" s="221">
        <v>1072</v>
      </c>
      <c r="J221" s="221">
        <v>76243</v>
      </c>
      <c r="K221" s="221">
        <v>1073</v>
      </c>
      <c r="L221" s="221">
        <v>62523</v>
      </c>
      <c r="M221" s="221">
        <v>1076</v>
      </c>
      <c r="N221" s="221">
        <v>45008</v>
      </c>
      <c r="O221" s="221">
        <v>1077</v>
      </c>
      <c r="P221" s="221">
        <v>24095</v>
      </c>
      <c r="Q221" s="221">
        <v>1080</v>
      </c>
      <c r="R221" s="221">
        <v>19118</v>
      </c>
      <c r="S221" s="221">
        <v>1080</v>
      </c>
      <c r="T221" s="221">
        <v>18823</v>
      </c>
      <c r="U221">
        <v>1090</v>
      </c>
      <c r="V221">
        <v>20187</v>
      </c>
      <c r="W221">
        <v>1092</v>
      </c>
      <c r="X221">
        <v>43409</v>
      </c>
      <c r="Y221">
        <v>1096</v>
      </c>
      <c r="Z221">
        <v>132400</v>
      </c>
    </row>
    <row r="222" spans="1:26" x14ac:dyDescent="0.25">
      <c r="A222" s="83">
        <v>98248</v>
      </c>
      <c r="B222" s="77" t="s">
        <v>195</v>
      </c>
      <c r="C222" s="221">
        <v>7870</v>
      </c>
      <c r="D222" s="221">
        <v>1152060</v>
      </c>
      <c r="E222" s="221">
        <v>7877</v>
      </c>
      <c r="F222" s="221">
        <v>730001</v>
      </c>
      <c r="G222" s="221">
        <v>7881</v>
      </c>
      <c r="H222" s="221">
        <v>796304</v>
      </c>
      <c r="I222" s="221">
        <v>7897</v>
      </c>
      <c r="J222" s="221">
        <v>508356</v>
      </c>
      <c r="K222" s="221">
        <v>7902</v>
      </c>
      <c r="L222" s="221">
        <v>401644</v>
      </c>
      <c r="M222" s="221">
        <v>7884</v>
      </c>
      <c r="N222" s="221">
        <v>253119</v>
      </c>
      <c r="O222" s="221">
        <v>7891</v>
      </c>
      <c r="P222" s="221">
        <v>147456</v>
      </c>
      <c r="Q222" s="221">
        <v>7897</v>
      </c>
      <c r="R222" s="221">
        <v>132903</v>
      </c>
      <c r="S222" s="221">
        <v>7909</v>
      </c>
      <c r="T222" s="221">
        <v>134971</v>
      </c>
      <c r="U222">
        <v>7917</v>
      </c>
      <c r="V222">
        <v>178213</v>
      </c>
      <c r="W222">
        <v>7933</v>
      </c>
      <c r="X222">
        <v>520334</v>
      </c>
      <c r="Y222">
        <v>7941</v>
      </c>
      <c r="Z222">
        <v>986032</v>
      </c>
    </row>
    <row r="223" spans="1:26" x14ac:dyDescent="0.25">
      <c r="A223" s="83">
        <v>99336</v>
      </c>
      <c r="B223" s="77" t="s">
        <v>195</v>
      </c>
      <c r="C223" s="221">
        <v>25</v>
      </c>
      <c r="D223" s="221">
        <v>2983</v>
      </c>
      <c r="E223" s="221">
        <v>25</v>
      </c>
      <c r="F223" s="221">
        <v>2597</v>
      </c>
      <c r="G223" s="221">
        <v>25</v>
      </c>
      <c r="H223" s="221">
        <v>2274</v>
      </c>
      <c r="I223" s="221">
        <v>25</v>
      </c>
      <c r="J223" s="221">
        <v>1111</v>
      </c>
      <c r="K223" s="221">
        <v>25</v>
      </c>
      <c r="L223" s="221">
        <v>1007</v>
      </c>
      <c r="M223" s="221">
        <v>25</v>
      </c>
      <c r="N223" s="221">
        <v>533</v>
      </c>
      <c r="O223" s="221">
        <v>25</v>
      </c>
      <c r="P223" s="221">
        <v>291</v>
      </c>
      <c r="Q223" s="221">
        <v>25</v>
      </c>
      <c r="R223" s="221">
        <v>257</v>
      </c>
      <c r="S223" s="221">
        <v>25</v>
      </c>
      <c r="T223" s="221">
        <v>194</v>
      </c>
      <c r="U223">
        <v>25</v>
      </c>
      <c r="V223">
        <v>162</v>
      </c>
      <c r="W223">
        <v>25</v>
      </c>
      <c r="X223">
        <v>547</v>
      </c>
      <c r="Y223">
        <v>25</v>
      </c>
      <c r="Z223">
        <v>2899</v>
      </c>
    </row>
    <row r="224" spans="1:26" x14ac:dyDescent="0.25">
      <c r="A224" s="83">
        <v>98930</v>
      </c>
      <c r="B224" s="77" t="s">
        <v>195</v>
      </c>
      <c r="C224" s="221">
        <v>1097</v>
      </c>
      <c r="D224" s="221">
        <v>99851</v>
      </c>
      <c r="E224" s="221">
        <v>1103</v>
      </c>
      <c r="F224" s="221">
        <v>128461</v>
      </c>
      <c r="G224" s="221">
        <v>1100</v>
      </c>
      <c r="H224" s="221">
        <v>105060</v>
      </c>
      <c r="I224" s="221">
        <v>1109</v>
      </c>
      <c r="J224" s="221">
        <v>62723</v>
      </c>
      <c r="K224" s="221">
        <v>1112</v>
      </c>
      <c r="L224" s="221">
        <v>50346</v>
      </c>
      <c r="M224" s="221">
        <v>1107</v>
      </c>
      <c r="N224" s="221">
        <v>25557</v>
      </c>
      <c r="O224" s="221">
        <v>1108</v>
      </c>
      <c r="P224" s="221">
        <v>12366</v>
      </c>
      <c r="Q224" s="221">
        <v>1109</v>
      </c>
      <c r="R224" s="221">
        <v>9752</v>
      </c>
      <c r="S224" s="221">
        <v>1112</v>
      </c>
      <c r="T224" s="221">
        <v>7718</v>
      </c>
      <c r="U224">
        <v>1129</v>
      </c>
      <c r="V224">
        <v>10336</v>
      </c>
      <c r="W224">
        <v>1135</v>
      </c>
      <c r="X224">
        <v>16943</v>
      </c>
      <c r="Y224">
        <v>1135</v>
      </c>
      <c r="Z224">
        <v>102764</v>
      </c>
    </row>
    <row r="225" spans="1:26" x14ac:dyDescent="0.25">
      <c r="A225" s="83">
        <v>98932</v>
      </c>
      <c r="B225" s="77" t="s">
        <v>195</v>
      </c>
      <c r="C225" s="221">
        <v>195</v>
      </c>
      <c r="D225" s="221">
        <v>14814</v>
      </c>
      <c r="E225" s="221">
        <v>196</v>
      </c>
      <c r="F225" s="221">
        <v>19064</v>
      </c>
      <c r="G225" s="221">
        <v>195</v>
      </c>
      <c r="H225" s="221">
        <v>15746</v>
      </c>
      <c r="I225" s="221">
        <v>194</v>
      </c>
      <c r="J225" s="221">
        <v>9381</v>
      </c>
      <c r="K225" s="221">
        <v>193</v>
      </c>
      <c r="L225" s="221">
        <v>7514</v>
      </c>
      <c r="M225" s="221">
        <v>192</v>
      </c>
      <c r="N225" s="221">
        <v>3984</v>
      </c>
      <c r="O225" s="221">
        <v>191</v>
      </c>
      <c r="P225" s="221">
        <v>1979</v>
      </c>
      <c r="Q225" s="221">
        <v>189</v>
      </c>
      <c r="R225" s="221">
        <v>1669</v>
      </c>
      <c r="S225" s="221">
        <v>186</v>
      </c>
      <c r="T225" s="221">
        <v>1149</v>
      </c>
      <c r="U225">
        <v>187</v>
      </c>
      <c r="V225">
        <v>1494</v>
      </c>
      <c r="W225">
        <v>192</v>
      </c>
      <c r="X225">
        <v>2564</v>
      </c>
      <c r="Y225">
        <v>193</v>
      </c>
      <c r="Z225">
        <v>14863</v>
      </c>
    </row>
    <row r="226" spans="1:26" x14ac:dyDescent="0.25">
      <c r="A226" s="83">
        <v>98550</v>
      </c>
      <c r="B226" s="77" t="s">
        <v>195</v>
      </c>
      <c r="C226" s="221">
        <v>1111</v>
      </c>
      <c r="D226" s="221">
        <v>155201</v>
      </c>
      <c r="E226" s="221">
        <v>1109</v>
      </c>
      <c r="F226" s="221">
        <v>99056</v>
      </c>
      <c r="G226" s="221">
        <v>1106</v>
      </c>
      <c r="H226" s="221">
        <v>104384</v>
      </c>
      <c r="I226" s="221">
        <v>1105</v>
      </c>
      <c r="J226" s="221">
        <v>85593</v>
      </c>
      <c r="K226" s="221">
        <v>1098</v>
      </c>
      <c r="L226" s="221">
        <v>74339</v>
      </c>
      <c r="M226" s="221">
        <v>1098</v>
      </c>
      <c r="N226" s="221">
        <v>48298</v>
      </c>
      <c r="O226" s="221">
        <v>1096</v>
      </c>
      <c r="P226" s="221">
        <v>23287</v>
      </c>
      <c r="Q226" s="221">
        <v>1095</v>
      </c>
      <c r="R226" s="221">
        <v>13297</v>
      </c>
      <c r="S226" s="221">
        <v>1090</v>
      </c>
      <c r="T226" s="221">
        <v>13129</v>
      </c>
      <c r="U226">
        <v>1095</v>
      </c>
      <c r="V226">
        <v>16527</v>
      </c>
      <c r="W226">
        <v>1096</v>
      </c>
      <c r="X226">
        <v>53943</v>
      </c>
      <c r="Y226">
        <v>1102</v>
      </c>
      <c r="Z226">
        <v>121630</v>
      </c>
    </row>
    <row r="227" spans="1:26" x14ac:dyDescent="0.25">
      <c r="A227" s="83">
        <v>98625</v>
      </c>
      <c r="B227" s="77" t="s">
        <v>195</v>
      </c>
      <c r="C227" s="221">
        <v>210</v>
      </c>
      <c r="D227" s="221">
        <v>22753</v>
      </c>
      <c r="E227" s="221">
        <v>209</v>
      </c>
      <c r="F227" s="221">
        <v>23435</v>
      </c>
      <c r="G227" s="221">
        <v>210</v>
      </c>
      <c r="H227" s="221">
        <v>24111</v>
      </c>
      <c r="I227" s="221">
        <v>210</v>
      </c>
      <c r="J227" s="221">
        <v>14420</v>
      </c>
      <c r="K227" s="221">
        <v>212</v>
      </c>
      <c r="L227" s="221">
        <v>15462</v>
      </c>
      <c r="M227" s="221">
        <v>212</v>
      </c>
      <c r="N227" s="221">
        <v>10123</v>
      </c>
      <c r="O227" s="221">
        <v>213</v>
      </c>
      <c r="P227" s="221">
        <v>6072</v>
      </c>
      <c r="Q227" s="221">
        <v>213</v>
      </c>
      <c r="R227" s="221">
        <v>3615</v>
      </c>
      <c r="S227" s="221">
        <v>214</v>
      </c>
      <c r="T227" s="221">
        <v>3117</v>
      </c>
      <c r="U227">
        <v>214</v>
      </c>
      <c r="V227">
        <v>3400</v>
      </c>
      <c r="W227">
        <v>215</v>
      </c>
      <c r="X227">
        <v>4983</v>
      </c>
      <c r="Y227">
        <v>215</v>
      </c>
      <c r="Z227">
        <v>22526</v>
      </c>
    </row>
    <row r="228" spans="1:26" x14ac:dyDescent="0.25">
      <c r="A228" s="83">
        <v>98626</v>
      </c>
      <c r="B228" s="77" t="s">
        <v>195</v>
      </c>
      <c r="C228" s="221">
        <v>436</v>
      </c>
      <c r="D228" s="221">
        <v>31320</v>
      </c>
      <c r="E228" s="221">
        <v>435</v>
      </c>
      <c r="F228" s="221">
        <v>32803</v>
      </c>
      <c r="G228" s="221">
        <v>434</v>
      </c>
      <c r="H228" s="221">
        <v>33108</v>
      </c>
      <c r="I228" s="221">
        <v>434</v>
      </c>
      <c r="J228" s="221">
        <v>21077</v>
      </c>
      <c r="K228" s="221">
        <v>433</v>
      </c>
      <c r="L228" s="221">
        <v>21586</v>
      </c>
      <c r="M228" s="221">
        <v>431</v>
      </c>
      <c r="N228" s="221">
        <v>13623</v>
      </c>
      <c r="O228" s="221">
        <v>434</v>
      </c>
      <c r="P228" s="221">
        <v>8762</v>
      </c>
      <c r="Q228" s="221">
        <v>431</v>
      </c>
      <c r="R228" s="221">
        <v>5315</v>
      </c>
      <c r="S228" s="221">
        <v>428</v>
      </c>
      <c r="T228" s="221">
        <v>4453</v>
      </c>
      <c r="U228">
        <v>428</v>
      </c>
      <c r="V228">
        <v>4861</v>
      </c>
      <c r="W228">
        <v>430</v>
      </c>
      <c r="X228">
        <v>7840</v>
      </c>
      <c r="Y228">
        <v>431</v>
      </c>
      <c r="Z228">
        <v>31351</v>
      </c>
    </row>
    <row r="229" spans="1:26" x14ac:dyDescent="0.25">
      <c r="A229" s="83">
        <v>99337</v>
      </c>
      <c r="B229" s="77" t="s">
        <v>195</v>
      </c>
      <c r="C229" s="221">
        <v>8582</v>
      </c>
      <c r="D229" s="221">
        <v>1093270</v>
      </c>
      <c r="E229" s="221">
        <v>8592</v>
      </c>
      <c r="F229" s="221">
        <v>869088</v>
      </c>
      <c r="G229" s="221">
        <v>8618</v>
      </c>
      <c r="H229" s="221">
        <v>727976</v>
      </c>
      <c r="I229" s="221">
        <v>8622</v>
      </c>
      <c r="J229" s="221">
        <v>379565</v>
      </c>
      <c r="K229" s="221">
        <v>8626</v>
      </c>
      <c r="L229" s="221">
        <v>386808</v>
      </c>
      <c r="M229" s="221">
        <v>8635</v>
      </c>
      <c r="N229" s="221">
        <v>198685</v>
      </c>
      <c r="O229" s="221">
        <v>8634</v>
      </c>
      <c r="P229" s="221">
        <v>131370</v>
      </c>
      <c r="Q229" s="221">
        <v>8644</v>
      </c>
      <c r="R229" s="221">
        <v>105088</v>
      </c>
      <c r="S229" s="221">
        <v>8671</v>
      </c>
      <c r="T229" s="221">
        <v>101270</v>
      </c>
      <c r="U229">
        <v>8698</v>
      </c>
      <c r="V229">
        <v>112719</v>
      </c>
      <c r="W229">
        <v>8783</v>
      </c>
      <c r="X229">
        <v>255811</v>
      </c>
      <c r="Y229">
        <v>8862</v>
      </c>
      <c r="Z229">
        <v>994595</v>
      </c>
    </row>
    <row r="230" spans="1:26" x14ac:dyDescent="0.25">
      <c r="A230" s="83">
        <v>98345</v>
      </c>
      <c r="B230" s="77" t="s">
        <v>195</v>
      </c>
      <c r="C230" s="221">
        <v>197</v>
      </c>
      <c r="D230" s="221">
        <v>24797</v>
      </c>
      <c r="E230" s="221">
        <v>197</v>
      </c>
      <c r="F230" s="221">
        <v>17412</v>
      </c>
      <c r="G230" s="221">
        <v>198</v>
      </c>
      <c r="H230" s="221">
        <v>19310</v>
      </c>
      <c r="I230" s="221">
        <v>198</v>
      </c>
      <c r="J230" s="221">
        <v>13350</v>
      </c>
      <c r="K230" s="221">
        <v>198</v>
      </c>
      <c r="L230" s="221">
        <v>11830</v>
      </c>
      <c r="M230" s="221">
        <v>198</v>
      </c>
      <c r="N230" s="221">
        <v>7944</v>
      </c>
      <c r="O230" s="221">
        <v>199</v>
      </c>
      <c r="P230" s="221">
        <v>3934</v>
      </c>
      <c r="Q230" s="221">
        <v>198</v>
      </c>
      <c r="R230" s="221">
        <v>2540</v>
      </c>
      <c r="S230" s="221">
        <v>197</v>
      </c>
      <c r="T230" s="221">
        <v>2653</v>
      </c>
      <c r="U230">
        <v>199</v>
      </c>
      <c r="V230">
        <v>3176</v>
      </c>
      <c r="W230">
        <v>199</v>
      </c>
      <c r="X230">
        <v>7207</v>
      </c>
      <c r="Y230">
        <v>199</v>
      </c>
      <c r="Z230">
        <v>22062</v>
      </c>
    </row>
    <row r="231" spans="1:26" x14ac:dyDescent="0.25">
      <c r="A231" s="83">
        <v>98257</v>
      </c>
      <c r="B231" s="77" t="s">
        <v>195</v>
      </c>
      <c r="C231" s="221">
        <v>498</v>
      </c>
      <c r="D231" s="221">
        <v>69572</v>
      </c>
      <c r="E231" s="221">
        <v>498</v>
      </c>
      <c r="F231" s="221">
        <v>45707</v>
      </c>
      <c r="G231" s="221">
        <v>499</v>
      </c>
      <c r="H231" s="221">
        <v>48726</v>
      </c>
      <c r="I231" s="221">
        <v>504</v>
      </c>
      <c r="J231" s="221">
        <v>32722</v>
      </c>
      <c r="K231" s="221">
        <v>504</v>
      </c>
      <c r="L231" s="221">
        <v>27272</v>
      </c>
      <c r="M231" s="221">
        <v>506</v>
      </c>
      <c r="N231" s="221">
        <v>19026</v>
      </c>
      <c r="O231" s="221">
        <v>509</v>
      </c>
      <c r="P231" s="221">
        <v>9028</v>
      </c>
      <c r="Q231" s="221">
        <v>509</v>
      </c>
      <c r="R231" s="221">
        <v>7927</v>
      </c>
      <c r="S231" s="221">
        <v>509</v>
      </c>
      <c r="T231" s="221">
        <v>8036</v>
      </c>
      <c r="U231">
        <v>509</v>
      </c>
      <c r="V231">
        <v>10844</v>
      </c>
      <c r="W231">
        <v>509</v>
      </c>
      <c r="X231">
        <v>27420</v>
      </c>
      <c r="Y231">
        <v>509</v>
      </c>
      <c r="Z231">
        <v>60045</v>
      </c>
    </row>
    <row r="232" spans="1:26" x14ac:dyDescent="0.25">
      <c r="A232" s="83">
        <v>98632</v>
      </c>
      <c r="B232" s="77" t="s">
        <v>195</v>
      </c>
      <c r="C232" s="221">
        <v>1677</v>
      </c>
      <c r="D232" s="221">
        <v>165984</v>
      </c>
      <c r="E232" s="221">
        <v>1680</v>
      </c>
      <c r="F232" s="221">
        <v>118950</v>
      </c>
      <c r="G232" s="221">
        <v>1678</v>
      </c>
      <c r="H232" s="221">
        <v>120351</v>
      </c>
      <c r="I232" s="221">
        <v>1686</v>
      </c>
      <c r="J232" s="221">
        <v>79973</v>
      </c>
      <c r="K232" s="221">
        <v>1686</v>
      </c>
      <c r="L232" s="221">
        <v>77318</v>
      </c>
      <c r="M232" s="221">
        <v>1682</v>
      </c>
      <c r="N232" s="221">
        <v>49747</v>
      </c>
      <c r="O232" s="221">
        <v>1684</v>
      </c>
      <c r="P232" s="221">
        <v>27580</v>
      </c>
      <c r="Q232" s="221">
        <v>1686</v>
      </c>
      <c r="R232" s="221">
        <v>20151</v>
      </c>
      <c r="S232" s="221">
        <v>1692</v>
      </c>
      <c r="T232" s="221">
        <v>21554</v>
      </c>
      <c r="U232">
        <v>1702</v>
      </c>
      <c r="V232">
        <v>22688</v>
      </c>
      <c r="W232">
        <v>1712</v>
      </c>
      <c r="X232">
        <v>62369</v>
      </c>
      <c r="Y232">
        <v>1720</v>
      </c>
      <c r="Z232">
        <v>150613</v>
      </c>
    </row>
    <row r="233" spans="1:26" x14ac:dyDescent="0.25">
      <c r="A233" s="83">
        <v>98264</v>
      </c>
      <c r="B233" s="77" t="s">
        <v>195</v>
      </c>
      <c r="C233" s="221">
        <v>5920</v>
      </c>
      <c r="D233" s="221">
        <v>952342</v>
      </c>
      <c r="E233" s="221">
        <v>5930</v>
      </c>
      <c r="F233" s="221">
        <v>537555</v>
      </c>
      <c r="G233" s="221">
        <v>5935</v>
      </c>
      <c r="H233" s="221">
        <v>618680</v>
      </c>
      <c r="I233" s="221">
        <v>5934</v>
      </c>
      <c r="J233" s="221">
        <v>377970</v>
      </c>
      <c r="K233" s="221">
        <v>5946</v>
      </c>
      <c r="L233" s="221">
        <v>284512</v>
      </c>
      <c r="M233" s="221">
        <v>5941</v>
      </c>
      <c r="N233" s="221">
        <v>177642</v>
      </c>
      <c r="O233" s="221">
        <v>5939</v>
      </c>
      <c r="P233" s="221">
        <v>107394</v>
      </c>
      <c r="Q233" s="221">
        <v>5947</v>
      </c>
      <c r="R233" s="221">
        <v>104873</v>
      </c>
      <c r="S233" s="221">
        <v>5954</v>
      </c>
      <c r="T233" s="221">
        <v>104082</v>
      </c>
      <c r="U233">
        <v>5985</v>
      </c>
      <c r="V233">
        <v>137654</v>
      </c>
      <c r="W233">
        <v>6011</v>
      </c>
      <c r="X233">
        <v>459035</v>
      </c>
      <c r="Y233">
        <v>6016</v>
      </c>
      <c r="Z233">
        <v>773887</v>
      </c>
    </row>
    <row r="234" spans="1:26" x14ac:dyDescent="0.25">
      <c r="A234" s="83">
        <v>98366</v>
      </c>
      <c r="B234" s="77" t="s">
        <v>195</v>
      </c>
      <c r="C234" s="221">
        <v>768</v>
      </c>
      <c r="D234" s="221">
        <v>100095</v>
      </c>
      <c r="E234" s="221">
        <v>767</v>
      </c>
      <c r="F234" s="221">
        <v>72473</v>
      </c>
      <c r="G234" s="221">
        <v>768</v>
      </c>
      <c r="H234" s="221">
        <v>79152</v>
      </c>
      <c r="I234" s="221">
        <v>768</v>
      </c>
      <c r="J234" s="221">
        <v>52522</v>
      </c>
      <c r="K234" s="221">
        <v>766</v>
      </c>
      <c r="L234" s="221">
        <v>48179</v>
      </c>
      <c r="M234" s="221">
        <v>766</v>
      </c>
      <c r="N234" s="221">
        <v>32220</v>
      </c>
      <c r="O234" s="221">
        <v>765</v>
      </c>
      <c r="P234" s="221">
        <v>17567</v>
      </c>
      <c r="Q234" s="221">
        <v>766</v>
      </c>
      <c r="R234" s="221">
        <v>13619</v>
      </c>
      <c r="S234" s="221">
        <v>765</v>
      </c>
      <c r="T234" s="221">
        <v>12391</v>
      </c>
      <c r="U234">
        <v>767</v>
      </c>
      <c r="V234">
        <v>14949</v>
      </c>
      <c r="W234">
        <v>766</v>
      </c>
      <c r="X234">
        <v>32791</v>
      </c>
      <c r="Y234">
        <v>768</v>
      </c>
      <c r="Z234">
        <v>86140</v>
      </c>
    </row>
    <row r="235" spans="1:26" x14ac:dyDescent="0.25">
      <c r="A235" s="83">
        <v>98271</v>
      </c>
      <c r="B235" s="77" t="s">
        <v>195</v>
      </c>
      <c r="C235" s="221">
        <v>585</v>
      </c>
      <c r="D235" s="221">
        <v>54297</v>
      </c>
      <c r="E235" s="221">
        <v>590</v>
      </c>
      <c r="F235" s="221">
        <v>41494</v>
      </c>
      <c r="G235" s="221">
        <v>595</v>
      </c>
      <c r="H235" s="221">
        <v>43796</v>
      </c>
      <c r="I235" s="221">
        <v>596</v>
      </c>
      <c r="J235" s="221">
        <v>29328</v>
      </c>
      <c r="K235" s="221">
        <v>597</v>
      </c>
      <c r="L235" s="221">
        <v>23352</v>
      </c>
      <c r="M235" s="221">
        <v>597</v>
      </c>
      <c r="N235" s="221">
        <v>14321</v>
      </c>
      <c r="O235" s="221">
        <v>597</v>
      </c>
      <c r="P235" s="221">
        <v>8335</v>
      </c>
      <c r="Q235" s="221">
        <v>597</v>
      </c>
      <c r="R235" s="221">
        <v>7835</v>
      </c>
      <c r="S235" s="221">
        <v>596</v>
      </c>
      <c r="T235" s="221">
        <v>7381</v>
      </c>
      <c r="U235">
        <v>597</v>
      </c>
      <c r="V235">
        <v>10256</v>
      </c>
      <c r="W235">
        <v>597</v>
      </c>
      <c r="X235">
        <v>32018</v>
      </c>
      <c r="Y235">
        <v>598</v>
      </c>
      <c r="Z235">
        <v>49850</v>
      </c>
    </row>
    <row r="236" spans="1:26" x14ac:dyDescent="0.25">
      <c r="A236" s="83">
        <v>98557</v>
      </c>
      <c r="B236" s="77" t="s">
        <v>195</v>
      </c>
      <c r="C236" s="221">
        <v>167</v>
      </c>
      <c r="D236" s="221">
        <v>19157</v>
      </c>
      <c r="E236" s="221">
        <v>166</v>
      </c>
      <c r="F236" s="221">
        <v>13745</v>
      </c>
      <c r="G236" s="221">
        <v>165</v>
      </c>
      <c r="H236" s="221">
        <v>12454</v>
      </c>
      <c r="I236" s="221">
        <v>166</v>
      </c>
      <c r="J236" s="221">
        <v>10715</v>
      </c>
      <c r="K236" s="221">
        <v>165</v>
      </c>
      <c r="L236" s="221">
        <v>10058</v>
      </c>
      <c r="M236" s="221">
        <v>167</v>
      </c>
      <c r="N236" s="221">
        <v>6564</v>
      </c>
      <c r="O236" s="221">
        <v>166</v>
      </c>
      <c r="P236" s="221">
        <v>3648</v>
      </c>
      <c r="Q236" s="221">
        <v>165</v>
      </c>
      <c r="R236" s="221">
        <v>2016</v>
      </c>
      <c r="S236" s="221">
        <v>165</v>
      </c>
      <c r="T236" s="221">
        <v>2090</v>
      </c>
      <c r="U236">
        <v>165</v>
      </c>
      <c r="V236">
        <v>2286</v>
      </c>
      <c r="W236">
        <v>166</v>
      </c>
      <c r="X236">
        <v>5049</v>
      </c>
      <c r="Y236">
        <v>166</v>
      </c>
      <c r="Z236">
        <v>16036</v>
      </c>
    </row>
    <row r="237" spans="1:26" x14ac:dyDescent="0.25">
      <c r="A237" s="83">
        <v>98563</v>
      </c>
      <c r="B237" s="77" t="s">
        <v>195</v>
      </c>
      <c r="C237" s="221">
        <v>617</v>
      </c>
      <c r="D237" s="221">
        <v>85597</v>
      </c>
      <c r="E237" s="221">
        <v>618</v>
      </c>
      <c r="F237" s="221">
        <v>60667</v>
      </c>
      <c r="G237" s="221">
        <v>619</v>
      </c>
      <c r="H237" s="221">
        <v>55750</v>
      </c>
      <c r="I237" s="221">
        <v>618</v>
      </c>
      <c r="J237" s="221">
        <v>47622</v>
      </c>
      <c r="K237" s="221">
        <v>617</v>
      </c>
      <c r="L237" s="221">
        <v>43886</v>
      </c>
      <c r="M237" s="221">
        <v>616</v>
      </c>
      <c r="N237" s="221">
        <v>30463</v>
      </c>
      <c r="O237" s="221">
        <v>617</v>
      </c>
      <c r="P237" s="221">
        <v>17079</v>
      </c>
      <c r="Q237" s="221">
        <v>618</v>
      </c>
      <c r="R237" s="221">
        <v>9450</v>
      </c>
      <c r="S237" s="221">
        <v>615</v>
      </c>
      <c r="T237" s="221">
        <v>10653</v>
      </c>
      <c r="U237">
        <v>620</v>
      </c>
      <c r="V237">
        <v>10967</v>
      </c>
      <c r="W237">
        <v>624</v>
      </c>
      <c r="X237">
        <v>22720</v>
      </c>
      <c r="Y237">
        <v>625</v>
      </c>
      <c r="Z237">
        <v>72721</v>
      </c>
    </row>
    <row r="238" spans="1:26" x14ac:dyDescent="0.25">
      <c r="A238" s="83">
        <v>98837</v>
      </c>
      <c r="B238" s="77" t="s">
        <v>195</v>
      </c>
      <c r="C238" s="221">
        <v>725</v>
      </c>
      <c r="D238" s="221">
        <v>78653</v>
      </c>
      <c r="E238" s="221">
        <v>726</v>
      </c>
      <c r="F238" s="221">
        <v>65270</v>
      </c>
      <c r="G238" s="221">
        <v>724</v>
      </c>
      <c r="H238" s="221">
        <v>61044</v>
      </c>
      <c r="I238" s="221">
        <v>721</v>
      </c>
      <c r="J238" s="221">
        <v>28544</v>
      </c>
      <c r="K238" s="221">
        <v>715</v>
      </c>
      <c r="L238" s="221">
        <v>27247</v>
      </c>
      <c r="M238" s="221">
        <v>710</v>
      </c>
      <c r="N238" s="221">
        <v>13846</v>
      </c>
      <c r="O238" s="221">
        <v>711</v>
      </c>
      <c r="P238" s="221">
        <v>7884</v>
      </c>
      <c r="Q238" s="221">
        <v>709</v>
      </c>
      <c r="R238" s="221">
        <v>7197</v>
      </c>
      <c r="S238" s="221">
        <v>710</v>
      </c>
      <c r="T238" s="221">
        <v>6456</v>
      </c>
      <c r="U238">
        <v>713</v>
      </c>
      <c r="V238">
        <v>6963</v>
      </c>
      <c r="W238">
        <v>721</v>
      </c>
      <c r="X238">
        <v>18817</v>
      </c>
      <c r="Y238">
        <v>724</v>
      </c>
      <c r="Z238">
        <v>69808</v>
      </c>
    </row>
    <row r="239" spans="1:26" x14ac:dyDescent="0.25">
      <c r="A239" s="83">
        <v>98274</v>
      </c>
      <c r="B239" s="77" t="s">
        <v>195</v>
      </c>
      <c r="C239" s="221">
        <v>10652</v>
      </c>
      <c r="D239" s="221">
        <v>1390096</v>
      </c>
      <c r="E239" s="221">
        <v>10660</v>
      </c>
      <c r="F239" s="221">
        <v>990870</v>
      </c>
      <c r="G239" s="221">
        <v>10660</v>
      </c>
      <c r="H239" s="221">
        <v>1043119</v>
      </c>
      <c r="I239" s="221">
        <v>10662</v>
      </c>
      <c r="J239" s="221">
        <v>728175</v>
      </c>
      <c r="K239" s="221">
        <v>10656</v>
      </c>
      <c r="L239" s="221">
        <v>657631</v>
      </c>
      <c r="M239" s="221">
        <v>10650</v>
      </c>
      <c r="N239" s="221">
        <v>402712</v>
      </c>
      <c r="O239" s="221">
        <v>10645</v>
      </c>
      <c r="P239" s="221">
        <v>216905</v>
      </c>
      <c r="Q239" s="221">
        <v>10634</v>
      </c>
      <c r="R239" s="221">
        <v>170807</v>
      </c>
      <c r="S239" s="221">
        <v>10634</v>
      </c>
      <c r="T239" s="221">
        <v>145694</v>
      </c>
      <c r="U239">
        <v>10649</v>
      </c>
      <c r="V239">
        <v>202152</v>
      </c>
      <c r="W239">
        <v>10658</v>
      </c>
      <c r="X239">
        <v>492350</v>
      </c>
      <c r="Y239">
        <v>10665</v>
      </c>
      <c r="Z239">
        <v>1166133</v>
      </c>
    </row>
    <row r="240" spans="1:26" x14ac:dyDescent="0.25">
      <c r="A240" s="83">
        <v>98936</v>
      </c>
      <c r="B240" s="77" t="s">
        <v>195</v>
      </c>
      <c r="C240" s="221">
        <v>1107</v>
      </c>
      <c r="D240" s="221">
        <v>129188</v>
      </c>
      <c r="E240" s="221">
        <v>1107</v>
      </c>
      <c r="F240" s="221">
        <v>114216</v>
      </c>
      <c r="G240" s="221">
        <v>1112</v>
      </c>
      <c r="H240" s="221">
        <v>92110</v>
      </c>
      <c r="I240" s="221">
        <v>1121</v>
      </c>
      <c r="J240" s="221">
        <v>59999</v>
      </c>
      <c r="K240" s="221">
        <v>1121</v>
      </c>
      <c r="L240" s="221">
        <v>52874</v>
      </c>
      <c r="M240" s="221">
        <v>1124</v>
      </c>
      <c r="N240" s="221">
        <v>26787</v>
      </c>
      <c r="O240" s="221">
        <v>1121</v>
      </c>
      <c r="P240" s="221">
        <v>13759</v>
      </c>
      <c r="Q240" s="221">
        <v>1129</v>
      </c>
      <c r="R240" s="221">
        <v>11486</v>
      </c>
      <c r="S240" s="221">
        <v>1127</v>
      </c>
      <c r="T240" s="221">
        <v>9541</v>
      </c>
      <c r="U240">
        <v>1135</v>
      </c>
      <c r="V240">
        <v>13086</v>
      </c>
      <c r="W240">
        <v>1138</v>
      </c>
      <c r="X240">
        <v>25917</v>
      </c>
      <c r="Y240">
        <v>1141</v>
      </c>
      <c r="Z240">
        <v>111671</v>
      </c>
    </row>
    <row r="241" spans="1:26" x14ac:dyDescent="0.25">
      <c r="A241" s="83">
        <v>98276</v>
      </c>
      <c r="B241" s="77" t="s">
        <v>195</v>
      </c>
      <c r="C241" s="221">
        <v>549</v>
      </c>
      <c r="D241" s="221">
        <v>83150</v>
      </c>
      <c r="E241" s="221">
        <v>548</v>
      </c>
      <c r="F241" s="221">
        <v>54076</v>
      </c>
      <c r="G241" s="221">
        <v>546</v>
      </c>
      <c r="H241" s="221">
        <v>53884</v>
      </c>
      <c r="I241" s="221">
        <v>546</v>
      </c>
      <c r="J241" s="221">
        <v>36643</v>
      </c>
      <c r="K241" s="221">
        <v>547</v>
      </c>
      <c r="L241" s="221">
        <v>30084</v>
      </c>
      <c r="M241" s="221">
        <v>547</v>
      </c>
      <c r="N241" s="221">
        <v>20797</v>
      </c>
      <c r="O241" s="221">
        <v>547</v>
      </c>
      <c r="P241" s="221">
        <v>10960</v>
      </c>
      <c r="Q241" s="221">
        <v>547</v>
      </c>
      <c r="R241" s="221">
        <v>8939</v>
      </c>
      <c r="S241" s="221">
        <v>547</v>
      </c>
      <c r="T241" s="221">
        <v>8893</v>
      </c>
      <c r="U241">
        <v>547</v>
      </c>
      <c r="V241">
        <v>9267</v>
      </c>
      <c r="W241">
        <v>548</v>
      </c>
      <c r="X241">
        <v>21178</v>
      </c>
      <c r="Y241">
        <v>548</v>
      </c>
      <c r="Z241">
        <v>65249</v>
      </c>
    </row>
    <row r="242" spans="1:26" x14ac:dyDescent="0.25">
      <c r="A242" s="83">
        <v>98277</v>
      </c>
      <c r="B242" s="77" t="s">
        <v>195</v>
      </c>
      <c r="C242" s="221">
        <v>5953</v>
      </c>
      <c r="D242" s="221">
        <v>749379</v>
      </c>
      <c r="E242" s="221">
        <v>5961</v>
      </c>
      <c r="F242" s="221">
        <v>509069</v>
      </c>
      <c r="G242" s="221">
        <v>5957</v>
      </c>
      <c r="H242" s="221">
        <v>500849</v>
      </c>
      <c r="I242" s="221">
        <v>5955</v>
      </c>
      <c r="J242" s="221">
        <v>408890</v>
      </c>
      <c r="K242" s="221">
        <v>5955</v>
      </c>
      <c r="L242" s="221">
        <v>314692</v>
      </c>
      <c r="M242" s="221">
        <v>5954</v>
      </c>
      <c r="N242" s="221">
        <v>201930</v>
      </c>
      <c r="O242" s="221">
        <v>5948</v>
      </c>
      <c r="P242" s="221">
        <v>126212</v>
      </c>
      <c r="Q242" s="221">
        <v>5958</v>
      </c>
      <c r="R242" s="221">
        <v>92909</v>
      </c>
      <c r="S242" s="221">
        <v>5960</v>
      </c>
      <c r="T242" s="221">
        <v>95068</v>
      </c>
      <c r="U242">
        <v>5959</v>
      </c>
      <c r="V242">
        <v>117796</v>
      </c>
      <c r="W242">
        <v>5953</v>
      </c>
      <c r="X242">
        <v>284921</v>
      </c>
      <c r="Y242">
        <v>5954</v>
      </c>
      <c r="Z242">
        <v>591529</v>
      </c>
    </row>
    <row r="243" spans="1:26" x14ac:dyDescent="0.25">
      <c r="A243" s="83">
        <v>99344</v>
      </c>
      <c r="B243" s="77" t="s">
        <v>195</v>
      </c>
      <c r="C243" s="221">
        <v>1105</v>
      </c>
      <c r="D243" s="221">
        <v>139936</v>
      </c>
      <c r="E243" s="221">
        <v>1104</v>
      </c>
      <c r="F243" s="221">
        <v>108612</v>
      </c>
      <c r="G243" s="221">
        <v>1105</v>
      </c>
      <c r="H243" s="221">
        <v>92076</v>
      </c>
      <c r="I243" s="221">
        <v>1106</v>
      </c>
      <c r="J243" s="221">
        <v>50356</v>
      </c>
      <c r="K243" s="221">
        <v>1104</v>
      </c>
      <c r="L243" s="221">
        <v>52620</v>
      </c>
      <c r="M243" s="221">
        <v>1097</v>
      </c>
      <c r="N243" s="221">
        <v>24822</v>
      </c>
      <c r="O243" s="221">
        <v>1092</v>
      </c>
      <c r="P243" s="221">
        <v>14975</v>
      </c>
      <c r="Q243" s="221">
        <v>1093</v>
      </c>
      <c r="R243" s="221">
        <v>13304</v>
      </c>
      <c r="S243" s="221">
        <v>1095</v>
      </c>
      <c r="T243" s="221">
        <v>12261</v>
      </c>
      <c r="U243">
        <v>1103</v>
      </c>
      <c r="V243">
        <v>15215</v>
      </c>
      <c r="W243">
        <v>1102</v>
      </c>
      <c r="X243">
        <v>37747</v>
      </c>
      <c r="Y243">
        <v>1104</v>
      </c>
      <c r="Z243">
        <v>118348</v>
      </c>
    </row>
    <row r="244" spans="1:26" x14ac:dyDescent="0.25">
      <c r="A244" s="83">
        <v>99301</v>
      </c>
      <c r="B244" s="77" t="s">
        <v>195</v>
      </c>
      <c r="C244" s="221">
        <v>12321</v>
      </c>
      <c r="D244" s="221">
        <v>1011403</v>
      </c>
      <c r="E244" s="221">
        <v>12319</v>
      </c>
      <c r="F244" s="221">
        <v>1448521</v>
      </c>
      <c r="G244" s="221">
        <v>12324</v>
      </c>
      <c r="H244" s="221">
        <v>1210648</v>
      </c>
      <c r="I244" s="221">
        <v>12320</v>
      </c>
      <c r="J244" s="221">
        <v>598210</v>
      </c>
      <c r="K244" s="221">
        <v>12327</v>
      </c>
      <c r="L244" s="221">
        <v>540249</v>
      </c>
      <c r="M244" s="221">
        <v>12327</v>
      </c>
      <c r="N244" s="221">
        <v>277124</v>
      </c>
      <c r="O244" s="221">
        <v>12334</v>
      </c>
      <c r="P244" s="221">
        <v>205710</v>
      </c>
      <c r="Q244" s="221">
        <v>12338</v>
      </c>
      <c r="R244" s="221">
        <v>152888</v>
      </c>
      <c r="S244" s="221">
        <v>12358</v>
      </c>
      <c r="T244" s="221">
        <v>118783</v>
      </c>
      <c r="U244">
        <v>12380</v>
      </c>
      <c r="V244">
        <v>139345</v>
      </c>
      <c r="W244">
        <v>12419</v>
      </c>
      <c r="X244">
        <v>208249</v>
      </c>
      <c r="Y244">
        <v>12435</v>
      </c>
      <c r="Z244">
        <v>1081399</v>
      </c>
    </row>
    <row r="245" spans="1:26" x14ac:dyDescent="0.25">
      <c r="A245" s="83">
        <v>99346</v>
      </c>
      <c r="B245" s="77" t="s">
        <v>195</v>
      </c>
      <c r="C245" s="221">
        <v>1</v>
      </c>
      <c r="D245" s="221">
        <v>197</v>
      </c>
      <c r="E245" s="221">
        <v>1</v>
      </c>
      <c r="F245" s="221">
        <v>109</v>
      </c>
      <c r="G245" s="221">
        <v>1</v>
      </c>
      <c r="H245" s="221">
        <v>101</v>
      </c>
      <c r="I245" s="221">
        <v>1</v>
      </c>
      <c r="J245" s="221">
        <v>75</v>
      </c>
      <c r="K245" s="221">
        <v>1</v>
      </c>
      <c r="L245" s="221">
        <v>46</v>
      </c>
      <c r="M245" s="221">
        <v>1</v>
      </c>
      <c r="N245" s="221">
        <v>19</v>
      </c>
      <c r="O245" s="221">
        <v>1</v>
      </c>
      <c r="P245" s="221">
        <v>15</v>
      </c>
      <c r="Q245" s="221">
        <v>1</v>
      </c>
      <c r="R245" s="221">
        <v>15</v>
      </c>
      <c r="S245" s="221">
        <v>1</v>
      </c>
      <c r="T245" s="221">
        <v>16</v>
      </c>
      <c r="U245">
        <v>1</v>
      </c>
      <c r="V245">
        <v>22</v>
      </c>
      <c r="W245">
        <v>1</v>
      </c>
      <c r="X245">
        <v>87</v>
      </c>
      <c r="Y245">
        <v>1</v>
      </c>
      <c r="Z245">
        <v>169</v>
      </c>
    </row>
    <row r="246" spans="1:26" x14ac:dyDescent="0.25">
      <c r="A246" s="83">
        <v>98367</v>
      </c>
      <c r="B246" s="77" t="s">
        <v>195</v>
      </c>
      <c r="C246" s="221">
        <v>8221</v>
      </c>
      <c r="D246" s="221">
        <v>1049737</v>
      </c>
      <c r="E246" s="221">
        <v>8267</v>
      </c>
      <c r="F246" s="221">
        <v>823263</v>
      </c>
      <c r="G246" s="221">
        <v>8275</v>
      </c>
      <c r="H246" s="221">
        <v>863126</v>
      </c>
      <c r="I246" s="221">
        <v>8303</v>
      </c>
      <c r="J246" s="221">
        <v>621675</v>
      </c>
      <c r="K246" s="221">
        <v>8332</v>
      </c>
      <c r="L246" s="221">
        <v>563703</v>
      </c>
      <c r="M246" s="221">
        <v>8382</v>
      </c>
      <c r="N246" s="221">
        <v>377921</v>
      </c>
      <c r="O246" s="221">
        <v>8404</v>
      </c>
      <c r="P246" s="221">
        <v>194165</v>
      </c>
      <c r="Q246" s="221">
        <v>8432</v>
      </c>
      <c r="R246" s="221">
        <v>136406</v>
      </c>
      <c r="S246" s="221">
        <v>8461</v>
      </c>
      <c r="T246" s="221">
        <v>113533</v>
      </c>
      <c r="U246">
        <v>8513</v>
      </c>
      <c r="V246">
        <v>149377</v>
      </c>
      <c r="W246">
        <v>8558</v>
      </c>
      <c r="X246">
        <v>318111</v>
      </c>
      <c r="Y246">
        <v>8579</v>
      </c>
      <c r="Z246">
        <v>943226</v>
      </c>
    </row>
    <row r="247" spans="1:26" x14ac:dyDescent="0.25">
      <c r="A247" s="83">
        <v>98370</v>
      </c>
      <c r="B247" s="77" t="s">
        <v>195</v>
      </c>
      <c r="C247" s="221">
        <v>7026</v>
      </c>
      <c r="D247" s="221">
        <v>987308</v>
      </c>
      <c r="E247" s="221">
        <v>7058</v>
      </c>
      <c r="F247" s="221">
        <v>679786</v>
      </c>
      <c r="G247" s="221">
        <v>7068</v>
      </c>
      <c r="H247" s="221">
        <v>729868</v>
      </c>
      <c r="I247" s="221">
        <v>7073</v>
      </c>
      <c r="J247" s="221">
        <v>526394</v>
      </c>
      <c r="K247" s="221">
        <v>7085</v>
      </c>
      <c r="L247" s="221">
        <v>464393</v>
      </c>
      <c r="M247" s="221">
        <v>7085</v>
      </c>
      <c r="N247" s="221">
        <v>282108</v>
      </c>
      <c r="O247" s="221">
        <v>7090</v>
      </c>
      <c r="P247" s="221">
        <v>152669</v>
      </c>
      <c r="Q247" s="221">
        <v>7091</v>
      </c>
      <c r="R247" s="221">
        <v>113481</v>
      </c>
      <c r="S247" s="221">
        <v>7097</v>
      </c>
      <c r="T247" s="221">
        <v>112745</v>
      </c>
      <c r="U247">
        <v>7110</v>
      </c>
      <c r="V247">
        <v>143054</v>
      </c>
      <c r="W247">
        <v>7130</v>
      </c>
      <c r="X247">
        <v>415205</v>
      </c>
      <c r="Y247">
        <v>7136</v>
      </c>
      <c r="Z247">
        <v>831670</v>
      </c>
    </row>
    <row r="248" spans="1:26" x14ac:dyDescent="0.25">
      <c r="A248" s="83">
        <v>99350</v>
      </c>
      <c r="B248" s="77" t="s">
        <v>195</v>
      </c>
      <c r="C248" s="221">
        <v>462</v>
      </c>
      <c r="D248" s="221">
        <v>43909</v>
      </c>
      <c r="E248" s="221">
        <v>462</v>
      </c>
      <c r="F248" s="221">
        <v>56844</v>
      </c>
      <c r="G248" s="221">
        <v>462</v>
      </c>
      <c r="H248" s="221">
        <v>47014</v>
      </c>
      <c r="I248" s="221">
        <v>463</v>
      </c>
      <c r="J248" s="221">
        <v>27756</v>
      </c>
      <c r="K248" s="221">
        <v>462</v>
      </c>
      <c r="L248" s="221">
        <v>22255</v>
      </c>
      <c r="M248" s="221">
        <v>463</v>
      </c>
      <c r="N248" s="221">
        <v>11275</v>
      </c>
      <c r="O248" s="221">
        <v>463</v>
      </c>
      <c r="P248" s="221">
        <v>5812</v>
      </c>
      <c r="Q248" s="221">
        <v>463</v>
      </c>
      <c r="R248" s="221">
        <v>4655</v>
      </c>
      <c r="S248" s="221">
        <v>463</v>
      </c>
      <c r="T248" s="221">
        <v>3688</v>
      </c>
      <c r="U248">
        <v>465</v>
      </c>
      <c r="V248">
        <v>4811</v>
      </c>
      <c r="W248">
        <v>470</v>
      </c>
      <c r="X248">
        <v>8387</v>
      </c>
      <c r="Y248">
        <v>471</v>
      </c>
      <c r="Z248">
        <v>47106</v>
      </c>
    </row>
    <row r="249" spans="1:26" x14ac:dyDescent="0.25">
      <c r="A249" s="83">
        <v>98848</v>
      </c>
      <c r="B249" s="77" t="s">
        <v>195</v>
      </c>
      <c r="C249" s="221">
        <v>55</v>
      </c>
      <c r="D249" s="221">
        <v>4232</v>
      </c>
      <c r="E249" s="221">
        <v>54</v>
      </c>
      <c r="F249" s="221">
        <v>3190</v>
      </c>
      <c r="G249" s="221">
        <v>55</v>
      </c>
      <c r="H249" s="221">
        <v>2929</v>
      </c>
      <c r="I249" s="221">
        <v>55</v>
      </c>
      <c r="J249" s="221">
        <v>1526</v>
      </c>
      <c r="K249" s="221">
        <v>55</v>
      </c>
      <c r="L249" s="221">
        <v>1591</v>
      </c>
      <c r="M249" s="221">
        <v>55</v>
      </c>
      <c r="N249" s="221">
        <v>1115</v>
      </c>
      <c r="O249" s="221">
        <v>55</v>
      </c>
      <c r="P249" s="221">
        <v>635</v>
      </c>
      <c r="Q249" s="221">
        <v>55</v>
      </c>
      <c r="R249" s="221">
        <v>581</v>
      </c>
      <c r="S249" s="221">
        <v>56</v>
      </c>
      <c r="T249" s="221">
        <v>536</v>
      </c>
      <c r="U249">
        <v>57</v>
      </c>
      <c r="V249">
        <v>493</v>
      </c>
      <c r="W249">
        <v>56</v>
      </c>
      <c r="X249">
        <v>1182</v>
      </c>
      <c r="Y249">
        <v>56</v>
      </c>
      <c r="Z249">
        <v>3724</v>
      </c>
    </row>
    <row r="250" spans="1:26" x14ac:dyDescent="0.25">
      <c r="A250" s="83">
        <v>99354</v>
      </c>
      <c r="B250" s="77" t="s">
        <v>195</v>
      </c>
      <c r="C250" s="221">
        <v>8605</v>
      </c>
      <c r="D250" s="221">
        <v>1202793</v>
      </c>
      <c r="E250" s="221">
        <v>8624</v>
      </c>
      <c r="F250" s="221">
        <v>885530</v>
      </c>
      <c r="G250" s="221">
        <v>8654</v>
      </c>
      <c r="H250" s="221">
        <v>737913</v>
      </c>
      <c r="I250" s="221">
        <v>8685</v>
      </c>
      <c r="J250" s="221">
        <v>399805</v>
      </c>
      <c r="K250" s="221">
        <v>8707</v>
      </c>
      <c r="L250" s="221">
        <v>326786</v>
      </c>
      <c r="M250" s="221">
        <v>8729</v>
      </c>
      <c r="N250" s="221">
        <v>179565</v>
      </c>
      <c r="O250" s="221">
        <v>8745</v>
      </c>
      <c r="P250" s="221">
        <v>126209</v>
      </c>
      <c r="Q250" s="221">
        <v>8785</v>
      </c>
      <c r="R250" s="221">
        <v>108034</v>
      </c>
      <c r="S250" s="221">
        <v>8807</v>
      </c>
      <c r="T250" s="221">
        <v>109251</v>
      </c>
      <c r="U250">
        <v>8849</v>
      </c>
      <c r="V250">
        <v>133603</v>
      </c>
      <c r="W250">
        <v>8881</v>
      </c>
      <c r="X250">
        <v>461719</v>
      </c>
      <c r="Y250">
        <v>8907</v>
      </c>
      <c r="Z250">
        <v>1114886</v>
      </c>
    </row>
    <row r="251" spans="1:26" x14ac:dyDescent="0.25">
      <c r="A251" s="83">
        <v>98583</v>
      </c>
      <c r="B251" s="77" t="s">
        <v>195</v>
      </c>
      <c r="C251" s="221">
        <v>4</v>
      </c>
      <c r="D251" s="221">
        <v>445</v>
      </c>
      <c r="E251" s="221">
        <v>4</v>
      </c>
      <c r="F251" s="221">
        <v>300</v>
      </c>
      <c r="G251" s="221">
        <v>4</v>
      </c>
      <c r="H251" s="221">
        <v>253</v>
      </c>
      <c r="I251" s="221">
        <v>4</v>
      </c>
      <c r="J251" s="221">
        <v>199</v>
      </c>
      <c r="K251" s="221">
        <v>4</v>
      </c>
      <c r="L251" s="221">
        <v>186</v>
      </c>
      <c r="M251" s="221">
        <v>4</v>
      </c>
      <c r="N251" s="221">
        <v>97</v>
      </c>
      <c r="O251" s="221">
        <v>4</v>
      </c>
      <c r="P251" s="221">
        <v>49</v>
      </c>
      <c r="Q251" s="221">
        <v>4</v>
      </c>
      <c r="R251" s="221">
        <v>33</v>
      </c>
      <c r="S251" s="221">
        <v>4</v>
      </c>
      <c r="T251" s="221">
        <v>35</v>
      </c>
      <c r="U251">
        <v>4</v>
      </c>
      <c r="V251">
        <v>55</v>
      </c>
      <c r="W251">
        <v>4</v>
      </c>
      <c r="X251">
        <v>109</v>
      </c>
      <c r="Y251">
        <v>4</v>
      </c>
      <c r="Z251">
        <v>365</v>
      </c>
    </row>
    <row r="252" spans="1:26" x14ac:dyDescent="0.25">
      <c r="A252" s="83">
        <v>98284</v>
      </c>
      <c r="B252" s="77" t="s">
        <v>195</v>
      </c>
      <c r="C252" s="221">
        <v>3852</v>
      </c>
      <c r="D252" s="221">
        <v>486982</v>
      </c>
      <c r="E252" s="221">
        <v>3861</v>
      </c>
      <c r="F252" s="221">
        <v>340685</v>
      </c>
      <c r="G252" s="221">
        <v>3865</v>
      </c>
      <c r="H252" s="221">
        <v>339047</v>
      </c>
      <c r="I252" s="221">
        <v>3869</v>
      </c>
      <c r="J252" s="221">
        <v>253379</v>
      </c>
      <c r="K252" s="221">
        <v>3874</v>
      </c>
      <c r="L252" s="221">
        <v>226332</v>
      </c>
      <c r="M252" s="221">
        <v>3874</v>
      </c>
      <c r="N252" s="221">
        <v>141419</v>
      </c>
      <c r="O252" s="221">
        <v>3867</v>
      </c>
      <c r="P252" s="221">
        <v>68172</v>
      </c>
      <c r="Q252" s="221">
        <v>3867</v>
      </c>
      <c r="R252" s="221">
        <v>56696</v>
      </c>
      <c r="S252" s="221">
        <v>3875</v>
      </c>
      <c r="T252" s="221">
        <v>43059</v>
      </c>
      <c r="U252">
        <v>3881</v>
      </c>
      <c r="V252">
        <v>61701</v>
      </c>
      <c r="W252">
        <v>3889</v>
      </c>
      <c r="X252">
        <v>131065</v>
      </c>
      <c r="Y252">
        <v>3891</v>
      </c>
      <c r="Z252">
        <v>382557</v>
      </c>
    </row>
    <row r="253" spans="1:26" x14ac:dyDescent="0.25">
      <c r="A253" s="83">
        <v>98942</v>
      </c>
      <c r="B253" s="77" t="s">
        <v>195</v>
      </c>
      <c r="C253" s="221">
        <v>1732</v>
      </c>
      <c r="D253" s="221">
        <v>248101</v>
      </c>
      <c r="E253" s="221">
        <v>1730</v>
      </c>
      <c r="F253" s="221">
        <v>190136</v>
      </c>
      <c r="G253" s="221">
        <v>1734</v>
      </c>
      <c r="H253" s="221">
        <v>152247</v>
      </c>
      <c r="I253" s="221">
        <v>1735</v>
      </c>
      <c r="J253" s="221">
        <v>94269</v>
      </c>
      <c r="K253" s="221">
        <v>1729</v>
      </c>
      <c r="L253" s="221">
        <v>88577</v>
      </c>
      <c r="M253" s="221">
        <v>1729</v>
      </c>
      <c r="N253" s="221">
        <v>44880</v>
      </c>
      <c r="O253" s="221">
        <v>1727</v>
      </c>
      <c r="P253" s="221">
        <v>22934</v>
      </c>
      <c r="Q253" s="221">
        <v>1725</v>
      </c>
      <c r="R253" s="221">
        <v>18200</v>
      </c>
      <c r="S253" s="221">
        <v>1726</v>
      </c>
      <c r="T253" s="221">
        <v>20398</v>
      </c>
      <c r="U253">
        <v>1730</v>
      </c>
      <c r="V253">
        <v>23654</v>
      </c>
      <c r="W253">
        <v>1731</v>
      </c>
      <c r="X253">
        <v>69623</v>
      </c>
      <c r="Y253">
        <v>1731</v>
      </c>
      <c r="Z253">
        <v>215963</v>
      </c>
    </row>
    <row r="254" spans="1:26" x14ac:dyDescent="0.25">
      <c r="A254" s="83">
        <v>98584</v>
      </c>
      <c r="B254" s="77" t="s">
        <v>195</v>
      </c>
      <c r="C254" s="221">
        <v>1778</v>
      </c>
      <c r="D254" s="221">
        <v>197346</v>
      </c>
      <c r="E254" s="221">
        <v>1779</v>
      </c>
      <c r="F254" s="221">
        <v>146873</v>
      </c>
      <c r="G254" s="221">
        <v>1780</v>
      </c>
      <c r="H254" s="221">
        <v>133063</v>
      </c>
      <c r="I254" s="221">
        <v>1778</v>
      </c>
      <c r="J254" s="221">
        <v>118044</v>
      </c>
      <c r="K254" s="221">
        <v>1778</v>
      </c>
      <c r="L254" s="221">
        <v>98760</v>
      </c>
      <c r="M254" s="221">
        <v>1772</v>
      </c>
      <c r="N254" s="221">
        <v>68159</v>
      </c>
      <c r="O254" s="221">
        <v>1773</v>
      </c>
      <c r="P254" s="221">
        <v>33478</v>
      </c>
      <c r="Q254" s="221">
        <v>1768</v>
      </c>
      <c r="R254" s="221">
        <v>25372</v>
      </c>
      <c r="S254" s="221">
        <v>1764</v>
      </c>
      <c r="T254" s="221">
        <v>19050</v>
      </c>
      <c r="U254">
        <v>1767</v>
      </c>
      <c r="V254">
        <v>25637</v>
      </c>
      <c r="W254">
        <v>1768</v>
      </c>
      <c r="X254">
        <v>50138</v>
      </c>
      <c r="Y254">
        <v>1770</v>
      </c>
      <c r="Z254">
        <v>155707</v>
      </c>
    </row>
    <row r="255" spans="1:26" x14ac:dyDescent="0.25">
      <c r="A255" s="83">
        <v>98292</v>
      </c>
      <c r="B255" s="77" t="s">
        <v>195</v>
      </c>
      <c r="C255" s="221">
        <v>1948</v>
      </c>
      <c r="D255" s="221">
        <v>251072</v>
      </c>
      <c r="E255" s="221">
        <v>1954</v>
      </c>
      <c r="F255" s="221">
        <v>162527</v>
      </c>
      <c r="G255" s="221">
        <v>1960</v>
      </c>
      <c r="H255" s="221">
        <v>167499</v>
      </c>
      <c r="I255" s="221">
        <v>1966</v>
      </c>
      <c r="J255" s="221">
        <v>123623</v>
      </c>
      <c r="K255" s="221">
        <v>1966</v>
      </c>
      <c r="L255" s="221">
        <v>97947</v>
      </c>
      <c r="M255" s="221">
        <v>1965</v>
      </c>
      <c r="N255" s="221">
        <v>55959</v>
      </c>
      <c r="O255" s="221">
        <v>1964</v>
      </c>
      <c r="P255" s="221">
        <v>34375</v>
      </c>
      <c r="Q255" s="221">
        <v>1964</v>
      </c>
      <c r="R255" s="221">
        <v>32363</v>
      </c>
      <c r="S255" s="221">
        <v>1965</v>
      </c>
      <c r="T255" s="221">
        <v>30573</v>
      </c>
      <c r="U255">
        <v>1965</v>
      </c>
      <c r="V255">
        <v>45884</v>
      </c>
      <c r="W255">
        <v>1965</v>
      </c>
      <c r="X255">
        <v>130502</v>
      </c>
      <c r="Y255">
        <v>1966</v>
      </c>
      <c r="Z255">
        <v>200970</v>
      </c>
    </row>
    <row r="256" spans="1:26" x14ac:dyDescent="0.25">
      <c r="A256" s="83">
        <v>98295</v>
      </c>
      <c r="B256" s="77" t="s">
        <v>195</v>
      </c>
      <c r="C256" s="221">
        <v>433</v>
      </c>
      <c r="D256" s="221">
        <v>64316</v>
      </c>
      <c r="E256" s="221">
        <v>433</v>
      </c>
      <c r="F256" s="221">
        <v>43098</v>
      </c>
      <c r="G256" s="221">
        <v>433</v>
      </c>
      <c r="H256" s="221">
        <v>41283</v>
      </c>
      <c r="I256" s="221">
        <v>436</v>
      </c>
      <c r="J256" s="221">
        <v>27174</v>
      </c>
      <c r="K256" s="221">
        <v>438</v>
      </c>
      <c r="L256" s="221">
        <v>23205</v>
      </c>
      <c r="M256" s="221">
        <v>437</v>
      </c>
      <c r="N256" s="221">
        <v>16622</v>
      </c>
      <c r="O256" s="221">
        <v>437</v>
      </c>
      <c r="P256" s="221">
        <v>8124</v>
      </c>
      <c r="Q256" s="221">
        <v>439</v>
      </c>
      <c r="R256" s="221">
        <v>6337</v>
      </c>
      <c r="S256" s="221">
        <v>441</v>
      </c>
      <c r="T256" s="221">
        <v>6528</v>
      </c>
      <c r="U256">
        <v>440</v>
      </c>
      <c r="V256">
        <v>7075</v>
      </c>
      <c r="W256">
        <v>443</v>
      </c>
      <c r="X256">
        <v>14977</v>
      </c>
      <c r="Y256">
        <v>445</v>
      </c>
      <c r="Z256">
        <v>50251</v>
      </c>
    </row>
    <row r="257" spans="1:26" x14ac:dyDescent="0.25">
      <c r="A257" s="83">
        <v>98944</v>
      </c>
      <c r="B257" s="77" t="s">
        <v>195</v>
      </c>
      <c r="C257" s="221">
        <v>2011</v>
      </c>
      <c r="D257" s="221">
        <v>234187</v>
      </c>
      <c r="E257" s="221">
        <v>2008</v>
      </c>
      <c r="F257" s="221">
        <v>201631</v>
      </c>
      <c r="G257" s="221">
        <v>2007</v>
      </c>
      <c r="H257" s="221">
        <v>175422</v>
      </c>
      <c r="I257" s="221">
        <v>2004</v>
      </c>
      <c r="J257" s="221">
        <v>88079</v>
      </c>
      <c r="K257" s="221">
        <v>1996</v>
      </c>
      <c r="L257" s="221">
        <v>87420</v>
      </c>
      <c r="M257" s="221">
        <v>1995</v>
      </c>
      <c r="N257" s="221">
        <v>45501</v>
      </c>
      <c r="O257" s="221">
        <v>1992</v>
      </c>
      <c r="P257" s="221">
        <v>22195</v>
      </c>
      <c r="Q257" s="221">
        <v>1989</v>
      </c>
      <c r="R257" s="221">
        <v>19435</v>
      </c>
      <c r="S257" s="221">
        <v>1989</v>
      </c>
      <c r="T257" s="221">
        <v>17565</v>
      </c>
      <c r="U257">
        <v>2003</v>
      </c>
      <c r="V257">
        <v>20956</v>
      </c>
      <c r="W257">
        <v>2011</v>
      </c>
      <c r="X257">
        <v>51707</v>
      </c>
      <c r="Y257">
        <v>2013</v>
      </c>
      <c r="Z257">
        <v>216368</v>
      </c>
    </row>
    <row r="258" spans="1:26" x14ac:dyDescent="0.25">
      <c r="A258" s="83">
        <v>98948</v>
      </c>
      <c r="B258" s="77" t="s">
        <v>195</v>
      </c>
      <c r="C258" s="221">
        <v>937</v>
      </c>
      <c r="D258" s="221">
        <v>109817</v>
      </c>
      <c r="E258" s="221">
        <v>936</v>
      </c>
      <c r="F258" s="221">
        <v>91696</v>
      </c>
      <c r="G258" s="221">
        <v>937</v>
      </c>
      <c r="H258" s="221">
        <v>76648</v>
      </c>
      <c r="I258" s="221">
        <v>936</v>
      </c>
      <c r="J258" s="221">
        <v>41983</v>
      </c>
      <c r="K258" s="221">
        <v>931</v>
      </c>
      <c r="L258" s="221">
        <v>34373</v>
      </c>
      <c r="M258" s="221">
        <v>923</v>
      </c>
      <c r="N258" s="221">
        <v>15660</v>
      </c>
      <c r="O258" s="221">
        <v>921</v>
      </c>
      <c r="P258" s="221">
        <v>9125</v>
      </c>
      <c r="Q258" s="221">
        <v>919</v>
      </c>
      <c r="R258" s="221">
        <v>9108</v>
      </c>
      <c r="S258" s="221">
        <v>919</v>
      </c>
      <c r="T258" s="221">
        <v>8303</v>
      </c>
      <c r="U258">
        <v>925</v>
      </c>
      <c r="V258">
        <v>10402</v>
      </c>
      <c r="W258">
        <v>927</v>
      </c>
      <c r="X258">
        <v>47495</v>
      </c>
      <c r="Y258">
        <v>930</v>
      </c>
      <c r="Z258">
        <v>103576</v>
      </c>
    </row>
    <row r="259" spans="1:26" x14ac:dyDescent="0.25">
      <c r="A259" s="83">
        <v>98903</v>
      </c>
      <c r="B259" s="77" t="s">
        <v>195</v>
      </c>
      <c r="C259" s="221">
        <v>649</v>
      </c>
      <c r="D259" s="221">
        <v>61330</v>
      </c>
      <c r="E259" s="221">
        <v>648</v>
      </c>
      <c r="F259" s="221">
        <v>65027</v>
      </c>
      <c r="G259" s="221">
        <v>646</v>
      </c>
      <c r="H259" s="221">
        <v>55049</v>
      </c>
      <c r="I259" s="221">
        <v>642</v>
      </c>
      <c r="J259" s="221">
        <v>30132</v>
      </c>
      <c r="K259" s="221">
        <v>634</v>
      </c>
      <c r="L259" s="221">
        <v>27887</v>
      </c>
      <c r="M259" s="221">
        <v>629</v>
      </c>
      <c r="N259" s="221">
        <v>12936</v>
      </c>
      <c r="O259" s="221">
        <v>628</v>
      </c>
      <c r="P259" s="221">
        <v>5487</v>
      </c>
      <c r="Q259" s="221">
        <v>623</v>
      </c>
      <c r="R259" s="221">
        <v>3985</v>
      </c>
      <c r="S259" s="221">
        <v>620</v>
      </c>
      <c r="T259" s="221">
        <v>3714</v>
      </c>
      <c r="U259">
        <v>626</v>
      </c>
      <c r="V259">
        <v>3999</v>
      </c>
      <c r="W259">
        <v>638</v>
      </c>
      <c r="X259">
        <v>10608</v>
      </c>
      <c r="Y259">
        <v>638</v>
      </c>
      <c r="Z259">
        <v>59318</v>
      </c>
    </row>
    <row r="260" spans="1:26" x14ac:dyDescent="0.25">
      <c r="A260" s="83">
        <v>99362</v>
      </c>
      <c r="B260" s="77" t="s">
        <v>195</v>
      </c>
      <c r="C260" s="221">
        <v>9102</v>
      </c>
      <c r="D260" s="221">
        <v>1179211</v>
      </c>
      <c r="E260" s="221">
        <v>9107</v>
      </c>
      <c r="F260" s="221">
        <v>900447</v>
      </c>
      <c r="G260" s="221">
        <v>9105</v>
      </c>
      <c r="H260" s="221">
        <v>823500</v>
      </c>
      <c r="I260" s="221">
        <v>9100</v>
      </c>
      <c r="J260" s="221">
        <v>453892</v>
      </c>
      <c r="K260" s="221">
        <v>9091</v>
      </c>
      <c r="L260" s="221">
        <v>403533</v>
      </c>
      <c r="M260" s="221">
        <v>9079</v>
      </c>
      <c r="N260" s="221">
        <v>221370</v>
      </c>
      <c r="O260" s="221">
        <v>9056</v>
      </c>
      <c r="P260" s="221">
        <v>113967</v>
      </c>
      <c r="Q260" s="221">
        <v>9066</v>
      </c>
      <c r="R260" s="221">
        <v>102855</v>
      </c>
      <c r="S260" s="221">
        <v>9070</v>
      </c>
      <c r="T260" s="221">
        <v>96616</v>
      </c>
      <c r="U260">
        <v>9098</v>
      </c>
      <c r="V260">
        <v>126677</v>
      </c>
      <c r="W260">
        <v>9128</v>
      </c>
      <c r="X260">
        <v>393790</v>
      </c>
      <c r="Y260">
        <v>9140</v>
      </c>
      <c r="Z260">
        <v>1166050</v>
      </c>
    </row>
    <row r="261" spans="1:26" x14ac:dyDescent="0.25">
      <c r="A261" s="83">
        <v>98951</v>
      </c>
      <c r="B261" s="77" t="s">
        <v>195</v>
      </c>
      <c r="C261" s="221">
        <v>335</v>
      </c>
      <c r="D261" s="221">
        <v>36745</v>
      </c>
      <c r="E261" s="221">
        <v>333</v>
      </c>
      <c r="F261" s="221">
        <v>29844</v>
      </c>
      <c r="G261" s="221">
        <v>333</v>
      </c>
      <c r="H261" s="221">
        <v>24275</v>
      </c>
      <c r="I261" s="221">
        <v>331</v>
      </c>
      <c r="J261" s="221">
        <v>13027</v>
      </c>
      <c r="K261" s="221">
        <v>330</v>
      </c>
      <c r="L261" s="221">
        <v>10476</v>
      </c>
      <c r="M261" s="221">
        <v>329</v>
      </c>
      <c r="N261" s="221">
        <v>4481</v>
      </c>
      <c r="O261" s="221">
        <v>328</v>
      </c>
      <c r="P261" s="221">
        <v>2399</v>
      </c>
      <c r="Q261" s="221">
        <v>327</v>
      </c>
      <c r="R261" s="221">
        <v>2348</v>
      </c>
      <c r="S261" s="221">
        <v>329</v>
      </c>
      <c r="T261" s="221">
        <v>2180</v>
      </c>
      <c r="U261">
        <v>332</v>
      </c>
      <c r="V261">
        <v>2553</v>
      </c>
      <c r="W261">
        <v>333</v>
      </c>
      <c r="X261">
        <v>14554</v>
      </c>
      <c r="Y261">
        <v>334</v>
      </c>
      <c r="Z261">
        <v>33581</v>
      </c>
    </row>
    <row r="262" spans="1:26" x14ac:dyDescent="0.25">
      <c r="A262" s="83">
        <v>98801</v>
      </c>
      <c r="B262" s="77" t="s">
        <v>195</v>
      </c>
      <c r="C262" s="221">
        <v>1037</v>
      </c>
      <c r="D262" s="221">
        <v>105469</v>
      </c>
      <c r="E262" s="221">
        <v>1036</v>
      </c>
      <c r="F262" s="221">
        <v>64485</v>
      </c>
      <c r="G262" s="221">
        <v>1033</v>
      </c>
      <c r="H262" s="221">
        <v>55075</v>
      </c>
      <c r="I262" s="221">
        <v>1029</v>
      </c>
      <c r="J262" s="221">
        <v>35707</v>
      </c>
      <c r="K262" s="221">
        <v>1022</v>
      </c>
      <c r="L262" s="221">
        <v>23993</v>
      </c>
      <c r="M262" s="221">
        <v>1019</v>
      </c>
      <c r="N262" s="221">
        <v>15500</v>
      </c>
      <c r="O262" s="221">
        <v>1014</v>
      </c>
      <c r="P262" s="221">
        <v>10868</v>
      </c>
      <c r="Q262" s="221">
        <v>1012</v>
      </c>
      <c r="R262" s="221">
        <v>8066</v>
      </c>
      <c r="S262" s="221">
        <v>1014</v>
      </c>
      <c r="T262" s="221">
        <v>9854</v>
      </c>
      <c r="U262">
        <v>1018</v>
      </c>
      <c r="V262">
        <v>9848</v>
      </c>
      <c r="W262">
        <v>1023</v>
      </c>
      <c r="X262">
        <v>40075</v>
      </c>
      <c r="Y262">
        <v>1027</v>
      </c>
      <c r="Z262">
        <v>76384</v>
      </c>
    </row>
    <row r="263" spans="1:26" x14ac:dyDescent="0.25">
      <c r="A263" s="83">
        <v>99353</v>
      </c>
      <c r="B263" s="77" t="s">
        <v>195</v>
      </c>
      <c r="C263" s="221">
        <v>1239</v>
      </c>
      <c r="D263" s="221">
        <v>143578</v>
      </c>
      <c r="E263" s="221">
        <v>1252</v>
      </c>
      <c r="F263" s="221">
        <v>109599</v>
      </c>
      <c r="G263" s="221">
        <v>1263</v>
      </c>
      <c r="H263" s="221">
        <v>90273</v>
      </c>
      <c r="I263" s="221">
        <v>1275</v>
      </c>
      <c r="J263" s="221">
        <v>44709</v>
      </c>
      <c r="K263" s="221">
        <v>1281</v>
      </c>
      <c r="L263" s="221">
        <v>37432</v>
      </c>
      <c r="M263" s="221">
        <v>1293</v>
      </c>
      <c r="N263" s="221">
        <v>18354</v>
      </c>
      <c r="O263" s="221">
        <v>1295</v>
      </c>
      <c r="P263" s="221">
        <v>12461</v>
      </c>
      <c r="Q263" s="221">
        <v>1305</v>
      </c>
      <c r="R263" s="221">
        <v>11567</v>
      </c>
      <c r="S263" s="221">
        <v>1304</v>
      </c>
      <c r="T263" s="221">
        <v>11755</v>
      </c>
      <c r="U263">
        <v>1316</v>
      </c>
      <c r="V263">
        <v>13688</v>
      </c>
      <c r="W263">
        <v>1320</v>
      </c>
      <c r="X263">
        <v>52738</v>
      </c>
      <c r="Y263">
        <v>1323</v>
      </c>
      <c r="Z263">
        <v>137756</v>
      </c>
    </row>
    <row r="264" spans="1:26" x14ac:dyDescent="0.25">
      <c r="A264" s="83">
        <v>98674</v>
      </c>
      <c r="B264" s="77" t="s">
        <v>195</v>
      </c>
      <c r="C264" s="221">
        <v>741</v>
      </c>
      <c r="D264" s="221">
        <v>65501</v>
      </c>
      <c r="E264" s="221">
        <v>741</v>
      </c>
      <c r="F264" s="221">
        <v>61686</v>
      </c>
      <c r="G264" s="221">
        <v>741</v>
      </c>
      <c r="H264" s="221">
        <v>69224</v>
      </c>
      <c r="I264" s="221">
        <v>741</v>
      </c>
      <c r="J264" s="221">
        <v>40346</v>
      </c>
      <c r="K264" s="221">
        <v>740</v>
      </c>
      <c r="L264" s="221">
        <v>41289</v>
      </c>
      <c r="M264" s="221">
        <v>737</v>
      </c>
      <c r="N264" s="221">
        <v>25196</v>
      </c>
      <c r="O264" s="221">
        <v>736</v>
      </c>
      <c r="P264" s="221">
        <v>15437</v>
      </c>
      <c r="Q264" s="221">
        <v>733</v>
      </c>
      <c r="R264" s="221">
        <v>10962</v>
      </c>
      <c r="S264" s="221">
        <v>735</v>
      </c>
      <c r="T264" s="221">
        <v>9581</v>
      </c>
      <c r="U264">
        <v>737</v>
      </c>
      <c r="V264">
        <v>10457</v>
      </c>
      <c r="W264">
        <v>740</v>
      </c>
      <c r="X264">
        <v>15573</v>
      </c>
      <c r="Y264">
        <v>740</v>
      </c>
      <c r="Z264">
        <v>65001</v>
      </c>
    </row>
    <row r="265" spans="1:26" x14ac:dyDescent="0.25">
      <c r="A265" s="83">
        <v>98902</v>
      </c>
      <c r="B265" s="77" t="s">
        <v>195</v>
      </c>
      <c r="C265" s="221">
        <v>17514</v>
      </c>
      <c r="D265" s="221">
        <v>2423324</v>
      </c>
      <c r="E265" s="221">
        <v>17517</v>
      </c>
      <c r="F265" s="221">
        <v>2009737</v>
      </c>
      <c r="G265" s="221">
        <v>17513</v>
      </c>
      <c r="H265" s="221">
        <v>1607993</v>
      </c>
      <c r="I265" s="221">
        <v>17494</v>
      </c>
      <c r="J265" s="221">
        <v>976827</v>
      </c>
      <c r="K265" s="221">
        <v>17461</v>
      </c>
      <c r="L265" s="221">
        <v>876390</v>
      </c>
      <c r="M265" s="221">
        <v>17413</v>
      </c>
      <c r="N265" s="221">
        <v>435705</v>
      </c>
      <c r="O265" s="221">
        <v>17383</v>
      </c>
      <c r="P265" s="221">
        <v>220271</v>
      </c>
      <c r="Q265" s="221">
        <v>17363</v>
      </c>
      <c r="R265" s="221">
        <v>172585</v>
      </c>
      <c r="S265" s="221">
        <v>17369</v>
      </c>
      <c r="T265" s="221">
        <v>178952</v>
      </c>
      <c r="U265">
        <v>17473</v>
      </c>
      <c r="V265">
        <v>219047</v>
      </c>
      <c r="W265">
        <v>17581</v>
      </c>
      <c r="X265">
        <v>722915</v>
      </c>
      <c r="Y265">
        <v>17603</v>
      </c>
      <c r="Z265">
        <v>2203738</v>
      </c>
    </row>
    <row r="266" spans="1:26" x14ac:dyDescent="0.25">
      <c r="A266" s="83">
        <v>98953</v>
      </c>
      <c r="B266" s="77" t="s">
        <v>195</v>
      </c>
      <c r="C266" s="221">
        <v>468</v>
      </c>
      <c r="D266" s="221">
        <v>39291</v>
      </c>
      <c r="E266" s="221">
        <v>468</v>
      </c>
      <c r="F266" s="221">
        <v>51722</v>
      </c>
      <c r="G266" s="221">
        <v>468</v>
      </c>
      <c r="H266" s="221">
        <v>41562</v>
      </c>
      <c r="I266" s="221">
        <v>467</v>
      </c>
      <c r="J266" s="221">
        <v>25222</v>
      </c>
      <c r="K266" s="221">
        <v>466</v>
      </c>
      <c r="L266" s="221">
        <v>22560</v>
      </c>
      <c r="M266" s="221">
        <v>465</v>
      </c>
      <c r="N266" s="221">
        <v>11108</v>
      </c>
      <c r="O266" s="221">
        <v>465</v>
      </c>
      <c r="P266" s="221">
        <v>5628</v>
      </c>
      <c r="Q266" s="221">
        <v>462</v>
      </c>
      <c r="R266" s="221">
        <v>4757</v>
      </c>
      <c r="S266" s="221">
        <v>463</v>
      </c>
      <c r="T266" s="221">
        <v>3822</v>
      </c>
      <c r="U266">
        <v>464</v>
      </c>
      <c r="V266">
        <v>4534</v>
      </c>
      <c r="W266">
        <v>465</v>
      </c>
      <c r="X266">
        <v>6630</v>
      </c>
      <c r="Y266">
        <v>465</v>
      </c>
      <c r="Z266">
        <v>39338</v>
      </c>
    </row>
    <row r="267" spans="1:26" x14ac:dyDescent="0.25">
      <c r="A267" s="83">
        <v>98221</v>
      </c>
      <c r="B267" s="77" t="s">
        <v>214</v>
      </c>
      <c r="C267" s="221">
        <v>1</v>
      </c>
      <c r="D267" s="221">
        <v>9954381</v>
      </c>
      <c r="E267" s="221">
        <v>1</v>
      </c>
      <c r="F267" s="221">
        <v>9719150</v>
      </c>
      <c r="G267" s="221">
        <v>1</v>
      </c>
      <c r="H267" s="221">
        <v>7919514</v>
      </c>
      <c r="I267" s="221">
        <v>1</v>
      </c>
      <c r="J267" s="221">
        <v>8089416</v>
      </c>
      <c r="K267" s="221">
        <v>1</v>
      </c>
      <c r="L267" s="221">
        <v>5281024</v>
      </c>
      <c r="M267" s="221">
        <v>1</v>
      </c>
      <c r="N267" s="221">
        <v>5758697</v>
      </c>
      <c r="O267" s="221">
        <v>1</v>
      </c>
      <c r="P267" s="221">
        <v>7435483</v>
      </c>
      <c r="Q267" s="221">
        <v>1</v>
      </c>
      <c r="R267" s="221">
        <v>7475514</v>
      </c>
      <c r="S267" s="221">
        <v>1</v>
      </c>
      <c r="T267" s="221">
        <v>7631064</v>
      </c>
      <c r="U267">
        <v>1</v>
      </c>
      <c r="V267">
        <v>7886728</v>
      </c>
      <c r="W267">
        <v>1</v>
      </c>
      <c r="X267">
        <v>8668546</v>
      </c>
      <c r="Y267">
        <v>1</v>
      </c>
      <c r="Z267">
        <v>7984705</v>
      </c>
    </row>
    <row r="268" spans="1:26" x14ac:dyDescent="0.25">
      <c r="A268" s="83">
        <v>98229</v>
      </c>
      <c r="B268" s="77" t="s">
        <v>215</v>
      </c>
      <c r="C268" s="221">
        <v>1</v>
      </c>
      <c r="D268" s="221">
        <v>3235802</v>
      </c>
      <c r="E268" s="221">
        <v>1</v>
      </c>
      <c r="F268" s="221">
        <v>1057680</v>
      </c>
      <c r="G268" s="221">
        <v>1</v>
      </c>
      <c r="H268" s="221">
        <v>1019658</v>
      </c>
      <c r="I268" s="221">
        <v>1</v>
      </c>
      <c r="J268" s="221">
        <v>0</v>
      </c>
      <c r="K268" s="221">
        <v>1</v>
      </c>
      <c r="L268" s="221">
        <v>1491537</v>
      </c>
      <c r="M268" s="221">
        <v>1</v>
      </c>
      <c r="N268" s="221">
        <v>1825895</v>
      </c>
      <c r="O268" s="221">
        <v>1</v>
      </c>
      <c r="P268" s="221">
        <v>392070</v>
      </c>
      <c r="Q268" s="221">
        <v>1</v>
      </c>
      <c r="R268" s="221">
        <v>3312291</v>
      </c>
      <c r="S268" s="221">
        <v>1</v>
      </c>
      <c r="T268" s="221">
        <v>5360131</v>
      </c>
      <c r="U268">
        <v>1</v>
      </c>
      <c r="V268">
        <v>7716256</v>
      </c>
      <c r="W268">
        <v>1</v>
      </c>
      <c r="X268">
        <v>4204528</v>
      </c>
      <c r="Y268">
        <v>1</v>
      </c>
      <c r="Z268">
        <v>5935572</v>
      </c>
    </row>
    <row r="269" spans="1:26" x14ac:dyDescent="0.25">
      <c r="A269" s="83">
        <v>98230</v>
      </c>
      <c r="B269" s="77" t="s">
        <v>216</v>
      </c>
      <c r="C269" s="221">
        <v>1</v>
      </c>
      <c r="D269" s="221">
        <v>43983</v>
      </c>
      <c r="E269" s="221">
        <v>1</v>
      </c>
      <c r="F269" s="221">
        <v>8109</v>
      </c>
      <c r="G269" s="221">
        <v>1</v>
      </c>
      <c r="H269" s="221">
        <v>9521</v>
      </c>
      <c r="I269" s="221">
        <v>1</v>
      </c>
      <c r="J269" s="221">
        <v>0</v>
      </c>
      <c r="K269" s="221">
        <v>1</v>
      </c>
      <c r="L269" s="221">
        <v>0</v>
      </c>
      <c r="M269" s="221">
        <v>1</v>
      </c>
      <c r="N269" s="221">
        <v>21006</v>
      </c>
      <c r="O269" s="221">
        <v>1</v>
      </c>
      <c r="P269" s="221">
        <v>32468</v>
      </c>
      <c r="Q269" s="221">
        <v>1</v>
      </c>
      <c r="R269" s="221">
        <v>28212</v>
      </c>
      <c r="S269" s="221">
        <v>1</v>
      </c>
      <c r="T269" s="221">
        <v>183050</v>
      </c>
      <c r="U269">
        <v>1</v>
      </c>
      <c r="V269">
        <v>418677</v>
      </c>
      <c r="W269">
        <v>1</v>
      </c>
      <c r="X269">
        <v>368166</v>
      </c>
      <c r="Y269">
        <v>1</v>
      </c>
      <c r="Z269">
        <v>111959</v>
      </c>
    </row>
    <row r="270" spans="1:26" x14ac:dyDescent="0.25">
      <c r="A270" s="83">
        <v>99323</v>
      </c>
      <c r="B270" s="77" t="s">
        <v>217</v>
      </c>
      <c r="C270" s="221">
        <v>1</v>
      </c>
      <c r="D270" s="221">
        <v>4107572</v>
      </c>
      <c r="E270" s="221">
        <v>1</v>
      </c>
      <c r="F270" s="221">
        <v>4311103</v>
      </c>
      <c r="G270" s="221">
        <v>1</v>
      </c>
      <c r="H270" s="221">
        <v>4034894</v>
      </c>
      <c r="I270" s="221">
        <v>1</v>
      </c>
      <c r="J270" s="221">
        <v>3674484</v>
      </c>
      <c r="K270" s="221">
        <v>1</v>
      </c>
      <c r="L270" s="221">
        <v>3715725</v>
      </c>
      <c r="M270" s="221">
        <v>1</v>
      </c>
      <c r="N270" s="221">
        <v>3579442</v>
      </c>
      <c r="O270" s="221">
        <v>1</v>
      </c>
      <c r="P270" s="221">
        <v>3175626</v>
      </c>
      <c r="Q270" s="221">
        <v>1</v>
      </c>
      <c r="R270" s="221">
        <v>3289819</v>
      </c>
      <c r="S270" s="221">
        <v>1</v>
      </c>
      <c r="T270" s="221">
        <v>2398539</v>
      </c>
      <c r="U270">
        <v>1</v>
      </c>
      <c r="V270">
        <v>299427</v>
      </c>
      <c r="W270">
        <v>1</v>
      </c>
      <c r="X270">
        <v>2188396</v>
      </c>
      <c r="Y270">
        <v>1</v>
      </c>
      <c r="Z270">
        <v>3120450</v>
      </c>
    </row>
    <row r="271" spans="1:26" x14ac:dyDescent="0.25">
      <c r="A271" s="83">
        <v>98625</v>
      </c>
      <c r="B271" s="77" t="s">
        <v>218</v>
      </c>
      <c r="C271" s="221">
        <v>1</v>
      </c>
      <c r="D271" s="221">
        <v>1150132</v>
      </c>
      <c r="E271" s="221">
        <v>1</v>
      </c>
      <c r="F271" s="221">
        <v>1244873</v>
      </c>
      <c r="G271" s="221">
        <v>1</v>
      </c>
      <c r="H271" s="221">
        <v>1097465</v>
      </c>
      <c r="I271" s="221">
        <v>1</v>
      </c>
      <c r="J271" s="221">
        <v>1162285</v>
      </c>
      <c r="K271" s="221">
        <v>1</v>
      </c>
      <c r="L271" s="221">
        <v>1126258</v>
      </c>
      <c r="M271" s="221">
        <v>1</v>
      </c>
      <c r="N271" s="221">
        <v>1123222</v>
      </c>
      <c r="O271" s="221">
        <v>1</v>
      </c>
      <c r="P271" s="221">
        <v>1026480</v>
      </c>
      <c r="Q271" s="221">
        <v>1</v>
      </c>
      <c r="R271" s="221">
        <v>1000803</v>
      </c>
      <c r="S271" s="221">
        <v>1</v>
      </c>
      <c r="T271" s="221">
        <v>914068</v>
      </c>
      <c r="U271">
        <v>1</v>
      </c>
      <c r="V271">
        <v>901527</v>
      </c>
      <c r="W271">
        <v>1</v>
      </c>
      <c r="X271">
        <v>1035124</v>
      </c>
      <c r="Y271">
        <v>1</v>
      </c>
      <c r="Z271">
        <v>772652</v>
      </c>
    </row>
    <row r="272" spans="1:26" x14ac:dyDescent="0.25">
      <c r="A272" s="83">
        <v>98837</v>
      </c>
      <c r="B272" s="77" t="s">
        <v>219</v>
      </c>
      <c r="C272" s="221">
        <v>1</v>
      </c>
      <c r="D272" s="221">
        <v>414872</v>
      </c>
      <c r="E272" s="221">
        <v>1</v>
      </c>
      <c r="F272" s="221">
        <v>456725</v>
      </c>
      <c r="G272" s="221">
        <v>1</v>
      </c>
      <c r="H272" s="221">
        <v>388059</v>
      </c>
      <c r="I272" s="221">
        <v>1</v>
      </c>
      <c r="J272" s="221">
        <v>350705</v>
      </c>
      <c r="K272" s="221">
        <v>1</v>
      </c>
      <c r="L272" s="221">
        <v>412738</v>
      </c>
      <c r="M272" s="221">
        <v>1</v>
      </c>
      <c r="N272" s="221">
        <v>276680</v>
      </c>
      <c r="O272" s="221">
        <v>1</v>
      </c>
      <c r="P272" s="221">
        <v>236238</v>
      </c>
      <c r="Q272" s="221">
        <v>1</v>
      </c>
      <c r="R272" s="221">
        <v>223755</v>
      </c>
      <c r="S272" s="221">
        <v>1</v>
      </c>
      <c r="T272" s="221">
        <v>282273</v>
      </c>
      <c r="U272">
        <v>1</v>
      </c>
      <c r="V272">
        <v>321230</v>
      </c>
      <c r="W272">
        <v>1</v>
      </c>
      <c r="X272">
        <v>327786</v>
      </c>
      <c r="Y272">
        <v>1</v>
      </c>
      <c r="Z272">
        <v>346330</v>
      </c>
    </row>
    <row r="273" spans="1:26" x14ac:dyDescent="0.25">
      <c r="A273" s="83">
        <v>99301</v>
      </c>
      <c r="B273" s="77" t="s">
        <v>220</v>
      </c>
      <c r="C273" s="221">
        <v>1</v>
      </c>
      <c r="D273" s="221">
        <v>589753</v>
      </c>
      <c r="E273" s="221">
        <v>1</v>
      </c>
      <c r="F273" s="221">
        <v>736280</v>
      </c>
      <c r="G273" s="221">
        <v>1</v>
      </c>
      <c r="H273" s="221">
        <v>673405</v>
      </c>
      <c r="I273" s="221">
        <v>1</v>
      </c>
      <c r="J273" s="221">
        <v>715773</v>
      </c>
      <c r="K273" s="221">
        <v>1</v>
      </c>
      <c r="L273" s="221">
        <v>712231</v>
      </c>
      <c r="M273" s="221">
        <v>1</v>
      </c>
      <c r="N273" s="221">
        <v>540138</v>
      </c>
      <c r="O273" s="221">
        <v>1</v>
      </c>
      <c r="P273" s="221">
        <v>365328</v>
      </c>
      <c r="Q273" s="221">
        <v>1</v>
      </c>
      <c r="R273" s="221">
        <v>583533</v>
      </c>
      <c r="S273" s="221">
        <v>1</v>
      </c>
      <c r="T273" s="221">
        <v>589153</v>
      </c>
      <c r="U273">
        <v>1</v>
      </c>
      <c r="V273">
        <v>548224</v>
      </c>
      <c r="W273">
        <v>1</v>
      </c>
      <c r="X273">
        <v>662923</v>
      </c>
      <c r="Y273">
        <v>1</v>
      </c>
      <c r="Z273">
        <v>607341</v>
      </c>
    </row>
    <row r="274" spans="1:26" x14ac:dyDescent="0.25">
      <c r="A274" s="83">
        <v>98944</v>
      </c>
      <c r="B274" s="77" t="s">
        <v>234</v>
      </c>
      <c r="C274" s="221">
        <v>1</v>
      </c>
      <c r="D274" s="221">
        <v>647984</v>
      </c>
      <c r="E274" s="221">
        <v>1</v>
      </c>
      <c r="F274" s="221">
        <v>638281</v>
      </c>
      <c r="G274" s="221">
        <v>1</v>
      </c>
      <c r="H274" s="221">
        <v>568224</v>
      </c>
      <c r="I274" s="221">
        <v>1</v>
      </c>
      <c r="J274" s="221">
        <v>619124</v>
      </c>
      <c r="K274" s="221">
        <v>1</v>
      </c>
      <c r="L274" s="221">
        <v>590373</v>
      </c>
      <c r="M274" s="221">
        <v>1</v>
      </c>
      <c r="N274" s="221">
        <v>609109</v>
      </c>
      <c r="O274" s="221">
        <v>1</v>
      </c>
      <c r="P274" s="221">
        <v>568762</v>
      </c>
      <c r="Q274" s="221">
        <v>1</v>
      </c>
      <c r="R274" s="221">
        <v>527314</v>
      </c>
      <c r="S274" s="221">
        <v>1</v>
      </c>
      <c r="T274" s="221">
        <v>528099</v>
      </c>
      <c r="U274">
        <v>1</v>
      </c>
      <c r="V274">
        <v>519244</v>
      </c>
      <c r="W274">
        <v>1</v>
      </c>
      <c r="X274">
        <v>562915</v>
      </c>
      <c r="Y274">
        <v>1</v>
      </c>
      <c r="Z274">
        <v>582557</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C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295" t="s">
        <v>213</v>
      </c>
      <c r="B1" s="295"/>
      <c r="C1" s="288" t="s">
        <v>21</v>
      </c>
      <c r="D1" s="289"/>
      <c r="E1" s="289"/>
      <c r="F1" s="289"/>
      <c r="G1" s="289"/>
      <c r="H1" s="289"/>
      <c r="I1" s="289"/>
      <c r="J1" s="289"/>
      <c r="K1" s="289"/>
      <c r="L1" s="289"/>
      <c r="M1" s="151"/>
      <c r="N1" s="151"/>
      <c r="P1" s="293" t="s">
        <v>22</v>
      </c>
      <c r="Q1" s="294"/>
      <c r="R1" s="294"/>
      <c r="S1" s="294"/>
      <c r="T1" s="294"/>
      <c r="U1" s="294"/>
      <c r="V1" s="294"/>
      <c r="W1" s="294"/>
      <c r="X1" s="294"/>
      <c r="Y1" s="294"/>
      <c r="Z1" s="28"/>
      <c r="AA1" s="28"/>
      <c r="AD1" s="97"/>
      <c r="AE1" s="289" t="s">
        <v>23</v>
      </c>
      <c r="AF1" s="289"/>
      <c r="AG1" s="289"/>
      <c r="AH1" s="289"/>
      <c r="AI1" s="289"/>
      <c r="AJ1" s="289"/>
      <c r="AK1" s="289"/>
      <c r="AL1" s="289"/>
      <c r="AM1" s="289"/>
      <c r="AN1" s="289"/>
      <c r="AO1" s="151"/>
      <c r="AP1" s="151"/>
      <c r="AR1" s="293" t="s">
        <v>24</v>
      </c>
      <c r="AS1" s="294"/>
      <c r="AT1" s="294"/>
      <c r="AU1" s="294"/>
      <c r="AV1" s="294"/>
      <c r="AW1" s="294"/>
      <c r="AX1" s="294"/>
      <c r="AY1" s="294"/>
      <c r="AZ1" s="294"/>
      <c r="BA1" s="28"/>
      <c r="BB1" s="28"/>
      <c r="BC1" s="28"/>
      <c r="BE1" s="300" t="s">
        <v>25</v>
      </c>
      <c r="BF1" s="301"/>
      <c r="BG1" s="301"/>
      <c r="BH1" s="301"/>
      <c r="BI1" s="301"/>
      <c r="BJ1" s="301"/>
      <c r="BK1" s="301"/>
      <c r="BL1" s="301"/>
      <c r="BM1" s="113"/>
      <c r="BN1" s="113"/>
      <c r="BO1" s="113"/>
      <c r="BP1" s="113"/>
      <c r="BQ1" s="113"/>
      <c r="BR1" s="113"/>
      <c r="BT1" s="300" t="s">
        <v>26</v>
      </c>
      <c r="BU1" s="301"/>
      <c r="BV1" s="301"/>
      <c r="BW1" s="301"/>
      <c r="BX1" s="301"/>
      <c r="BY1" s="301"/>
      <c r="BZ1" s="301"/>
      <c r="CA1" s="301"/>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287" t="s">
        <v>35</v>
      </c>
      <c r="B1" s="287"/>
      <c r="C1" s="296" t="s">
        <v>21</v>
      </c>
      <c r="D1" s="296"/>
      <c r="E1" s="296"/>
      <c r="F1" s="296"/>
      <c r="G1" s="296"/>
      <c r="H1" s="296"/>
      <c r="I1" s="296"/>
      <c r="J1" s="296"/>
      <c r="K1" s="296"/>
      <c r="L1" s="296"/>
      <c r="N1" s="287" t="s">
        <v>22</v>
      </c>
      <c r="O1" s="287"/>
      <c r="P1" s="287"/>
      <c r="Q1" s="287"/>
      <c r="R1" s="287"/>
      <c r="S1" s="287"/>
      <c r="T1" s="287"/>
      <c r="U1" s="287"/>
      <c r="V1" s="287"/>
      <c r="W1" s="287"/>
      <c r="Z1" s="97"/>
      <c r="AA1" s="289" t="s">
        <v>23</v>
      </c>
      <c r="AB1" s="289"/>
      <c r="AC1" s="289"/>
      <c r="AD1" s="289"/>
      <c r="AE1" s="289"/>
      <c r="AF1" s="289"/>
      <c r="AG1" s="289"/>
      <c r="AH1" s="289"/>
      <c r="AI1" s="289"/>
      <c r="AJ1" s="289"/>
      <c r="AL1" s="288" t="s">
        <v>24</v>
      </c>
      <c r="AM1" s="289"/>
      <c r="AN1" s="289"/>
      <c r="AO1" s="289"/>
      <c r="AP1" s="289"/>
      <c r="AQ1" s="289"/>
      <c r="AR1" s="289"/>
      <c r="AS1" s="289"/>
      <c r="AT1" s="289"/>
      <c r="AU1" s="289"/>
      <c r="AW1" s="16" t="s">
        <v>35</v>
      </c>
      <c r="AX1" s="17"/>
      <c r="AY1" s="304" t="s">
        <v>25</v>
      </c>
      <c r="AZ1" s="305"/>
      <c r="BA1" s="305"/>
      <c r="BB1" s="305"/>
      <c r="BC1" s="305"/>
      <c r="BD1" s="305"/>
      <c r="BE1" s="305"/>
      <c r="BF1" s="305"/>
      <c r="BG1" s="305"/>
      <c r="BH1" s="305"/>
      <c r="BJ1" s="306" t="s">
        <v>26</v>
      </c>
      <c r="BK1" s="307"/>
      <c r="BL1" s="307"/>
      <c r="BM1" s="307"/>
      <c r="BN1" s="307"/>
      <c r="BO1" s="307"/>
      <c r="BP1" s="307"/>
      <c r="BQ1" s="307"/>
      <c r="BR1" s="307"/>
      <c r="BS1" s="307"/>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287" t="s">
        <v>40</v>
      </c>
      <c r="B1" s="287"/>
      <c r="C1" s="296" t="s">
        <v>21</v>
      </c>
      <c r="D1" s="296"/>
      <c r="E1" s="296"/>
      <c r="F1" s="296"/>
      <c r="G1" s="296"/>
      <c r="H1" s="296"/>
      <c r="I1" s="296"/>
      <c r="J1" s="296"/>
      <c r="K1" s="296"/>
      <c r="L1" s="296"/>
      <c r="N1" s="287" t="s">
        <v>22</v>
      </c>
      <c r="O1" s="287"/>
      <c r="P1" s="287"/>
      <c r="Q1" s="287"/>
      <c r="R1" s="287"/>
      <c r="S1" s="287"/>
      <c r="T1" s="287"/>
      <c r="U1" s="287"/>
      <c r="V1" s="287"/>
      <c r="W1" s="287"/>
      <c r="Y1" s="308" t="s">
        <v>23</v>
      </c>
      <c r="Z1" s="308"/>
      <c r="AA1" s="308"/>
      <c r="AB1" s="308"/>
      <c r="AC1" s="308"/>
      <c r="AD1" s="308"/>
      <c r="AE1" s="308"/>
      <c r="AF1" s="308"/>
      <c r="AG1" s="308"/>
      <c r="AH1" s="308"/>
      <c r="AI1" s="308"/>
      <c r="AJ1" s="309"/>
      <c r="AL1" s="287" t="s">
        <v>24</v>
      </c>
      <c r="AM1" s="287"/>
      <c r="AN1" s="287"/>
      <c r="AO1" s="287"/>
      <c r="AP1" s="287"/>
      <c r="AQ1" s="287"/>
      <c r="AR1" s="287"/>
      <c r="AS1" s="287"/>
      <c r="AT1" s="287"/>
      <c r="AU1" s="287"/>
      <c r="AW1" s="22" t="s">
        <v>40</v>
      </c>
      <c r="AX1" s="17"/>
      <c r="AY1" s="296" t="s">
        <v>25</v>
      </c>
      <c r="AZ1" s="296"/>
      <c r="BA1" s="296"/>
      <c r="BB1" s="296"/>
      <c r="BC1" s="296"/>
      <c r="BD1" s="296"/>
      <c r="BE1" s="296"/>
      <c r="BF1" s="296"/>
      <c r="BG1" s="296"/>
      <c r="BH1" s="296"/>
      <c r="BJ1" s="287" t="s">
        <v>26</v>
      </c>
      <c r="BK1" s="287"/>
      <c r="BL1" s="287"/>
      <c r="BM1" s="287"/>
      <c r="BN1" s="287"/>
      <c r="BO1" s="287"/>
      <c r="BP1" s="287"/>
      <c r="BQ1" s="287"/>
      <c r="BR1" s="287"/>
      <c r="BS1" s="287"/>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4"/>
  <sheetViews>
    <sheetView topLeftCell="AS118" workbookViewId="0">
      <selection activeCell="AT118" sqref="AT1:AT1048576"/>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80"/>
    <col min="47" max="47" width="14.5703125" style="77" bestFit="1" customWidth="1"/>
    <col min="48" max="53" width="9.140625" style="77"/>
  </cols>
  <sheetData>
    <row r="1" spans="1:59" x14ac:dyDescent="0.25">
      <c r="A1" s="290" t="s">
        <v>27</v>
      </c>
      <c r="B1" s="291"/>
      <c r="C1" s="291"/>
      <c r="D1" s="291"/>
      <c r="E1" s="291"/>
      <c r="F1" s="291"/>
      <c r="G1" s="291"/>
      <c r="H1" s="291"/>
      <c r="I1" s="291"/>
      <c r="J1" s="291"/>
      <c r="K1" s="291"/>
      <c r="L1" s="139"/>
      <c r="M1" s="139"/>
      <c r="N1" s="139"/>
      <c r="P1" s="290" t="s">
        <v>28</v>
      </c>
      <c r="Q1" s="291"/>
      <c r="R1" s="291"/>
      <c r="S1" s="291"/>
      <c r="T1" s="291"/>
      <c r="U1" s="291"/>
      <c r="V1" s="291"/>
      <c r="W1" s="291"/>
      <c r="X1" s="291"/>
      <c r="Y1" s="291"/>
      <c r="Z1" s="291"/>
      <c r="AA1" s="77"/>
      <c r="AB1" s="77"/>
      <c r="AC1" s="77"/>
      <c r="AE1" s="298" t="s">
        <v>29</v>
      </c>
      <c r="AF1" s="299"/>
      <c r="AG1" s="299"/>
      <c r="AH1" s="299"/>
      <c r="AI1" s="299"/>
      <c r="AJ1" s="299"/>
      <c r="AK1" s="299"/>
      <c r="AL1" s="299"/>
      <c r="AM1" s="299"/>
      <c r="AN1" s="299"/>
      <c r="AO1" s="299"/>
      <c r="AP1" s="138"/>
      <c r="AQ1" s="138"/>
      <c r="AR1" s="77"/>
      <c r="AT1" s="298" t="s">
        <v>30</v>
      </c>
      <c r="AU1" s="299"/>
      <c r="AV1" s="299"/>
      <c r="AW1" s="299"/>
      <c r="AX1" s="299"/>
      <c r="AY1" s="299"/>
      <c r="AZ1" s="299"/>
      <c r="BA1" s="299"/>
      <c r="BB1" s="299"/>
      <c r="BC1" s="299"/>
      <c r="BD1" s="299"/>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237" t="s">
        <v>0</v>
      </c>
      <c r="AU2" s="84" t="s">
        <v>1</v>
      </c>
      <c r="AV2" s="175">
        <v>44592</v>
      </c>
      <c r="AW2" s="175">
        <v>44620</v>
      </c>
      <c r="AX2" s="175">
        <v>44651</v>
      </c>
      <c r="AY2" s="175">
        <v>44681</v>
      </c>
      <c r="AZ2" s="175">
        <v>44712</v>
      </c>
      <c r="BA2" s="175">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9"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9"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9"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9"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9"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9"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9"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9"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9"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9"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9"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9"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9"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9"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9"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9"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9"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9"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9"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9"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9"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9"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9"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9"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9"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9"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9"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9"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9"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9"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9"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9"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9"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9"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9"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9"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9"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9"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9"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9"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9"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9"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9"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9"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9"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9"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9"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9"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9"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9"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9"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9"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9"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80" t="s">
        <v>167</v>
      </c>
      <c r="Q74" s="76" t="s">
        <v>183</v>
      </c>
      <c r="R74" s="76">
        <v>1</v>
      </c>
      <c r="S74" s="76"/>
      <c r="T74" s="76"/>
      <c r="U74" s="76"/>
      <c r="V74" s="76"/>
      <c r="W74" s="76"/>
      <c r="X74" s="76"/>
      <c r="Y74" s="76"/>
      <c r="Z74" s="76"/>
      <c r="AE74" s="169"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80" t="s">
        <v>118</v>
      </c>
      <c r="Q75" s="76" t="s">
        <v>184</v>
      </c>
      <c r="R75" s="76"/>
      <c r="S75" s="76"/>
      <c r="T75" s="76"/>
      <c r="U75" s="76"/>
      <c r="V75" s="76"/>
      <c r="W75" s="76"/>
      <c r="X75" s="76">
        <v>0</v>
      </c>
      <c r="Y75" s="76"/>
      <c r="Z75" s="76"/>
      <c r="AE75" s="169"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80" t="s">
        <v>125</v>
      </c>
      <c r="Q76" s="76" t="s">
        <v>184</v>
      </c>
      <c r="R76" s="76"/>
      <c r="S76" s="76">
        <v>1</v>
      </c>
      <c r="T76" s="76"/>
      <c r="U76" s="76"/>
      <c r="V76" s="76">
        <v>0</v>
      </c>
      <c r="W76" s="76">
        <v>0</v>
      </c>
      <c r="X76" s="76"/>
      <c r="Y76" s="76"/>
      <c r="Z76" s="76"/>
      <c r="AE76" s="169"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80" t="s">
        <v>128</v>
      </c>
      <c r="Q77" s="76" t="s">
        <v>184</v>
      </c>
      <c r="R77" s="76"/>
      <c r="S77" s="76"/>
      <c r="T77" s="76"/>
      <c r="U77" s="76">
        <v>0</v>
      </c>
      <c r="V77" s="76"/>
      <c r="W77" s="76"/>
      <c r="X77" s="76"/>
      <c r="Y77" s="76"/>
      <c r="Z77" s="76"/>
      <c r="AE77" s="169"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80" t="s">
        <v>146</v>
      </c>
      <c r="Q78" s="76" t="s">
        <v>184</v>
      </c>
      <c r="R78" s="76"/>
      <c r="S78" s="76"/>
      <c r="T78" s="76"/>
      <c r="U78" s="76"/>
      <c r="V78" s="76"/>
      <c r="W78" s="76">
        <v>1</v>
      </c>
      <c r="X78" s="76"/>
      <c r="Y78" s="76"/>
      <c r="Z78" s="76"/>
      <c r="AE78" s="169"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80" t="s">
        <v>147</v>
      </c>
      <c r="Q79" s="76" t="s">
        <v>184</v>
      </c>
      <c r="R79" s="76"/>
      <c r="S79" s="76"/>
      <c r="T79" s="76"/>
      <c r="U79" s="76"/>
      <c r="V79" s="76"/>
      <c r="W79" s="76"/>
      <c r="X79" s="76">
        <v>1</v>
      </c>
      <c r="Y79" s="76"/>
      <c r="Z79" s="76"/>
      <c r="AE79" s="169"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9"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9"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9"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9"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9"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9"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9"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9"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9"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9"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9"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9"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9"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9"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9"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9"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9"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9"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9"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9"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9"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9"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9"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9"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9"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9"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9"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9"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9"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9"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9"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9"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9"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9"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9"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9"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9"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9"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9"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9"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9"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9"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9"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9"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9"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9"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9"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9"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9"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9"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9"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9"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9"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9"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9"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9"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9"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9"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9"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9"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9"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9"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9"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9"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9"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9"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9"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9"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9"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9"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9"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9"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9"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9"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9"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290" t="s">
        <v>27</v>
      </c>
      <c r="B1" s="291"/>
      <c r="C1" s="291"/>
      <c r="D1" s="291"/>
      <c r="E1" s="291"/>
      <c r="F1" s="291"/>
      <c r="G1" s="291"/>
      <c r="H1" s="291"/>
      <c r="I1" s="291"/>
      <c r="J1" s="291"/>
      <c r="K1" s="291"/>
      <c r="L1" s="114"/>
      <c r="M1" s="114"/>
      <c r="N1" s="114"/>
      <c r="P1" s="290" t="s">
        <v>28</v>
      </c>
      <c r="Q1" s="291"/>
      <c r="R1" s="291"/>
      <c r="S1" s="291"/>
      <c r="T1" s="291"/>
      <c r="U1" s="291"/>
      <c r="V1" s="291"/>
      <c r="W1" s="291"/>
      <c r="X1" s="291"/>
      <c r="Y1" s="291"/>
      <c r="Z1" s="291"/>
      <c r="AD1" s="298" t="s">
        <v>29</v>
      </c>
      <c r="AE1" s="299"/>
      <c r="AF1" s="299"/>
      <c r="AG1" s="299"/>
      <c r="AH1" s="299"/>
      <c r="AI1" s="299"/>
      <c r="AJ1" s="299"/>
      <c r="AK1" s="299"/>
      <c r="AL1" s="299"/>
      <c r="AM1" s="299"/>
      <c r="AN1" s="299"/>
      <c r="AO1" s="113"/>
      <c r="AP1" s="113"/>
      <c r="AR1" s="298" t="s">
        <v>30</v>
      </c>
      <c r="AS1" s="299"/>
      <c r="AT1" s="299"/>
      <c r="AU1" s="299"/>
      <c r="AV1" s="299"/>
      <c r="AW1" s="299"/>
      <c r="AX1" s="299"/>
      <c r="AY1" s="299"/>
      <c r="AZ1" s="299"/>
      <c r="BA1" s="299"/>
      <c r="BB1" s="299"/>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10" t="s">
        <v>35</v>
      </c>
      <c r="B1" s="310"/>
      <c r="C1" s="296" t="s">
        <v>27</v>
      </c>
      <c r="D1" s="296"/>
      <c r="E1" s="296"/>
      <c r="F1" s="296"/>
      <c r="G1" s="296"/>
      <c r="H1" s="296"/>
      <c r="I1" s="296"/>
      <c r="J1" s="296"/>
      <c r="K1" s="296"/>
      <c r="L1" s="296"/>
      <c r="P1" s="296" t="s">
        <v>28</v>
      </c>
      <c r="Q1" s="296"/>
      <c r="R1" s="296"/>
      <c r="S1" s="296"/>
      <c r="T1" s="296"/>
      <c r="U1" s="296"/>
      <c r="V1" s="296"/>
      <c r="W1" s="296"/>
      <c r="X1" s="296"/>
      <c r="Y1" s="296"/>
      <c r="AA1" s="311" t="s">
        <v>29</v>
      </c>
      <c r="AB1" s="312"/>
      <c r="AC1" s="312"/>
      <c r="AD1" s="312"/>
      <c r="AE1" s="312"/>
      <c r="AF1" s="312"/>
      <c r="AG1" s="312"/>
      <c r="AH1" s="312"/>
      <c r="AI1" s="312"/>
      <c r="AJ1" s="312"/>
      <c r="AK1" s="312"/>
      <c r="AL1" s="313"/>
      <c r="AN1" s="304" t="s">
        <v>30</v>
      </c>
      <c r="AO1" s="305"/>
      <c r="AP1" s="305"/>
      <c r="AQ1" s="305"/>
      <c r="AR1" s="305"/>
      <c r="AS1" s="305"/>
      <c r="AT1" s="305"/>
      <c r="AU1" s="305"/>
      <c r="AV1" s="305"/>
      <c r="AW1" s="305"/>
      <c r="AX1" s="305"/>
      <c r="AY1" s="305"/>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10" t="s">
        <v>40</v>
      </c>
      <c r="B1" s="310"/>
      <c r="D1" s="296" t="s">
        <v>27</v>
      </c>
      <c r="E1" s="296"/>
      <c r="F1" s="296"/>
      <c r="G1" s="296"/>
      <c r="H1" s="296"/>
      <c r="I1" s="296"/>
      <c r="J1" s="296"/>
      <c r="K1" s="296"/>
      <c r="L1" s="296"/>
      <c r="M1" s="296"/>
      <c r="O1" s="311" t="s">
        <v>28</v>
      </c>
      <c r="P1" s="312"/>
      <c r="Q1" s="312"/>
      <c r="R1" s="312"/>
      <c r="S1" s="312"/>
      <c r="T1" s="312"/>
      <c r="U1" s="312"/>
      <c r="V1" s="312"/>
      <c r="W1" s="312"/>
      <c r="X1" s="312"/>
      <c r="Y1" s="312"/>
      <c r="Z1" s="313"/>
      <c r="AB1" s="311" t="s">
        <v>29</v>
      </c>
      <c r="AC1" s="312"/>
      <c r="AD1" s="312"/>
      <c r="AE1" s="312"/>
      <c r="AF1" s="312"/>
      <c r="AG1" s="312"/>
      <c r="AH1" s="312"/>
      <c r="AI1" s="312"/>
      <c r="AJ1" s="312"/>
      <c r="AK1" s="312"/>
      <c r="AL1" s="312"/>
      <c r="AM1" s="313"/>
      <c r="AQ1" s="296" t="s">
        <v>30</v>
      </c>
      <c r="AR1" s="296"/>
      <c r="AS1" s="296"/>
      <c r="AT1" s="296"/>
      <c r="AU1" s="296"/>
      <c r="AV1" s="296"/>
      <c r="AW1" s="296"/>
      <c r="AX1" s="296"/>
      <c r="AY1" s="296"/>
      <c r="AZ1" s="296"/>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C6"/>
  <sheetViews>
    <sheetView topLeftCell="AQ1" workbookViewId="0">
      <selection activeCell="AZ3" sqref="AZ3:BC3"/>
    </sheetView>
  </sheetViews>
  <sheetFormatPr defaultRowHeight="15" x14ac:dyDescent="0.25"/>
  <cols>
    <col min="14" max="14" width="9.140625" style="156"/>
    <col min="28" max="28" width="9.140625" style="156"/>
    <col min="29" max="29" width="9.140625" style="232"/>
    <col min="30" max="30" width="12.7109375" style="76" bestFit="1" customWidth="1"/>
    <col min="43" max="43" width="9.140625" style="156"/>
  </cols>
  <sheetData>
    <row r="1" spans="1:55" x14ac:dyDescent="0.25">
      <c r="A1" s="290" t="s">
        <v>39</v>
      </c>
      <c r="B1" s="291"/>
      <c r="C1" s="291"/>
      <c r="D1" s="291"/>
      <c r="E1" s="291"/>
      <c r="F1" s="291"/>
      <c r="G1" s="291"/>
      <c r="H1" s="139"/>
      <c r="I1" s="139"/>
      <c r="J1" s="139"/>
      <c r="K1" s="139"/>
      <c r="L1" s="139"/>
      <c r="M1" s="139"/>
      <c r="O1" s="290" t="s">
        <v>36</v>
      </c>
      <c r="P1" s="291"/>
      <c r="Q1" s="291"/>
      <c r="R1" s="291"/>
      <c r="S1" s="291"/>
      <c r="T1" s="291"/>
      <c r="U1" s="291"/>
      <c r="V1" s="139"/>
      <c r="W1" s="139"/>
      <c r="X1" s="139"/>
      <c r="Y1" s="139"/>
      <c r="Z1" s="139"/>
      <c r="AA1" s="139"/>
      <c r="AC1" s="290" t="s">
        <v>37</v>
      </c>
      <c r="AD1" s="291"/>
      <c r="AE1" s="291"/>
      <c r="AF1" s="291"/>
      <c r="AG1" s="291"/>
      <c r="AH1" s="291"/>
      <c r="AI1" s="291"/>
      <c r="AJ1" s="291"/>
      <c r="AK1" s="139"/>
      <c r="AL1" s="139"/>
      <c r="AM1" s="139"/>
      <c r="AN1" s="139"/>
      <c r="AO1" s="139"/>
      <c r="AP1" s="139"/>
      <c r="AR1" s="298" t="s">
        <v>38</v>
      </c>
      <c r="AS1" s="299"/>
      <c r="AT1" s="299"/>
      <c r="AU1" s="299"/>
      <c r="AV1" s="299"/>
      <c r="AW1" s="299"/>
      <c r="AX1" s="77"/>
      <c r="AY1" s="77"/>
      <c r="AZ1" s="77"/>
      <c r="BA1" s="77"/>
      <c r="BB1" s="77"/>
      <c r="BC1" s="77"/>
    </row>
    <row r="2" spans="1:55"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32" t="s">
        <v>116</v>
      </c>
      <c r="AD3" s="61" t="s">
        <v>265</v>
      </c>
      <c r="AE3" s="76">
        <v>1</v>
      </c>
      <c r="AF3" s="76">
        <v>0</v>
      </c>
      <c r="AG3" s="76">
        <v>0</v>
      </c>
      <c r="AH3">
        <v>0</v>
      </c>
      <c r="AI3">
        <v>0</v>
      </c>
      <c r="AJ3">
        <v>0</v>
      </c>
      <c r="AK3">
        <v>0</v>
      </c>
      <c r="AL3">
        <v>0</v>
      </c>
      <c r="AM3">
        <v>0</v>
      </c>
      <c r="AN3" s="76">
        <v>0</v>
      </c>
      <c r="AO3" s="76">
        <v>0</v>
      </c>
      <c r="AP3" s="76">
        <v>0</v>
      </c>
      <c r="AR3" s="61" t="s">
        <v>116</v>
      </c>
      <c r="AS3" s="76">
        <v>0</v>
      </c>
      <c r="AT3" s="76">
        <v>0</v>
      </c>
      <c r="AU3" s="76">
        <v>0</v>
      </c>
      <c r="AV3">
        <v>0</v>
      </c>
      <c r="AW3">
        <v>0</v>
      </c>
      <c r="AX3" s="76">
        <v>0</v>
      </c>
      <c r="AY3" s="76">
        <v>0</v>
      </c>
      <c r="AZ3" s="76">
        <v>0</v>
      </c>
      <c r="BA3" s="76">
        <v>0</v>
      </c>
      <c r="BB3" s="76">
        <v>0</v>
      </c>
      <c r="BC3" s="76">
        <v>0</v>
      </c>
    </row>
    <row r="4" spans="1:55" x14ac:dyDescent="0.25">
      <c r="AC4" s="232">
        <v>98311</v>
      </c>
      <c r="AD4" s="232"/>
      <c r="AE4">
        <v>0</v>
      </c>
      <c r="AF4">
        <v>0</v>
      </c>
      <c r="AG4">
        <v>0</v>
      </c>
      <c r="AH4">
        <v>0</v>
      </c>
      <c r="AI4">
        <v>0</v>
      </c>
      <c r="AJ4">
        <v>1</v>
      </c>
      <c r="AK4" s="76">
        <v>0</v>
      </c>
      <c r="AL4" s="76">
        <v>0</v>
      </c>
      <c r="AM4" s="76">
        <v>0</v>
      </c>
      <c r="AN4" s="76">
        <v>0</v>
      </c>
      <c r="AO4" s="76">
        <v>0</v>
      </c>
      <c r="AP4" s="76">
        <v>0</v>
      </c>
    </row>
    <row r="5" spans="1:55" x14ac:dyDescent="0.25">
      <c r="AC5" s="232" t="s">
        <v>114</v>
      </c>
      <c r="AE5" s="76">
        <v>0</v>
      </c>
      <c r="AF5" s="76">
        <v>0</v>
      </c>
      <c r="AG5" s="76">
        <v>0</v>
      </c>
      <c r="AH5" s="76">
        <v>0</v>
      </c>
      <c r="AI5" s="76">
        <v>0</v>
      </c>
      <c r="AJ5" s="76">
        <v>0</v>
      </c>
      <c r="AK5" s="76">
        <v>0</v>
      </c>
      <c r="AL5" s="76">
        <v>0</v>
      </c>
      <c r="AM5">
        <v>1</v>
      </c>
      <c r="AN5" s="76">
        <v>0</v>
      </c>
      <c r="AO5" s="76">
        <v>0</v>
      </c>
      <c r="AP5">
        <v>1</v>
      </c>
    </row>
    <row r="6" spans="1:55" x14ac:dyDescent="0.25">
      <c r="AC6" s="232">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290" t="s">
        <v>39</v>
      </c>
      <c r="B1" s="291"/>
      <c r="C1" s="291"/>
      <c r="D1" s="291"/>
      <c r="E1" s="291"/>
      <c r="F1" s="291"/>
      <c r="G1" s="291"/>
      <c r="H1" s="114"/>
      <c r="I1" s="114"/>
      <c r="J1" s="114"/>
      <c r="K1" s="114"/>
      <c r="L1" s="114"/>
      <c r="M1" s="114"/>
      <c r="O1" s="290" t="s">
        <v>36</v>
      </c>
      <c r="P1" s="291"/>
      <c r="Q1" s="291"/>
      <c r="R1" s="291"/>
      <c r="S1" s="291"/>
      <c r="T1" s="291"/>
      <c r="U1" s="291"/>
      <c r="V1" s="114"/>
      <c r="W1" s="114"/>
      <c r="X1" s="114"/>
      <c r="Y1" s="114"/>
      <c r="Z1" s="114"/>
      <c r="AA1" s="114"/>
      <c r="AC1" s="290" t="s">
        <v>37</v>
      </c>
      <c r="AD1" s="291"/>
      <c r="AE1" s="291"/>
      <c r="AF1" s="291"/>
      <c r="AG1" s="291"/>
      <c r="AH1" s="291"/>
      <c r="AI1" s="291"/>
      <c r="AJ1" s="114"/>
      <c r="AK1" s="114"/>
      <c r="AL1" s="114"/>
      <c r="AM1" s="114"/>
      <c r="AN1" s="114"/>
      <c r="AO1" s="114"/>
      <c r="AQ1" s="298" t="s">
        <v>38</v>
      </c>
      <c r="AR1" s="299"/>
      <c r="AS1" s="299"/>
      <c r="AT1" s="299"/>
      <c r="AU1" s="299"/>
      <c r="AV1" s="299"/>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296" t="s">
        <v>39</v>
      </c>
      <c r="C1" s="296"/>
      <c r="D1" s="296"/>
      <c r="E1" s="296"/>
      <c r="F1" s="296"/>
      <c r="G1" s="296"/>
      <c r="H1" s="296"/>
      <c r="I1" s="296"/>
      <c r="J1" s="296"/>
      <c r="K1" s="296"/>
      <c r="N1" s="296" t="s">
        <v>36</v>
      </c>
      <c r="O1" s="296"/>
      <c r="P1" s="296"/>
      <c r="Q1" s="296"/>
      <c r="R1" s="296"/>
      <c r="S1" s="296"/>
      <c r="T1" s="296"/>
      <c r="U1" s="296"/>
      <c r="V1" s="296"/>
      <c r="W1" s="296"/>
      <c r="Z1" s="296" t="s">
        <v>37</v>
      </c>
      <c r="AA1" s="296"/>
      <c r="AB1" s="296"/>
      <c r="AC1" s="296"/>
      <c r="AD1" s="296"/>
      <c r="AE1" s="296"/>
      <c r="AF1" s="296"/>
      <c r="AG1" s="296"/>
      <c r="AH1" s="296"/>
      <c r="AI1" s="296"/>
      <c r="AK1" s="304" t="s">
        <v>38</v>
      </c>
      <c r="AL1" s="305"/>
      <c r="AM1" s="305"/>
      <c r="AN1" s="305"/>
      <c r="AO1" s="305"/>
      <c r="AP1" s="305"/>
      <c r="AQ1" s="305"/>
      <c r="AR1" s="305"/>
      <c r="AS1" s="305"/>
      <c r="AT1" s="305"/>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281" t="s">
        <v>213</v>
      </c>
      <c r="B1" s="282"/>
      <c r="C1" s="279" t="s">
        <v>211</v>
      </c>
      <c r="D1" s="280"/>
      <c r="E1" s="279" t="s">
        <v>212</v>
      </c>
      <c r="F1" s="280"/>
      <c r="G1" s="279" t="s">
        <v>201</v>
      </c>
      <c r="H1" s="280"/>
      <c r="K1" s="279" t="s">
        <v>202</v>
      </c>
      <c r="L1" s="280"/>
      <c r="M1" s="279" t="s">
        <v>203</v>
      </c>
      <c r="N1" s="280"/>
      <c r="O1" s="279" t="s">
        <v>204</v>
      </c>
      <c r="P1" s="280"/>
      <c r="S1" s="277" t="s">
        <v>205</v>
      </c>
      <c r="T1" s="278"/>
      <c r="U1" s="277" t="s">
        <v>206</v>
      </c>
      <c r="V1" s="278"/>
      <c r="W1" s="277" t="s">
        <v>207</v>
      </c>
      <c r="X1" s="278"/>
      <c r="Y1" s="88"/>
      <c r="Z1" s="76"/>
      <c r="AA1" s="277" t="s">
        <v>208</v>
      </c>
      <c r="AB1" s="278"/>
      <c r="AC1" s="277" t="s">
        <v>209</v>
      </c>
      <c r="AD1" s="278"/>
      <c r="AE1" s="277" t="s">
        <v>210</v>
      </c>
      <c r="AF1" s="278"/>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296" t="s">
        <v>39</v>
      </c>
      <c r="D1" s="296"/>
      <c r="E1" s="296"/>
      <c r="F1" s="296"/>
      <c r="G1" s="296"/>
      <c r="H1" s="296"/>
      <c r="I1" s="296"/>
      <c r="J1" s="296"/>
      <c r="K1" s="296"/>
      <c r="L1" s="296"/>
      <c r="N1" s="296" t="s">
        <v>36</v>
      </c>
      <c r="O1" s="296"/>
      <c r="P1" s="296"/>
      <c r="Q1" s="296"/>
      <c r="R1" s="296"/>
      <c r="S1" s="296"/>
      <c r="T1" s="296"/>
      <c r="U1" s="296"/>
      <c r="V1" s="296"/>
      <c r="W1" s="296"/>
      <c r="Z1" s="296" t="s">
        <v>37</v>
      </c>
      <c r="AA1" s="296"/>
      <c r="AB1" s="296"/>
      <c r="AC1" s="296"/>
      <c r="AD1" s="296"/>
      <c r="AE1" s="296"/>
      <c r="AF1" s="296"/>
      <c r="AG1" s="296"/>
      <c r="AH1" s="296"/>
      <c r="AI1" s="296"/>
      <c r="AK1" s="296" t="s">
        <v>38</v>
      </c>
      <c r="AL1" s="296"/>
      <c r="AM1" s="296"/>
      <c r="AN1" s="296"/>
      <c r="AO1" s="296"/>
      <c r="AP1" s="296"/>
      <c r="AQ1" s="296"/>
      <c r="AR1" s="296"/>
      <c r="AS1" s="296"/>
      <c r="AT1" s="296"/>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9"/>
  <sheetViews>
    <sheetView topLeftCell="S1" workbookViewId="0">
      <selection activeCell="AE2" sqref="AE2:AP2"/>
    </sheetView>
  </sheetViews>
  <sheetFormatPr defaultRowHeight="15" x14ac:dyDescent="0.25"/>
  <cols>
    <col min="2" max="2" width="14.5703125" bestFit="1" customWidth="1"/>
    <col min="15" max="15" width="9.140625" style="149"/>
    <col min="16" max="16" width="9.140625" style="232"/>
    <col min="30" max="30" width="9.140625" style="149"/>
    <col min="37" max="41" width="9.140625" style="76"/>
    <col min="43" max="43" width="9.140625" style="149"/>
    <col min="44" max="44" width="9.140625" style="77"/>
    <col min="45" max="45" width="14.5703125" bestFit="1" customWidth="1"/>
  </cols>
  <sheetData>
    <row r="1" spans="1:57" x14ac:dyDescent="0.25">
      <c r="A1" s="314" t="s">
        <v>31</v>
      </c>
      <c r="B1" s="315"/>
      <c r="C1" s="315"/>
      <c r="D1" s="315"/>
      <c r="E1" s="315"/>
      <c r="F1" s="315"/>
      <c r="G1" s="315"/>
      <c r="H1" s="315"/>
      <c r="I1" s="315"/>
      <c r="J1" s="315"/>
      <c r="K1" s="315"/>
      <c r="L1" s="139"/>
      <c r="M1" s="139"/>
      <c r="N1" s="139"/>
      <c r="P1" s="290" t="s">
        <v>32</v>
      </c>
      <c r="Q1" s="291"/>
      <c r="R1" s="291"/>
      <c r="S1" s="291"/>
      <c r="T1" s="291"/>
      <c r="U1" s="291"/>
      <c r="V1" s="291"/>
      <c r="W1" s="291"/>
      <c r="X1" s="291"/>
      <c r="Y1" s="291"/>
      <c r="Z1" s="291"/>
      <c r="AA1" s="139"/>
      <c r="AB1" s="139"/>
      <c r="AC1" s="139"/>
      <c r="AE1" s="316" t="s">
        <v>33</v>
      </c>
      <c r="AF1" s="316"/>
      <c r="AG1" s="316"/>
      <c r="AH1" s="316"/>
      <c r="AI1" s="316"/>
      <c r="AJ1" s="316"/>
      <c r="AK1" s="316"/>
      <c r="AL1" s="316"/>
      <c r="AM1" s="316"/>
      <c r="AN1" s="316"/>
      <c r="AO1" s="316"/>
      <c r="AP1" s="316"/>
      <c r="AR1" s="298" t="s">
        <v>34</v>
      </c>
      <c r="AS1" s="299"/>
      <c r="AT1" s="301"/>
      <c r="AU1" s="301"/>
      <c r="AV1" s="301"/>
      <c r="AW1" s="301"/>
      <c r="AX1" s="301"/>
      <c r="AY1" s="301"/>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238"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203"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32" t="s">
        <v>121</v>
      </c>
      <c r="Q3" t="s">
        <v>168</v>
      </c>
      <c r="R3" s="76">
        <v>1</v>
      </c>
      <c r="S3" s="76"/>
      <c r="T3" s="76"/>
      <c r="U3" s="76"/>
      <c r="V3" s="76"/>
      <c r="W3" s="76"/>
      <c r="X3" s="76">
        <v>1</v>
      </c>
      <c r="Y3" s="76"/>
      <c r="Z3" s="76">
        <v>1</v>
      </c>
      <c r="AB3">
        <v>3</v>
      </c>
      <c r="AE3" s="317" t="s">
        <v>187</v>
      </c>
      <c r="AF3" s="317"/>
      <c r="AG3" s="317"/>
      <c r="AH3" s="317"/>
      <c r="AI3" s="317"/>
      <c r="AJ3" s="317"/>
      <c r="AK3" s="317"/>
      <c r="AL3" s="317"/>
      <c r="AM3" s="317"/>
      <c r="AN3" s="317"/>
      <c r="AO3" s="317"/>
      <c r="AP3" s="317"/>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32" t="s">
        <v>118</v>
      </c>
      <c r="Q4" t="s">
        <v>168</v>
      </c>
      <c r="R4" s="76"/>
      <c r="S4" s="76"/>
      <c r="T4" s="76"/>
      <c r="U4" s="76">
        <v>2</v>
      </c>
      <c r="V4" s="76">
        <v>1</v>
      </c>
      <c r="W4" s="76"/>
      <c r="X4" s="76">
        <v>2</v>
      </c>
      <c r="Y4" s="76"/>
      <c r="Z4" s="76">
        <v>5</v>
      </c>
      <c r="AA4">
        <v>2</v>
      </c>
      <c r="AE4" s="318"/>
      <c r="AF4" s="318"/>
      <c r="AG4" s="318"/>
      <c r="AH4" s="318"/>
      <c r="AI4" s="318"/>
      <c r="AJ4" s="318"/>
      <c r="AK4" s="318"/>
      <c r="AL4" s="318"/>
      <c r="AM4" s="318"/>
      <c r="AN4" s="318"/>
      <c r="AO4" s="318"/>
      <c r="AP4" s="318"/>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32" t="s">
        <v>114</v>
      </c>
      <c r="Q5" t="s">
        <v>168</v>
      </c>
      <c r="R5" s="76">
        <v>1</v>
      </c>
      <c r="S5" s="76"/>
      <c r="T5" s="76"/>
      <c r="U5" s="76">
        <v>1</v>
      </c>
      <c r="V5" s="76"/>
      <c r="W5" s="76">
        <v>1</v>
      </c>
      <c r="X5" s="76">
        <v>7</v>
      </c>
      <c r="Y5" s="76">
        <v>2</v>
      </c>
      <c r="Z5" s="76">
        <v>6</v>
      </c>
      <c r="AA5">
        <v>6</v>
      </c>
      <c r="AB5">
        <v>11</v>
      </c>
      <c r="AC5">
        <v>4</v>
      </c>
      <c r="AE5" s="318"/>
      <c r="AF5" s="318"/>
      <c r="AG5" s="318"/>
      <c r="AH5" s="318"/>
      <c r="AI5" s="318"/>
      <c r="AJ5" s="318"/>
      <c r="AK5" s="318"/>
      <c r="AL5" s="318"/>
      <c r="AM5" s="318"/>
      <c r="AN5" s="318"/>
      <c r="AO5" s="318"/>
      <c r="AP5" s="318"/>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32" t="s">
        <v>122</v>
      </c>
      <c r="Q6" t="s">
        <v>168</v>
      </c>
      <c r="R6" s="76">
        <v>1</v>
      </c>
      <c r="S6" s="76"/>
      <c r="T6" s="76"/>
      <c r="U6" s="76"/>
      <c r="V6" s="76"/>
      <c r="W6" s="76">
        <v>1</v>
      </c>
      <c r="X6" s="76"/>
      <c r="Y6" s="76">
        <v>1</v>
      </c>
      <c r="Z6" s="76">
        <v>2</v>
      </c>
      <c r="AA6">
        <v>5</v>
      </c>
      <c r="AB6">
        <v>2</v>
      </c>
      <c r="AC6">
        <v>3</v>
      </c>
      <c r="AE6" s="318"/>
      <c r="AF6" s="318"/>
      <c r="AG6" s="318"/>
      <c r="AH6" s="318"/>
      <c r="AI6" s="318"/>
      <c r="AJ6" s="318"/>
      <c r="AK6" s="318"/>
      <c r="AL6" s="318"/>
      <c r="AM6" s="318"/>
      <c r="AN6" s="318"/>
      <c r="AO6" s="318"/>
      <c r="AP6" s="318"/>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32" t="s">
        <v>123</v>
      </c>
      <c r="Q7" t="s">
        <v>168</v>
      </c>
      <c r="R7" s="76"/>
      <c r="S7" s="76"/>
      <c r="T7" s="76"/>
      <c r="U7" s="76"/>
      <c r="V7" s="76"/>
      <c r="W7" s="76"/>
      <c r="X7" s="76"/>
      <c r="Y7" s="76"/>
      <c r="Z7" s="76">
        <v>2</v>
      </c>
      <c r="AB7">
        <v>1</v>
      </c>
      <c r="AC7">
        <v>1</v>
      </c>
      <c r="AE7" s="318"/>
      <c r="AF7" s="318"/>
      <c r="AG7" s="318"/>
      <c r="AH7" s="318"/>
      <c r="AI7" s="318"/>
      <c r="AJ7" s="318"/>
      <c r="AK7" s="318"/>
      <c r="AL7" s="318"/>
      <c r="AM7" s="318"/>
      <c r="AN7" s="318"/>
      <c r="AO7" s="318"/>
      <c r="AP7" s="318"/>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32" t="s">
        <v>124</v>
      </c>
      <c r="Q8" t="s">
        <v>168</v>
      </c>
      <c r="R8" s="76"/>
      <c r="S8" s="76"/>
      <c r="T8" s="76"/>
      <c r="U8" s="76"/>
      <c r="V8" s="76"/>
      <c r="W8" s="76"/>
      <c r="X8" s="76">
        <v>1</v>
      </c>
      <c r="Y8" s="76"/>
      <c r="Z8" s="76"/>
      <c r="AB8">
        <v>3</v>
      </c>
      <c r="AC8">
        <v>1</v>
      </c>
      <c r="AE8" s="318"/>
      <c r="AF8" s="318"/>
      <c r="AG8" s="318"/>
      <c r="AH8" s="318"/>
      <c r="AI8" s="318"/>
      <c r="AJ8" s="318"/>
      <c r="AK8" s="318"/>
      <c r="AL8" s="318"/>
      <c r="AM8" s="318"/>
      <c r="AN8" s="318"/>
      <c r="AO8" s="318"/>
      <c r="AP8" s="318"/>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32" t="s">
        <v>125</v>
      </c>
      <c r="Q9" t="s">
        <v>168</v>
      </c>
      <c r="R9" s="76"/>
      <c r="S9" s="76">
        <v>1</v>
      </c>
      <c r="T9" s="76"/>
      <c r="U9" s="76"/>
      <c r="V9" s="76"/>
      <c r="W9" s="76"/>
      <c r="X9" s="76"/>
      <c r="Y9" s="76"/>
      <c r="Z9" s="76">
        <v>1</v>
      </c>
      <c r="AA9">
        <v>1</v>
      </c>
      <c r="AB9">
        <v>3</v>
      </c>
      <c r="AC9">
        <v>1</v>
      </c>
      <c r="AE9" s="318"/>
      <c r="AF9" s="318"/>
      <c r="AG9" s="318"/>
      <c r="AH9" s="318"/>
      <c r="AI9" s="318"/>
      <c r="AJ9" s="318"/>
      <c r="AK9" s="318"/>
      <c r="AL9" s="318"/>
      <c r="AM9" s="318"/>
      <c r="AN9" s="318"/>
      <c r="AO9" s="318"/>
      <c r="AP9" s="318"/>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32" t="s">
        <v>128</v>
      </c>
      <c r="Q10" t="s">
        <v>168</v>
      </c>
      <c r="R10" s="76">
        <v>2</v>
      </c>
      <c r="S10" s="76"/>
      <c r="T10" s="76"/>
      <c r="U10" s="76"/>
      <c r="V10" s="76"/>
      <c r="W10" s="76">
        <v>1</v>
      </c>
      <c r="X10" s="76">
        <v>2</v>
      </c>
      <c r="Y10" s="76"/>
      <c r="Z10" s="76">
        <v>3</v>
      </c>
      <c r="AA10">
        <v>5</v>
      </c>
      <c r="AB10">
        <v>4</v>
      </c>
      <c r="AC10">
        <v>1</v>
      </c>
      <c r="AE10" s="318"/>
      <c r="AF10" s="318"/>
      <c r="AG10" s="318"/>
      <c r="AH10" s="318"/>
      <c r="AI10" s="318"/>
      <c r="AJ10" s="318"/>
      <c r="AK10" s="318"/>
      <c r="AL10" s="318"/>
      <c r="AM10" s="318"/>
      <c r="AN10" s="318"/>
      <c r="AO10" s="318"/>
      <c r="AP10" s="318"/>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32" t="s">
        <v>71</v>
      </c>
      <c r="Q11" t="s">
        <v>168</v>
      </c>
      <c r="R11" s="76"/>
      <c r="S11" s="76"/>
      <c r="T11" s="76"/>
      <c r="U11" s="76"/>
      <c r="V11" s="76"/>
      <c r="W11" s="76"/>
      <c r="X11" s="76">
        <v>1</v>
      </c>
      <c r="Y11" s="76"/>
      <c r="Z11" s="76"/>
      <c r="AE11" s="318"/>
      <c r="AF11" s="318"/>
      <c r="AG11" s="318"/>
      <c r="AH11" s="318"/>
      <c r="AI11" s="318"/>
      <c r="AJ11" s="318"/>
      <c r="AK11" s="318"/>
      <c r="AL11" s="318"/>
      <c r="AM11" s="318"/>
      <c r="AN11" s="318"/>
      <c r="AO11" s="318"/>
      <c r="AP11" s="318"/>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32"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32"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32"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32"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32"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32"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32"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32"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32"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32"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32"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32"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32"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32"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32"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32"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32"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32"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32"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32"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32"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32"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32"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32"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32"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32"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32"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32"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32"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32"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32"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32"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32" t="s">
        <v>154</v>
      </c>
      <c r="B44" s="76" t="s">
        <v>168</v>
      </c>
      <c r="K44">
        <v>1</v>
      </c>
      <c r="M44">
        <v>1</v>
      </c>
      <c r="N44">
        <v>1</v>
      </c>
      <c r="P44" s="232"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32" t="s">
        <v>155</v>
      </c>
      <c r="B45" s="76" t="s">
        <v>168</v>
      </c>
      <c r="L45">
        <v>1</v>
      </c>
      <c r="P45" s="232"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32" t="s">
        <v>99</v>
      </c>
      <c r="B46" s="76" t="s">
        <v>168</v>
      </c>
      <c r="I46">
        <v>1</v>
      </c>
      <c r="K46">
        <v>2</v>
      </c>
      <c r="L46">
        <v>2</v>
      </c>
      <c r="N46">
        <v>1</v>
      </c>
      <c r="P46" s="232"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32" t="s">
        <v>101</v>
      </c>
      <c r="B47" s="76" t="s">
        <v>168</v>
      </c>
      <c r="N47">
        <v>1</v>
      </c>
      <c r="P47" s="232"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32" t="s">
        <v>158</v>
      </c>
      <c r="B48" s="76" t="s">
        <v>168</v>
      </c>
      <c r="C48">
        <v>1</v>
      </c>
      <c r="D48">
        <v>2</v>
      </c>
      <c r="E48">
        <v>1</v>
      </c>
      <c r="I48">
        <v>1</v>
      </c>
      <c r="J48">
        <v>1</v>
      </c>
      <c r="K48">
        <v>4</v>
      </c>
      <c r="L48">
        <v>1</v>
      </c>
      <c r="M48">
        <v>2</v>
      </c>
      <c r="N48">
        <v>8</v>
      </c>
      <c r="P48" s="232"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32" t="s">
        <v>160</v>
      </c>
      <c r="B49" s="76" t="s">
        <v>168</v>
      </c>
      <c r="L49">
        <v>1</v>
      </c>
      <c r="M49">
        <v>1</v>
      </c>
      <c r="P49" s="232"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32" t="s">
        <v>62</v>
      </c>
      <c r="B50" s="76" t="s">
        <v>168</v>
      </c>
      <c r="C50">
        <v>2</v>
      </c>
      <c r="E50">
        <v>1</v>
      </c>
      <c r="I50">
        <v>3</v>
      </c>
      <c r="K50">
        <v>5</v>
      </c>
      <c r="L50">
        <v>4</v>
      </c>
      <c r="M50">
        <v>7</v>
      </c>
      <c r="N50">
        <v>4</v>
      </c>
      <c r="P50" s="232"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32" t="s">
        <v>161</v>
      </c>
      <c r="B51" s="76" t="s">
        <v>168</v>
      </c>
      <c r="N51">
        <v>1</v>
      </c>
      <c r="P51" s="232"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32" t="s">
        <v>84</v>
      </c>
      <c r="B52" s="76" t="s">
        <v>168</v>
      </c>
      <c r="K52">
        <v>2</v>
      </c>
      <c r="M52">
        <v>1</v>
      </c>
      <c r="P52" s="232"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32" t="s">
        <v>163</v>
      </c>
      <c r="B53" s="76" t="s">
        <v>168</v>
      </c>
      <c r="L53">
        <v>1</v>
      </c>
      <c r="N53">
        <v>1</v>
      </c>
      <c r="P53" s="232" t="s">
        <v>160</v>
      </c>
      <c r="Q53" s="76" t="s">
        <v>168</v>
      </c>
      <c r="Z53">
        <v>3</v>
      </c>
      <c r="AR53" s="83" t="s">
        <v>95</v>
      </c>
      <c r="AS53" s="76" t="s">
        <v>168</v>
      </c>
      <c r="AT53" s="76"/>
      <c r="AU53" s="76">
        <v>1</v>
      </c>
      <c r="AV53" s="76">
        <v>1</v>
      </c>
      <c r="AW53" s="76"/>
      <c r="AX53" s="76"/>
      <c r="AY53" s="76"/>
      <c r="AZ53" s="76"/>
      <c r="BA53" s="76"/>
      <c r="BB53" s="76"/>
      <c r="BC53">
        <v>1</v>
      </c>
    </row>
    <row r="54" spans="1:57" x14ac:dyDescent="0.25">
      <c r="A54" s="232" t="s">
        <v>164</v>
      </c>
      <c r="B54" s="76" t="s">
        <v>168</v>
      </c>
      <c r="C54">
        <v>1</v>
      </c>
      <c r="K54">
        <v>3</v>
      </c>
      <c r="L54">
        <v>6</v>
      </c>
      <c r="M54">
        <v>1</v>
      </c>
      <c r="N54">
        <v>1</v>
      </c>
      <c r="P54" s="232"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32" t="s">
        <v>166</v>
      </c>
      <c r="B55" s="76" t="s">
        <v>168</v>
      </c>
      <c r="L55">
        <v>3</v>
      </c>
      <c r="M55">
        <v>2</v>
      </c>
      <c r="P55" s="232"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32" t="s">
        <v>167</v>
      </c>
      <c r="B56" s="76" t="s">
        <v>168</v>
      </c>
      <c r="H56">
        <v>1</v>
      </c>
      <c r="K56">
        <v>1</v>
      </c>
      <c r="L56">
        <v>2</v>
      </c>
      <c r="M56">
        <v>3</v>
      </c>
      <c r="N56">
        <v>4</v>
      </c>
      <c r="P56" s="232" t="s">
        <v>162</v>
      </c>
      <c r="Q56" s="76" t="s">
        <v>168</v>
      </c>
      <c r="AC56">
        <v>2</v>
      </c>
      <c r="AR56" s="83" t="s">
        <v>148</v>
      </c>
      <c r="AS56" s="76" t="s">
        <v>168</v>
      </c>
      <c r="AT56" s="76"/>
      <c r="AU56" s="76">
        <v>1</v>
      </c>
      <c r="AV56" s="76"/>
      <c r="AW56" s="76"/>
      <c r="AX56" s="76"/>
      <c r="AY56" s="76"/>
      <c r="AZ56" s="76"/>
      <c r="BA56" s="76"/>
      <c r="BB56" s="76"/>
    </row>
    <row r="57" spans="1:57" x14ac:dyDescent="0.25">
      <c r="P57" s="232"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32"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32"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32"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32"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32" t="s">
        <v>154</v>
      </c>
      <c r="Q62" s="76" t="s">
        <v>117</v>
      </c>
      <c r="AB62">
        <v>1</v>
      </c>
      <c r="AR62" s="83" t="s">
        <v>154</v>
      </c>
      <c r="AS62" s="76" t="s">
        <v>168</v>
      </c>
      <c r="AT62" s="76">
        <v>1</v>
      </c>
      <c r="AU62" s="76"/>
      <c r="AV62" s="76"/>
      <c r="AW62" s="76"/>
      <c r="AX62" s="76"/>
      <c r="AY62" s="76"/>
      <c r="AZ62" s="76"/>
      <c r="BA62" s="76"/>
      <c r="BB62" s="76"/>
    </row>
    <row r="63" spans="1:57" x14ac:dyDescent="0.25">
      <c r="P63" s="232"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14" t="s">
        <v>31</v>
      </c>
      <c r="B1" s="315"/>
      <c r="C1" s="315"/>
      <c r="D1" s="315"/>
      <c r="E1" s="315"/>
      <c r="F1" s="315"/>
      <c r="G1" s="315"/>
      <c r="H1" s="315"/>
      <c r="I1" s="315"/>
      <c r="J1" s="315"/>
      <c r="K1" s="315"/>
      <c r="L1" s="114"/>
      <c r="M1" s="114"/>
      <c r="N1" s="114"/>
      <c r="P1" s="290" t="s">
        <v>32</v>
      </c>
      <c r="Q1" s="291"/>
      <c r="R1" s="291"/>
      <c r="S1" s="291"/>
      <c r="T1" s="291"/>
      <c r="U1" s="291"/>
      <c r="V1" s="291"/>
      <c r="W1" s="291"/>
      <c r="X1" s="291"/>
      <c r="Y1" s="291"/>
      <c r="Z1" s="291"/>
      <c r="AA1" s="114"/>
      <c r="AB1" s="114"/>
      <c r="AC1" s="114"/>
      <c r="AE1" s="316" t="s">
        <v>33</v>
      </c>
      <c r="AF1" s="316"/>
      <c r="AG1" s="316"/>
      <c r="AH1" s="316"/>
      <c r="AI1" s="316"/>
      <c r="AJ1" s="316"/>
      <c r="AK1" s="316"/>
      <c r="AL1" s="316"/>
      <c r="AM1" s="316"/>
      <c r="AN1" s="316"/>
      <c r="AO1" s="316"/>
      <c r="AP1" s="316"/>
      <c r="AR1" s="298" t="s">
        <v>34</v>
      </c>
      <c r="AS1" s="299"/>
      <c r="AT1" s="299"/>
      <c r="AU1" s="299"/>
      <c r="AV1" s="299"/>
      <c r="AW1" s="299"/>
      <c r="AX1" s="299"/>
      <c r="AY1" s="299"/>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317" t="s">
        <v>187</v>
      </c>
      <c r="AF3" s="317"/>
      <c r="AG3" s="317"/>
      <c r="AH3" s="317"/>
      <c r="AI3" s="317"/>
      <c r="AJ3" s="317"/>
      <c r="AK3" s="317"/>
      <c r="AL3" s="317"/>
      <c r="AM3" s="317"/>
      <c r="AN3" s="317"/>
      <c r="AO3" s="317"/>
      <c r="AP3" s="317"/>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318"/>
      <c r="AF4" s="318"/>
      <c r="AG4" s="318"/>
      <c r="AH4" s="318"/>
      <c r="AI4" s="318"/>
      <c r="AJ4" s="318"/>
      <c r="AK4" s="318"/>
      <c r="AL4" s="318"/>
      <c r="AM4" s="318"/>
      <c r="AN4" s="318"/>
      <c r="AO4" s="318"/>
      <c r="AP4" s="318"/>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318"/>
      <c r="AF5" s="318"/>
      <c r="AG5" s="318"/>
      <c r="AH5" s="318"/>
      <c r="AI5" s="318"/>
      <c r="AJ5" s="318"/>
      <c r="AK5" s="318"/>
      <c r="AL5" s="318"/>
      <c r="AM5" s="318"/>
      <c r="AN5" s="318"/>
      <c r="AO5" s="318"/>
      <c r="AP5" s="318"/>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318"/>
      <c r="AF6" s="318"/>
      <c r="AG6" s="318"/>
      <c r="AH6" s="318"/>
      <c r="AI6" s="318"/>
      <c r="AJ6" s="318"/>
      <c r="AK6" s="318"/>
      <c r="AL6" s="318"/>
      <c r="AM6" s="318"/>
      <c r="AN6" s="318"/>
      <c r="AO6" s="318"/>
      <c r="AP6" s="318"/>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318"/>
      <c r="AF7" s="318"/>
      <c r="AG7" s="318"/>
      <c r="AH7" s="318"/>
      <c r="AI7" s="318"/>
      <c r="AJ7" s="318"/>
      <c r="AK7" s="318"/>
      <c r="AL7" s="318"/>
      <c r="AM7" s="318"/>
      <c r="AN7" s="318"/>
      <c r="AO7" s="318"/>
      <c r="AP7" s="318"/>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318"/>
      <c r="AF8" s="318"/>
      <c r="AG8" s="318"/>
      <c r="AH8" s="318"/>
      <c r="AI8" s="318"/>
      <c r="AJ8" s="318"/>
      <c r="AK8" s="318"/>
      <c r="AL8" s="318"/>
      <c r="AM8" s="318"/>
      <c r="AN8" s="318"/>
      <c r="AO8" s="318"/>
      <c r="AP8" s="318"/>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318"/>
      <c r="AF9" s="318"/>
      <c r="AG9" s="318"/>
      <c r="AH9" s="318"/>
      <c r="AI9" s="318"/>
      <c r="AJ9" s="318"/>
      <c r="AK9" s="318"/>
      <c r="AL9" s="318"/>
      <c r="AM9" s="318"/>
      <c r="AN9" s="318"/>
      <c r="AO9" s="318"/>
      <c r="AP9" s="318"/>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318"/>
      <c r="AF10" s="318"/>
      <c r="AG10" s="318"/>
      <c r="AH10" s="318"/>
      <c r="AI10" s="318"/>
      <c r="AJ10" s="318"/>
      <c r="AK10" s="318"/>
      <c r="AL10" s="318"/>
      <c r="AM10" s="318"/>
      <c r="AN10" s="318"/>
      <c r="AO10" s="318"/>
      <c r="AP10" s="318"/>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318"/>
      <c r="AF11" s="318"/>
      <c r="AG11" s="318"/>
      <c r="AH11" s="318"/>
      <c r="AI11" s="318"/>
      <c r="AJ11" s="318"/>
      <c r="AK11" s="318"/>
      <c r="AL11" s="318"/>
      <c r="AM11" s="318"/>
      <c r="AN11" s="318"/>
      <c r="AO11" s="318"/>
      <c r="AP11" s="318"/>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10" t="s">
        <v>35</v>
      </c>
      <c r="B1" s="310"/>
      <c r="C1" s="321" t="s">
        <v>31</v>
      </c>
      <c r="D1" s="322"/>
      <c r="E1" s="322"/>
      <c r="F1" s="322"/>
      <c r="G1" s="322"/>
      <c r="H1" s="322"/>
      <c r="I1" s="322"/>
      <c r="J1" s="322"/>
      <c r="K1" s="322"/>
      <c r="L1" s="323"/>
      <c r="N1" s="311" t="s">
        <v>32</v>
      </c>
      <c r="O1" s="312"/>
      <c r="P1" s="312"/>
      <c r="Q1" s="312"/>
      <c r="R1" s="312"/>
      <c r="S1" s="312"/>
      <c r="T1" s="312"/>
      <c r="U1" s="312"/>
      <c r="V1" s="312"/>
      <c r="W1" s="312"/>
      <c r="X1" s="312"/>
      <c r="Y1" s="313"/>
      <c r="AA1" s="296" t="s">
        <v>33</v>
      </c>
      <c r="AB1" s="296"/>
      <c r="AC1" s="296"/>
      <c r="AD1" s="296"/>
      <c r="AE1" s="296"/>
      <c r="AF1" s="296"/>
      <c r="AG1" s="296"/>
      <c r="AH1" s="296"/>
      <c r="AI1" s="296"/>
      <c r="AJ1" s="296"/>
      <c r="AL1" s="304" t="s">
        <v>34</v>
      </c>
      <c r="AM1" s="305"/>
      <c r="AN1" s="305"/>
      <c r="AO1" s="305"/>
      <c r="AP1" s="305"/>
      <c r="AQ1" s="305"/>
      <c r="AR1" s="305"/>
      <c r="AS1" s="305"/>
      <c r="AT1" s="305"/>
      <c r="AU1" s="305"/>
      <c r="AV1" s="305"/>
      <c r="AW1" s="305"/>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319" t="s">
        <v>187</v>
      </c>
      <c r="AB3" s="319"/>
      <c r="AC3" s="319"/>
      <c r="AD3" s="319"/>
      <c r="AE3" s="319"/>
      <c r="AF3" s="319"/>
      <c r="AG3" s="319"/>
      <c r="AH3" s="319"/>
      <c r="AI3" s="319"/>
      <c r="AJ3" s="319"/>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320"/>
      <c r="AB4" s="320"/>
      <c r="AC4" s="320"/>
      <c r="AD4" s="320"/>
      <c r="AE4" s="320"/>
      <c r="AF4" s="320"/>
      <c r="AG4" s="320"/>
      <c r="AH4" s="320"/>
      <c r="AI4" s="320"/>
      <c r="AJ4" s="320"/>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320"/>
      <c r="AB5" s="320"/>
      <c r="AC5" s="320"/>
      <c r="AD5" s="320"/>
      <c r="AE5" s="320"/>
      <c r="AF5" s="320"/>
      <c r="AG5" s="320"/>
      <c r="AH5" s="320"/>
      <c r="AI5" s="320"/>
      <c r="AJ5" s="320"/>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320"/>
      <c r="AB6" s="320"/>
      <c r="AC6" s="320"/>
      <c r="AD6" s="320"/>
      <c r="AE6" s="320"/>
      <c r="AF6" s="320"/>
      <c r="AG6" s="320"/>
      <c r="AH6" s="320"/>
      <c r="AI6" s="320"/>
      <c r="AJ6" s="320"/>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320"/>
      <c r="AB7" s="320"/>
      <c r="AC7" s="320"/>
      <c r="AD7" s="320"/>
      <c r="AE7" s="320"/>
      <c r="AF7" s="320"/>
      <c r="AG7" s="320"/>
      <c r="AH7" s="320"/>
      <c r="AI7" s="320"/>
      <c r="AJ7" s="320"/>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320"/>
      <c r="AB8" s="320"/>
      <c r="AC8" s="320"/>
      <c r="AD8" s="320"/>
      <c r="AE8" s="320"/>
      <c r="AF8" s="320"/>
      <c r="AG8" s="320"/>
      <c r="AH8" s="320"/>
      <c r="AI8" s="320"/>
      <c r="AJ8" s="320"/>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320"/>
      <c r="AB9" s="320"/>
      <c r="AC9" s="320"/>
      <c r="AD9" s="320"/>
      <c r="AE9" s="320"/>
      <c r="AF9" s="320"/>
      <c r="AG9" s="320"/>
      <c r="AH9" s="320"/>
      <c r="AI9" s="320"/>
      <c r="AJ9" s="320"/>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320"/>
      <c r="AB10" s="320"/>
      <c r="AC10" s="320"/>
      <c r="AD10" s="320"/>
      <c r="AE10" s="320"/>
      <c r="AF10" s="320"/>
      <c r="AG10" s="320"/>
      <c r="AH10" s="320"/>
      <c r="AI10" s="320"/>
      <c r="AJ10" s="320"/>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320"/>
      <c r="AB11" s="320"/>
      <c r="AC11" s="320"/>
      <c r="AD11" s="320"/>
      <c r="AE11" s="320"/>
      <c r="AF11" s="320"/>
      <c r="AG11" s="320"/>
      <c r="AH11" s="320"/>
      <c r="AI11" s="320"/>
      <c r="AJ11" s="320"/>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10" t="s">
        <v>40</v>
      </c>
      <c r="B1" s="310"/>
      <c r="D1" s="325" t="s">
        <v>31</v>
      </c>
      <c r="E1" s="325"/>
      <c r="F1" s="325"/>
      <c r="G1" s="325"/>
      <c r="H1" s="325"/>
      <c r="I1" s="325"/>
      <c r="J1" s="325"/>
      <c r="K1" s="325"/>
      <c r="L1" s="325"/>
      <c r="M1" s="325"/>
      <c r="Q1" s="296" t="s">
        <v>32</v>
      </c>
      <c r="R1" s="296"/>
      <c r="S1" s="296"/>
      <c r="T1" s="296"/>
      <c r="U1" s="296"/>
      <c r="V1" s="296"/>
      <c r="W1" s="296"/>
      <c r="X1" s="296"/>
      <c r="Y1" s="296"/>
      <c r="Z1" s="296"/>
      <c r="AB1" s="296" t="s">
        <v>33</v>
      </c>
      <c r="AC1" s="296"/>
      <c r="AD1" s="296"/>
      <c r="AE1" s="296"/>
      <c r="AF1" s="296"/>
      <c r="AG1" s="296"/>
      <c r="AH1" s="296"/>
      <c r="AI1" s="296"/>
      <c r="AJ1" s="296"/>
      <c r="AK1" s="296"/>
      <c r="AM1" s="288" t="s">
        <v>34</v>
      </c>
      <c r="AN1" s="289"/>
      <c r="AO1" s="289"/>
      <c r="AP1" s="289"/>
      <c r="AQ1" s="289"/>
      <c r="AR1" s="289"/>
      <c r="AS1" s="289"/>
      <c r="AT1" s="289"/>
      <c r="AU1" s="289"/>
      <c r="AV1" s="289"/>
      <c r="AW1" s="289"/>
      <c r="AX1" s="324"/>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319" t="s">
        <v>187</v>
      </c>
      <c r="AC3" s="319"/>
      <c r="AD3" s="319"/>
      <c r="AE3" s="319"/>
      <c r="AF3" s="319"/>
      <c r="AG3" s="319"/>
      <c r="AH3" s="319"/>
      <c r="AM3" s="24" t="s">
        <v>43</v>
      </c>
      <c r="AN3" s="25" t="s">
        <v>120</v>
      </c>
      <c r="AR3">
        <v>1</v>
      </c>
      <c r="AV3">
        <v>1</v>
      </c>
      <c r="AW3">
        <v>1</v>
      </c>
    </row>
    <row r="4" spans="1:50" x14ac:dyDescent="0.25">
      <c r="A4" s="33">
        <v>98248</v>
      </c>
      <c r="B4" s="14" t="s">
        <v>175</v>
      </c>
      <c r="H4">
        <v>2</v>
      </c>
      <c r="L4">
        <v>1</v>
      </c>
      <c r="O4" s="24">
        <v>98223</v>
      </c>
      <c r="P4" s="25" t="s">
        <v>175</v>
      </c>
      <c r="X4">
        <v>1</v>
      </c>
      <c r="AB4" s="312"/>
      <c r="AC4" s="312"/>
      <c r="AD4" s="312"/>
      <c r="AE4" s="312"/>
      <c r="AF4" s="312"/>
      <c r="AG4" s="312"/>
      <c r="AH4" s="312"/>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12"/>
      <c r="AC5" s="312"/>
      <c r="AD5" s="312"/>
      <c r="AE5" s="312"/>
      <c r="AF5" s="312"/>
      <c r="AG5" s="312"/>
      <c r="AH5" s="312"/>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12"/>
      <c r="AC6" s="312"/>
      <c r="AD6" s="312"/>
      <c r="AE6" s="312"/>
      <c r="AF6" s="312"/>
      <c r="AG6" s="312"/>
      <c r="AH6" s="312"/>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12"/>
      <c r="AC7" s="312"/>
      <c r="AD7" s="312"/>
      <c r="AE7" s="312"/>
      <c r="AF7" s="312"/>
      <c r="AG7" s="312"/>
      <c r="AH7" s="312"/>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12"/>
      <c r="AC8" s="312"/>
      <c r="AD8" s="312"/>
      <c r="AE8" s="312"/>
      <c r="AF8" s="312"/>
      <c r="AG8" s="312"/>
      <c r="AH8" s="312"/>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12"/>
      <c r="AC9" s="312"/>
      <c r="AD9" s="312"/>
      <c r="AE9" s="312"/>
      <c r="AF9" s="312"/>
      <c r="AG9" s="312"/>
      <c r="AH9" s="312"/>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12"/>
      <c r="AC10" s="312"/>
      <c r="AD10" s="312"/>
      <c r="AE10" s="312"/>
      <c r="AF10" s="312"/>
      <c r="AG10" s="312"/>
      <c r="AH10" s="312"/>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12"/>
      <c r="AC11" s="312"/>
      <c r="AD11" s="312"/>
      <c r="AE11" s="312"/>
      <c r="AF11" s="312"/>
      <c r="AG11" s="312"/>
      <c r="AH11" s="312"/>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7"/>
  <sheetViews>
    <sheetView topLeftCell="A61" workbookViewId="0">
      <selection activeCell="B66" sqref="B66:B67"/>
    </sheetView>
  </sheetViews>
  <sheetFormatPr defaultRowHeight="15" x14ac:dyDescent="0.25"/>
  <sheetData>
    <row r="1" spans="1:14" x14ac:dyDescent="0.25">
      <c r="A1" s="288" t="s">
        <v>16</v>
      </c>
      <c r="B1" s="289"/>
      <c r="C1" s="289"/>
      <c r="D1" s="289"/>
      <c r="E1" s="289"/>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c r="M4">
        <v>7</v>
      </c>
      <c r="N4">
        <v>4</v>
      </c>
    </row>
    <row r="5" spans="1:14" x14ac:dyDescent="0.25">
      <c r="A5" s="61" t="s">
        <v>118</v>
      </c>
      <c r="B5" s="104" t="s">
        <v>120</v>
      </c>
      <c r="C5" s="76">
        <v>3</v>
      </c>
      <c r="D5" s="76">
        <v>5</v>
      </c>
      <c r="E5" s="76">
        <v>3</v>
      </c>
      <c r="F5" s="76">
        <v>5</v>
      </c>
      <c r="G5" s="76">
        <v>2</v>
      </c>
      <c r="H5" s="76">
        <v>4</v>
      </c>
      <c r="I5" s="76">
        <v>1</v>
      </c>
      <c r="J5" s="76">
        <v>5</v>
      </c>
      <c r="K5" s="76"/>
      <c r="M5">
        <v>3</v>
      </c>
      <c r="N5">
        <v>1</v>
      </c>
    </row>
    <row r="6" spans="1:14" x14ac:dyDescent="0.25">
      <c r="A6" s="61" t="s">
        <v>114</v>
      </c>
      <c r="B6" s="104" t="s">
        <v>120</v>
      </c>
      <c r="C6" s="76">
        <v>22</v>
      </c>
      <c r="D6" s="76">
        <v>26</v>
      </c>
      <c r="E6" s="76">
        <v>35</v>
      </c>
      <c r="F6" s="76">
        <v>29</v>
      </c>
      <c r="G6" s="76">
        <v>14</v>
      </c>
      <c r="H6" s="76">
        <v>20</v>
      </c>
      <c r="I6" s="76">
        <v>45</v>
      </c>
      <c r="J6" s="76">
        <v>40</v>
      </c>
      <c r="K6" s="76">
        <v>5</v>
      </c>
      <c r="L6">
        <v>24</v>
      </c>
      <c r="M6">
        <v>18</v>
      </c>
      <c r="N6">
        <v>9</v>
      </c>
    </row>
    <row r="7" spans="1:14" x14ac:dyDescent="0.25">
      <c r="A7" s="61" t="s">
        <v>122</v>
      </c>
      <c r="B7" s="104" t="s">
        <v>120</v>
      </c>
      <c r="C7" s="76">
        <v>28</v>
      </c>
      <c r="D7" s="76">
        <v>17</v>
      </c>
      <c r="E7" s="76">
        <v>25</v>
      </c>
      <c r="F7" s="76">
        <v>36</v>
      </c>
      <c r="G7" s="76">
        <v>9</v>
      </c>
      <c r="H7" s="76">
        <v>18</v>
      </c>
      <c r="I7" s="76">
        <v>34</v>
      </c>
      <c r="J7" s="76">
        <v>33</v>
      </c>
      <c r="K7" s="76">
        <v>6</v>
      </c>
      <c r="L7">
        <v>16</v>
      </c>
      <c r="M7">
        <v>8</v>
      </c>
      <c r="N7">
        <v>4</v>
      </c>
    </row>
    <row r="8" spans="1:14" x14ac:dyDescent="0.25">
      <c r="A8" s="61" t="s">
        <v>123</v>
      </c>
      <c r="B8" s="104" t="s">
        <v>120</v>
      </c>
      <c r="C8" s="76">
        <v>14</v>
      </c>
      <c r="D8" s="76">
        <v>13</v>
      </c>
      <c r="E8" s="76">
        <v>14</v>
      </c>
      <c r="F8" s="76">
        <v>16</v>
      </c>
      <c r="G8" s="76">
        <v>7</v>
      </c>
      <c r="H8" s="76">
        <v>8</v>
      </c>
      <c r="I8" s="76">
        <v>22</v>
      </c>
      <c r="J8" s="76">
        <v>20</v>
      </c>
      <c r="K8" s="76">
        <v>2</v>
      </c>
      <c r="L8">
        <v>14</v>
      </c>
      <c r="M8">
        <v>15</v>
      </c>
      <c r="N8">
        <v>3</v>
      </c>
    </row>
    <row r="9" spans="1:14" x14ac:dyDescent="0.25">
      <c r="A9" s="61" t="s">
        <v>124</v>
      </c>
      <c r="B9" s="104" t="s">
        <v>120</v>
      </c>
      <c r="C9" s="76">
        <v>10</v>
      </c>
      <c r="D9" s="76">
        <v>13</v>
      </c>
      <c r="E9" s="76">
        <v>12</v>
      </c>
      <c r="F9" s="76">
        <v>9</v>
      </c>
      <c r="G9" s="76">
        <v>3</v>
      </c>
      <c r="H9" s="76">
        <v>5</v>
      </c>
      <c r="I9" s="76">
        <v>23</v>
      </c>
      <c r="J9" s="76">
        <v>13</v>
      </c>
      <c r="K9" s="76">
        <v>2</v>
      </c>
      <c r="L9">
        <v>13</v>
      </c>
      <c r="M9">
        <v>3</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c r="L11">
        <v>1</v>
      </c>
      <c r="M11">
        <v>10</v>
      </c>
      <c r="N11">
        <v>7</v>
      </c>
    </row>
    <row r="12" spans="1:14" x14ac:dyDescent="0.25">
      <c r="A12" s="61" t="s">
        <v>126</v>
      </c>
      <c r="B12" s="104" t="s">
        <v>120</v>
      </c>
      <c r="C12" s="76"/>
      <c r="D12" s="76"/>
      <c r="E12" s="76"/>
      <c r="F12" s="76"/>
      <c r="G12" s="76">
        <v>1</v>
      </c>
      <c r="H12" s="76"/>
      <c r="I12" s="76">
        <v>1</v>
      </c>
      <c r="J12" s="76"/>
      <c r="K12" s="76"/>
      <c r="M12">
        <v>1</v>
      </c>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c r="L14">
        <v>4</v>
      </c>
      <c r="M14">
        <v>2</v>
      </c>
      <c r="N14">
        <v>5</v>
      </c>
    </row>
    <row r="15" spans="1:14" x14ac:dyDescent="0.25">
      <c r="A15" s="61" t="s">
        <v>128</v>
      </c>
      <c r="B15" s="104" t="s">
        <v>120</v>
      </c>
      <c r="C15" s="76">
        <v>12</v>
      </c>
      <c r="D15" s="76">
        <v>7</v>
      </c>
      <c r="E15" s="76">
        <v>22</v>
      </c>
      <c r="F15" s="76">
        <v>22</v>
      </c>
      <c r="G15" s="76">
        <v>13</v>
      </c>
      <c r="H15" s="76">
        <v>8</v>
      </c>
      <c r="I15" s="76">
        <v>32</v>
      </c>
      <c r="J15" s="76">
        <v>35</v>
      </c>
      <c r="K15" s="76">
        <v>6</v>
      </c>
      <c r="L15">
        <v>10</v>
      </c>
      <c r="M15">
        <v>4</v>
      </c>
      <c r="N15">
        <v>7</v>
      </c>
    </row>
    <row r="16" spans="1:14" x14ac:dyDescent="0.25">
      <c r="A16" s="61" t="s">
        <v>71</v>
      </c>
      <c r="B16" s="104" t="s">
        <v>120</v>
      </c>
      <c r="C16" s="76"/>
      <c r="D16" s="76">
        <v>2</v>
      </c>
      <c r="E16" s="76"/>
      <c r="F16" s="76">
        <v>1</v>
      </c>
      <c r="G16" s="76">
        <v>2</v>
      </c>
      <c r="H16" s="76"/>
      <c r="I16" s="76">
        <v>1</v>
      </c>
      <c r="J16" s="76">
        <v>1</v>
      </c>
      <c r="K16" s="76"/>
      <c r="M16">
        <v>2</v>
      </c>
      <c r="N16">
        <v>1</v>
      </c>
    </row>
    <row r="17" spans="1:14" x14ac:dyDescent="0.25">
      <c r="A17" s="61" t="s">
        <v>129</v>
      </c>
      <c r="B17" s="104" t="s">
        <v>120</v>
      </c>
      <c r="C17" s="76">
        <v>5</v>
      </c>
      <c r="D17" s="76">
        <v>9</v>
      </c>
      <c r="E17" s="76">
        <v>16</v>
      </c>
      <c r="F17" s="76">
        <v>13</v>
      </c>
      <c r="G17" s="76">
        <v>8</v>
      </c>
      <c r="H17" s="76">
        <v>11</v>
      </c>
      <c r="I17" s="76">
        <v>20</v>
      </c>
      <c r="J17" s="76">
        <v>19</v>
      </c>
      <c r="K17" s="76">
        <v>10</v>
      </c>
      <c r="L17">
        <v>6</v>
      </c>
      <c r="M17">
        <v>10</v>
      </c>
      <c r="N17">
        <v>6</v>
      </c>
    </row>
    <row r="18" spans="1:14" x14ac:dyDescent="0.25">
      <c r="A18" s="61" t="s">
        <v>130</v>
      </c>
      <c r="B18" s="104" t="s">
        <v>120</v>
      </c>
      <c r="C18" s="76">
        <v>2</v>
      </c>
      <c r="D18" s="76"/>
      <c r="E18" s="76">
        <v>1</v>
      </c>
      <c r="F18" s="76"/>
      <c r="G18" s="76">
        <v>1</v>
      </c>
      <c r="H18" s="76">
        <v>2</v>
      </c>
      <c r="I18" s="76"/>
      <c r="J18" s="76">
        <v>6</v>
      </c>
      <c r="K18" s="76"/>
      <c r="L18">
        <v>1</v>
      </c>
      <c r="M18">
        <v>1</v>
      </c>
      <c r="N18">
        <v>2</v>
      </c>
    </row>
    <row r="19" spans="1:14" x14ac:dyDescent="0.25">
      <c r="A19" s="61" t="s">
        <v>115</v>
      </c>
      <c r="B19" s="104" t="s">
        <v>120</v>
      </c>
      <c r="C19" s="76">
        <v>26</v>
      </c>
      <c r="D19" s="76">
        <v>28</v>
      </c>
      <c r="E19" s="76">
        <v>29</v>
      </c>
      <c r="F19" s="76">
        <v>20</v>
      </c>
      <c r="G19" s="76">
        <v>31</v>
      </c>
      <c r="H19" s="76">
        <v>14</v>
      </c>
      <c r="I19" s="76">
        <v>14</v>
      </c>
      <c r="J19" s="76">
        <v>14</v>
      </c>
      <c r="K19" s="76">
        <v>4</v>
      </c>
      <c r="L19">
        <v>1</v>
      </c>
      <c r="M19">
        <v>6</v>
      </c>
      <c r="N19">
        <v>9</v>
      </c>
    </row>
    <row r="20" spans="1:14" x14ac:dyDescent="0.25">
      <c r="A20" s="61" t="s">
        <v>131</v>
      </c>
      <c r="B20" s="104" t="s">
        <v>120</v>
      </c>
      <c r="C20" s="76">
        <v>13</v>
      </c>
      <c r="D20" s="76">
        <v>20</v>
      </c>
      <c r="E20" s="76">
        <v>15</v>
      </c>
      <c r="F20" s="76">
        <v>9</v>
      </c>
      <c r="G20" s="76">
        <v>13</v>
      </c>
      <c r="H20" s="76">
        <v>5</v>
      </c>
      <c r="I20" s="76">
        <v>4</v>
      </c>
      <c r="J20" s="76">
        <v>8</v>
      </c>
      <c r="K20" s="76">
        <v>2</v>
      </c>
      <c r="L20">
        <v>1</v>
      </c>
      <c r="M20">
        <v>1</v>
      </c>
      <c r="N20">
        <v>7</v>
      </c>
    </row>
    <row r="21" spans="1:14" x14ac:dyDescent="0.25">
      <c r="A21" s="61" t="s">
        <v>132</v>
      </c>
      <c r="B21" s="104" t="s">
        <v>120</v>
      </c>
      <c r="C21" s="76">
        <v>2</v>
      </c>
      <c r="D21" s="76">
        <v>1</v>
      </c>
      <c r="E21" s="76">
        <v>1</v>
      </c>
      <c r="F21" s="76">
        <v>2</v>
      </c>
      <c r="G21" s="76"/>
      <c r="H21" s="76"/>
      <c r="I21" s="76">
        <v>2</v>
      </c>
      <c r="J21" s="76">
        <v>1</v>
      </c>
      <c r="K21" s="76"/>
      <c r="M21">
        <v>3</v>
      </c>
    </row>
    <row r="22" spans="1:14" x14ac:dyDescent="0.25">
      <c r="A22" s="61" t="s">
        <v>116</v>
      </c>
      <c r="B22" s="104" t="s">
        <v>120</v>
      </c>
      <c r="C22" s="76">
        <v>12</v>
      </c>
      <c r="D22" s="76">
        <v>14</v>
      </c>
      <c r="E22" s="76">
        <v>22</v>
      </c>
      <c r="F22" s="76">
        <v>18</v>
      </c>
      <c r="G22" s="76">
        <v>12</v>
      </c>
      <c r="H22" s="76">
        <v>5</v>
      </c>
      <c r="I22" s="76">
        <v>22</v>
      </c>
      <c r="J22" s="76">
        <v>19</v>
      </c>
      <c r="K22" s="76">
        <v>1</v>
      </c>
      <c r="L22">
        <v>1</v>
      </c>
      <c r="M22">
        <v>2</v>
      </c>
      <c r="N22">
        <v>1</v>
      </c>
    </row>
    <row r="23" spans="1:14" x14ac:dyDescent="0.25">
      <c r="A23" s="61" t="s">
        <v>133</v>
      </c>
      <c r="B23" s="104" t="s">
        <v>120</v>
      </c>
      <c r="C23" s="76">
        <v>1</v>
      </c>
      <c r="D23" s="76"/>
      <c r="E23" s="76"/>
      <c r="F23" s="76"/>
      <c r="G23" s="76"/>
      <c r="H23" s="76"/>
      <c r="I23" s="76"/>
      <c r="J23" s="76"/>
      <c r="K23" s="76"/>
      <c r="M23">
        <v>1</v>
      </c>
    </row>
    <row r="24" spans="1:14" x14ac:dyDescent="0.25">
      <c r="A24" s="61" t="s">
        <v>134</v>
      </c>
      <c r="B24" s="104" t="s">
        <v>120</v>
      </c>
      <c r="C24" s="76">
        <v>19</v>
      </c>
      <c r="D24" s="76">
        <v>19</v>
      </c>
      <c r="E24" s="76">
        <v>18</v>
      </c>
      <c r="F24" s="76">
        <v>11</v>
      </c>
      <c r="G24" s="76">
        <v>27</v>
      </c>
      <c r="H24" s="76">
        <v>34</v>
      </c>
      <c r="I24" s="76">
        <v>14</v>
      </c>
      <c r="J24" s="76">
        <v>9</v>
      </c>
      <c r="K24" s="76">
        <v>8</v>
      </c>
      <c r="M24">
        <v>4</v>
      </c>
      <c r="N24">
        <v>10</v>
      </c>
    </row>
    <row r="25" spans="1:14" x14ac:dyDescent="0.25">
      <c r="A25" s="61" t="s">
        <v>97</v>
      </c>
      <c r="B25" s="104" t="s">
        <v>120</v>
      </c>
      <c r="C25" s="76"/>
      <c r="D25" s="76"/>
      <c r="E25" s="76"/>
      <c r="F25" s="76">
        <v>1</v>
      </c>
      <c r="G25" s="76">
        <v>3</v>
      </c>
      <c r="H25" s="76"/>
      <c r="I25" s="76"/>
      <c r="J25" s="76">
        <v>4</v>
      </c>
      <c r="K25" s="76"/>
      <c r="N25">
        <v>1</v>
      </c>
    </row>
    <row r="26" spans="1:14" x14ac:dyDescent="0.25">
      <c r="A26" s="61" t="s">
        <v>98</v>
      </c>
      <c r="B26" s="104" t="s">
        <v>120</v>
      </c>
      <c r="C26" s="76">
        <v>3</v>
      </c>
      <c r="D26" s="76">
        <v>2</v>
      </c>
      <c r="E26" s="76">
        <v>1</v>
      </c>
      <c r="F26" s="76">
        <v>7</v>
      </c>
      <c r="G26" s="76">
        <v>1</v>
      </c>
      <c r="H26" s="76">
        <v>1</v>
      </c>
      <c r="I26" s="76">
        <v>7</v>
      </c>
      <c r="J26" s="76">
        <v>1</v>
      </c>
      <c r="K26" s="76">
        <v>1</v>
      </c>
      <c r="M26">
        <v>1</v>
      </c>
      <c r="N26">
        <v>1</v>
      </c>
    </row>
    <row r="27" spans="1:14" x14ac:dyDescent="0.25">
      <c r="A27" s="61" t="s">
        <v>135</v>
      </c>
      <c r="B27" s="104" t="s">
        <v>120</v>
      </c>
      <c r="C27" s="76">
        <v>6</v>
      </c>
      <c r="D27" s="76">
        <v>6</v>
      </c>
      <c r="E27" s="76">
        <v>7</v>
      </c>
      <c r="F27" s="76">
        <v>8</v>
      </c>
      <c r="G27" s="76">
        <v>7</v>
      </c>
      <c r="H27" s="76">
        <v>3</v>
      </c>
      <c r="I27" s="76">
        <v>6</v>
      </c>
      <c r="J27" s="76">
        <v>9</v>
      </c>
      <c r="K27" s="76">
        <v>11</v>
      </c>
      <c r="L27">
        <v>11</v>
      </c>
      <c r="M27">
        <v>3</v>
      </c>
      <c r="N27">
        <v>4</v>
      </c>
    </row>
    <row r="28" spans="1:14" x14ac:dyDescent="0.25">
      <c r="A28" s="61" t="s">
        <v>136</v>
      </c>
      <c r="B28" s="104" t="s">
        <v>120</v>
      </c>
      <c r="C28" s="76"/>
      <c r="D28" s="76">
        <v>3</v>
      </c>
      <c r="E28" s="76">
        <v>2</v>
      </c>
      <c r="F28" s="76"/>
      <c r="G28" s="76"/>
      <c r="H28" s="76">
        <v>1</v>
      </c>
      <c r="I28" s="76">
        <v>2</v>
      </c>
      <c r="J28" s="76">
        <v>2</v>
      </c>
      <c r="K28" s="76">
        <v>1</v>
      </c>
      <c r="L28">
        <v>1</v>
      </c>
    </row>
    <row r="29" spans="1:14" x14ac:dyDescent="0.25">
      <c r="A29" s="61" t="s">
        <v>137</v>
      </c>
      <c r="B29" s="104" t="s">
        <v>120</v>
      </c>
      <c r="C29" s="76">
        <v>1</v>
      </c>
      <c r="D29" s="76">
        <v>3</v>
      </c>
      <c r="E29" s="76">
        <v>7</v>
      </c>
      <c r="F29" s="76">
        <v>9</v>
      </c>
      <c r="G29" s="76">
        <v>3</v>
      </c>
      <c r="H29" s="76">
        <v>4</v>
      </c>
      <c r="I29" s="76">
        <v>3</v>
      </c>
      <c r="J29" s="76">
        <v>2</v>
      </c>
      <c r="K29" s="76">
        <v>3</v>
      </c>
      <c r="L29">
        <v>4</v>
      </c>
      <c r="M29">
        <v>1</v>
      </c>
      <c r="N29">
        <v>4</v>
      </c>
    </row>
    <row r="30" spans="1:14" x14ac:dyDescent="0.25">
      <c r="A30" s="61" t="s">
        <v>138</v>
      </c>
      <c r="B30" s="104" t="s">
        <v>120</v>
      </c>
      <c r="C30" s="76"/>
      <c r="D30" s="76"/>
      <c r="E30" s="76"/>
      <c r="F30" s="76"/>
      <c r="G30" s="76">
        <v>3</v>
      </c>
      <c r="H30" s="76"/>
      <c r="I30" s="76">
        <v>1</v>
      </c>
      <c r="J30" s="76">
        <v>2</v>
      </c>
      <c r="K30" s="76">
        <v>2</v>
      </c>
      <c r="L30">
        <v>5</v>
      </c>
    </row>
    <row r="31" spans="1:14" x14ac:dyDescent="0.25">
      <c r="A31" s="61" t="s">
        <v>75</v>
      </c>
      <c r="B31" s="104" t="s">
        <v>120</v>
      </c>
      <c r="C31" s="76">
        <v>2</v>
      </c>
      <c r="D31" s="76">
        <v>2</v>
      </c>
      <c r="E31" s="76">
        <v>1</v>
      </c>
      <c r="F31" s="76">
        <v>1</v>
      </c>
      <c r="G31" s="76">
        <v>2</v>
      </c>
      <c r="H31" s="76">
        <v>2</v>
      </c>
      <c r="I31" s="76"/>
      <c r="J31" s="76"/>
      <c r="K31" s="76">
        <v>3</v>
      </c>
      <c r="L31">
        <v>3</v>
      </c>
      <c r="M31">
        <v>2</v>
      </c>
    </row>
    <row r="32" spans="1:14" x14ac:dyDescent="0.25">
      <c r="A32" s="61" t="s">
        <v>139</v>
      </c>
      <c r="B32" s="104" t="s">
        <v>120</v>
      </c>
      <c r="C32" s="76"/>
      <c r="D32" s="76">
        <v>2</v>
      </c>
      <c r="E32" s="76"/>
      <c r="F32" s="76"/>
      <c r="G32" s="76">
        <v>1</v>
      </c>
      <c r="H32" s="76">
        <v>1</v>
      </c>
      <c r="I32" s="76">
        <v>1</v>
      </c>
      <c r="J32" s="76">
        <v>1</v>
      </c>
      <c r="K32" s="76"/>
      <c r="L32">
        <v>1</v>
      </c>
      <c r="N32">
        <v>1</v>
      </c>
    </row>
    <row r="33" spans="1:14" x14ac:dyDescent="0.25">
      <c r="A33" s="61" t="s">
        <v>140</v>
      </c>
      <c r="B33" s="104" t="s">
        <v>120</v>
      </c>
      <c r="C33" s="76"/>
      <c r="D33" s="76">
        <v>1</v>
      </c>
      <c r="E33" s="76"/>
      <c r="F33" s="76"/>
      <c r="G33" s="76"/>
      <c r="H33" s="76"/>
      <c r="I33" s="76"/>
      <c r="J33" s="76"/>
      <c r="K33" s="76"/>
    </row>
    <row r="34" spans="1:14" x14ac:dyDescent="0.25">
      <c r="A34" s="61" t="s">
        <v>141</v>
      </c>
      <c r="B34" s="104" t="s">
        <v>120</v>
      </c>
      <c r="C34" s="76"/>
      <c r="D34" s="76"/>
      <c r="E34" s="76"/>
      <c r="F34" s="76"/>
      <c r="G34" s="76"/>
      <c r="H34" s="76"/>
      <c r="I34" s="76"/>
      <c r="J34" s="76"/>
      <c r="K34" s="76"/>
      <c r="L34">
        <v>1</v>
      </c>
    </row>
    <row r="35" spans="1:14" x14ac:dyDescent="0.25">
      <c r="A35" s="61" t="s">
        <v>142</v>
      </c>
      <c r="B35" s="104" t="s">
        <v>120</v>
      </c>
      <c r="C35" s="76">
        <v>1</v>
      </c>
      <c r="D35" s="76">
        <v>5</v>
      </c>
      <c r="E35" s="76">
        <v>5</v>
      </c>
      <c r="F35" s="76"/>
      <c r="G35" s="76">
        <v>4</v>
      </c>
      <c r="H35" s="76">
        <v>3</v>
      </c>
      <c r="I35" s="76">
        <v>1</v>
      </c>
      <c r="J35" s="76">
        <v>2</v>
      </c>
      <c r="K35" s="76">
        <v>1</v>
      </c>
      <c r="L35">
        <v>1</v>
      </c>
      <c r="M35">
        <v>2</v>
      </c>
      <c r="N35">
        <v>4</v>
      </c>
    </row>
    <row r="36" spans="1:14" x14ac:dyDescent="0.25">
      <c r="A36" s="61" t="s">
        <v>59</v>
      </c>
      <c r="B36" s="104" t="s">
        <v>120</v>
      </c>
      <c r="C36" s="76">
        <v>1</v>
      </c>
      <c r="D36" s="76">
        <v>1</v>
      </c>
      <c r="E36" s="76"/>
      <c r="F36" s="76">
        <v>1</v>
      </c>
      <c r="G36" s="76"/>
      <c r="H36" s="76"/>
      <c r="I36" s="76"/>
      <c r="J36" s="76">
        <v>1</v>
      </c>
      <c r="K36" s="76"/>
    </row>
    <row r="37" spans="1:14" x14ac:dyDescent="0.25">
      <c r="A37" s="61" t="s">
        <v>143</v>
      </c>
      <c r="B37" s="104" t="s">
        <v>120</v>
      </c>
      <c r="C37" s="76">
        <v>6</v>
      </c>
      <c r="D37" s="76">
        <v>6</v>
      </c>
      <c r="E37" s="76">
        <v>3</v>
      </c>
      <c r="F37" s="76">
        <v>3</v>
      </c>
      <c r="G37" s="76">
        <v>2</v>
      </c>
      <c r="H37" s="76">
        <v>3</v>
      </c>
      <c r="I37" s="76">
        <v>1</v>
      </c>
      <c r="J37" s="76">
        <v>1</v>
      </c>
      <c r="K37" s="76"/>
      <c r="M37">
        <v>3</v>
      </c>
      <c r="N37">
        <v>4</v>
      </c>
    </row>
    <row r="38" spans="1:14" x14ac:dyDescent="0.25">
      <c r="A38" s="61" t="s">
        <v>77</v>
      </c>
      <c r="B38" s="104" t="s">
        <v>120</v>
      </c>
      <c r="C38" s="76"/>
      <c r="D38" s="76"/>
      <c r="E38" s="76">
        <v>2</v>
      </c>
      <c r="F38" s="76">
        <v>1</v>
      </c>
      <c r="G38" s="76"/>
      <c r="H38" s="76"/>
      <c r="I38" s="76"/>
      <c r="J38" s="76"/>
      <c r="K38" s="76"/>
      <c r="M38">
        <v>1</v>
      </c>
    </row>
    <row r="39" spans="1:14" x14ac:dyDescent="0.25">
      <c r="A39" s="61" t="s">
        <v>144</v>
      </c>
      <c r="B39" s="104" t="s">
        <v>120</v>
      </c>
      <c r="C39" s="76"/>
      <c r="D39" s="76"/>
      <c r="E39" s="76"/>
      <c r="F39" s="76"/>
      <c r="G39" s="76"/>
      <c r="H39" s="76"/>
      <c r="I39" s="76"/>
      <c r="J39" s="76">
        <v>2</v>
      </c>
      <c r="K39" s="76">
        <v>1</v>
      </c>
      <c r="L39">
        <v>1</v>
      </c>
    </row>
    <row r="40" spans="1:14" x14ac:dyDescent="0.25">
      <c r="A40" s="61" t="s">
        <v>95</v>
      </c>
      <c r="B40" s="104" t="s">
        <v>120</v>
      </c>
      <c r="C40" s="76">
        <v>1</v>
      </c>
      <c r="D40" s="76"/>
      <c r="E40" s="76">
        <v>1</v>
      </c>
      <c r="F40" s="76">
        <v>2</v>
      </c>
      <c r="G40" s="76">
        <v>6</v>
      </c>
      <c r="H40" s="76">
        <v>4</v>
      </c>
      <c r="I40" s="76">
        <v>5</v>
      </c>
      <c r="J40" s="76">
        <v>2</v>
      </c>
      <c r="K40" s="76">
        <v>1</v>
      </c>
      <c r="L40">
        <v>1</v>
      </c>
      <c r="M40">
        <v>4</v>
      </c>
      <c r="N40">
        <v>9</v>
      </c>
    </row>
    <row r="41" spans="1:14" x14ac:dyDescent="0.25">
      <c r="A41" s="61" t="s">
        <v>146</v>
      </c>
      <c r="B41" s="104" t="s">
        <v>120</v>
      </c>
      <c r="C41" s="76"/>
      <c r="D41" s="76"/>
      <c r="E41" s="76"/>
      <c r="F41" s="76">
        <v>1</v>
      </c>
      <c r="G41" s="76">
        <v>1</v>
      </c>
      <c r="H41" s="76"/>
      <c r="I41" s="76"/>
      <c r="J41" s="76"/>
      <c r="K41" s="76"/>
    </row>
    <row r="42" spans="1:14" x14ac:dyDescent="0.25">
      <c r="A42" s="61" t="s">
        <v>148</v>
      </c>
      <c r="B42" s="104" t="s">
        <v>120</v>
      </c>
      <c r="C42" s="76"/>
      <c r="D42" s="76"/>
      <c r="E42" s="76"/>
      <c r="F42" s="76">
        <v>4</v>
      </c>
      <c r="G42" s="76">
        <v>3</v>
      </c>
      <c r="H42" s="76">
        <v>1</v>
      </c>
      <c r="I42" s="76"/>
      <c r="J42" s="76">
        <v>2</v>
      </c>
      <c r="K42" s="76"/>
      <c r="N42">
        <v>3</v>
      </c>
    </row>
    <row r="43" spans="1:14" x14ac:dyDescent="0.25">
      <c r="A43" s="61" t="s">
        <v>149</v>
      </c>
      <c r="B43" s="104" t="s">
        <v>120</v>
      </c>
      <c r="C43" s="76">
        <v>1</v>
      </c>
      <c r="D43" s="76"/>
      <c r="E43" s="76"/>
      <c r="F43" s="76"/>
      <c r="G43" s="76">
        <v>1</v>
      </c>
      <c r="H43" s="76"/>
      <c r="I43" s="76"/>
      <c r="J43" s="76"/>
      <c r="K43" s="76"/>
      <c r="M43">
        <v>1</v>
      </c>
    </row>
    <row r="44" spans="1:14" x14ac:dyDescent="0.25">
      <c r="A44" s="61" t="s">
        <v>107</v>
      </c>
      <c r="B44" s="104" t="s">
        <v>120</v>
      </c>
      <c r="C44" s="76"/>
      <c r="D44" s="76"/>
      <c r="E44" s="76">
        <v>1</v>
      </c>
      <c r="F44" s="76"/>
      <c r="G44" s="76">
        <v>1</v>
      </c>
      <c r="H44" s="76">
        <v>1</v>
      </c>
      <c r="I44" s="76"/>
      <c r="J44" s="76">
        <v>1</v>
      </c>
      <c r="K44" s="76"/>
      <c r="L44">
        <v>3</v>
      </c>
      <c r="M44">
        <v>2</v>
      </c>
      <c r="N44">
        <v>2</v>
      </c>
    </row>
    <row r="45" spans="1:14" x14ac:dyDescent="0.25">
      <c r="A45" s="61" t="s">
        <v>151</v>
      </c>
      <c r="B45" s="104" t="s">
        <v>120</v>
      </c>
      <c r="C45" s="76">
        <v>9</v>
      </c>
      <c r="D45" s="76">
        <v>16</v>
      </c>
      <c r="E45" s="76">
        <v>18</v>
      </c>
      <c r="F45" s="76">
        <v>11</v>
      </c>
      <c r="G45" s="76">
        <v>4</v>
      </c>
      <c r="H45" s="76">
        <v>12</v>
      </c>
      <c r="I45" s="76">
        <v>3</v>
      </c>
      <c r="J45" s="76">
        <v>11</v>
      </c>
      <c r="K45" s="76">
        <v>2</v>
      </c>
      <c r="L45">
        <v>15</v>
      </c>
      <c r="M45">
        <v>13</v>
      </c>
      <c r="N45">
        <v>7</v>
      </c>
    </row>
    <row r="46" spans="1:14" x14ac:dyDescent="0.25">
      <c r="A46" s="61" t="s">
        <v>152</v>
      </c>
      <c r="B46" s="104" t="s">
        <v>120</v>
      </c>
      <c r="C46" s="76">
        <v>26</v>
      </c>
      <c r="D46" s="76">
        <v>32</v>
      </c>
      <c r="E46" s="76">
        <v>31</v>
      </c>
      <c r="F46" s="76">
        <v>34</v>
      </c>
      <c r="G46" s="76">
        <v>15</v>
      </c>
      <c r="H46" s="76">
        <v>25</v>
      </c>
      <c r="I46" s="76">
        <v>2</v>
      </c>
      <c r="J46" s="76">
        <v>26</v>
      </c>
      <c r="K46" s="76">
        <v>19</v>
      </c>
      <c r="L46">
        <v>41</v>
      </c>
      <c r="M46">
        <v>34</v>
      </c>
      <c r="N46">
        <v>17</v>
      </c>
    </row>
    <row r="47" spans="1:14" x14ac:dyDescent="0.25">
      <c r="A47" s="61" t="s">
        <v>153</v>
      </c>
      <c r="B47" s="104" t="s">
        <v>120</v>
      </c>
      <c r="C47" s="76">
        <v>3</v>
      </c>
      <c r="D47" s="76">
        <v>7</v>
      </c>
      <c r="E47" s="76">
        <v>3</v>
      </c>
      <c r="F47" s="76">
        <v>3</v>
      </c>
      <c r="G47" s="76">
        <v>2</v>
      </c>
      <c r="H47" s="76">
        <v>1</v>
      </c>
      <c r="I47" s="76"/>
      <c r="J47" s="76">
        <v>7</v>
      </c>
      <c r="K47" s="76">
        <v>3</v>
      </c>
      <c r="L47">
        <v>10</v>
      </c>
      <c r="M47">
        <v>4</v>
      </c>
      <c r="N47">
        <v>2</v>
      </c>
    </row>
    <row r="48" spans="1:14" x14ac:dyDescent="0.25">
      <c r="A48" s="61" t="s">
        <v>111</v>
      </c>
      <c r="B48" s="104" t="s">
        <v>120</v>
      </c>
      <c r="C48" s="76">
        <v>3</v>
      </c>
      <c r="D48" s="76">
        <v>6</v>
      </c>
      <c r="E48" s="76">
        <v>7</v>
      </c>
      <c r="F48" s="76">
        <v>2</v>
      </c>
      <c r="G48" s="76">
        <v>3</v>
      </c>
      <c r="H48" s="76">
        <v>4</v>
      </c>
      <c r="I48" s="76"/>
      <c r="J48" s="76">
        <v>3</v>
      </c>
      <c r="K48" s="76">
        <v>2</v>
      </c>
      <c r="L48">
        <v>14</v>
      </c>
      <c r="M48">
        <v>3</v>
      </c>
      <c r="N48">
        <v>6</v>
      </c>
    </row>
    <row r="49" spans="1:14" x14ac:dyDescent="0.25">
      <c r="A49" s="61" t="s">
        <v>154</v>
      </c>
      <c r="B49" s="104" t="s">
        <v>120</v>
      </c>
      <c r="C49" s="76">
        <v>1</v>
      </c>
      <c r="D49" s="76">
        <v>5</v>
      </c>
      <c r="E49" s="76">
        <v>2</v>
      </c>
      <c r="F49" s="76"/>
      <c r="G49" s="76">
        <v>5</v>
      </c>
      <c r="H49" s="76">
        <v>6</v>
      </c>
      <c r="I49" s="76">
        <v>3</v>
      </c>
      <c r="J49" s="76">
        <v>3</v>
      </c>
      <c r="K49" s="76">
        <v>1</v>
      </c>
      <c r="M49">
        <v>7</v>
      </c>
      <c r="N49">
        <v>5</v>
      </c>
    </row>
    <row r="50" spans="1:14" x14ac:dyDescent="0.25">
      <c r="A50" s="61" t="s">
        <v>65</v>
      </c>
      <c r="B50" s="104" t="s">
        <v>120</v>
      </c>
      <c r="C50" s="76">
        <v>2</v>
      </c>
      <c r="D50" s="76">
        <v>2</v>
      </c>
      <c r="E50" s="76"/>
      <c r="F50" s="76">
        <v>1</v>
      </c>
      <c r="G50" s="76"/>
      <c r="H50" s="76">
        <v>1</v>
      </c>
      <c r="I50" s="76">
        <v>1</v>
      </c>
      <c r="J50" s="76">
        <v>1</v>
      </c>
      <c r="K50" s="76"/>
      <c r="L50">
        <v>1</v>
      </c>
      <c r="M50">
        <v>5</v>
      </c>
    </row>
    <row r="51" spans="1:14" x14ac:dyDescent="0.25">
      <c r="A51" s="61" t="s">
        <v>81</v>
      </c>
      <c r="B51" s="104" t="s">
        <v>120</v>
      </c>
      <c r="C51" s="76"/>
      <c r="D51" s="76">
        <v>2</v>
      </c>
      <c r="E51" s="76">
        <v>1</v>
      </c>
      <c r="F51" s="76">
        <v>1</v>
      </c>
      <c r="G51" s="76">
        <v>1</v>
      </c>
      <c r="H51" s="76">
        <v>1</v>
      </c>
      <c r="I51" s="76"/>
      <c r="J51" s="76">
        <v>3</v>
      </c>
      <c r="K51" s="76">
        <v>1</v>
      </c>
      <c r="M51">
        <v>1</v>
      </c>
      <c r="N51">
        <v>1</v>
      </c>
    </row>
    <row r="52" spans="1:14" x14ac:dyDescent="0.25">
      <c r="A52" s="61" t="s">
        <v>155</v>
      </c>
      <c r="B52" s="104" t="s">
        <v>120</v>
      </c>
      <c r="C52" s="76">
        <v>2</v>
      </c>
      <c r="D52" s="76"/>
      <c r="E52" s="76">
        <v>1</v>
      </c>
      <c r="F52" s="76">
        <v>2</v>
      </c>
      <c r="G52" s="76">
        <v>2</v>
      </c>
      <c r="H52" s="76">
        <v>1</v>
      </c>
      <c r="I52" s="76"/>
      <c r="J52" s="76">
        <v>1</v>
      </c>
      <c r="K52" s="76">
        <v>2</v>
      </c>
      <c r="L52">
        <v>5</v>
      </c>
      <c r="N52">
        <v>1</v>
      </c>
    </row>
    <row r="53" spans="1:14" x14ac:dyDescent="0.25">
      <c r="A53" s="61" t="s">
        <v>99</v>
      </c>
      <c r="B53" s="104" t="s">
        <v>120</v>
      </c>
      <c r="C53" s="76">
        <v>8</v>
      </c>
      <c r="D53" s="76">
        <v>9</v>
      </c>
      <c r="E53" s="76">
        <v>10</v>
      </c>
      <c r="F53" s="76">
        <v>3</v>
      </c>
      <c r="G53" s="76">
        <v>5</v>
      </c>
      <c r="H53" s="76">
        <v>8</v>
      </c>
      <c r="I53" s="76">
        <v>5</v>
      </c>
      <c r="J53" s="76">
        <v>5</v>
      </c>
      <c r="K53" s="76">
        <v>3</v>
      </c>
      <c r="L53">
        <v>5</v>
      </c>
      <c r="M53">
        <v>37</v>
      </c>
      <c r="N53">
        <v>5</v>
      </c>
    </row>
    <row r="54" spans="1:14" x14ac:dyDescent="0.25">
      <c r="A54" s="61" t="s">
        <v>101</v>
      </c>
      <c r="B54" s="104" t="s">
        <v>120</v>
      </c>
      <c r="C54" s="76">
        <v>3</v>
      </c>
      <c r="D54" s="76">
        <v>6</v>
      </c>
      <c r="E54" s="76">
        <v>3</v>
      </c>
      <c r="F54" s="76">
        <v>2</v>
      </c>
      <c r="G54" s="76">
        <v>4</v>
      </c>
      <c r="H54" s="76">
        <v>4</v>
      </c>
      <c r="I54" s="76">
        <v>5</v>
      </c>
      <c r="J54" s="76">
        <v>6</v>
      </c>
      <c r="K54" s="76">
        <v>2</v>
      </c>
      <c r="L54">
        <v>5</v>
      </c>
      <c r="M54">
        <v>20</v>
      </c>
      <c r="N54">
        <v>5</v>
      </c>
    </row>
    <row r="55" spans="1:14" x14ac:dyDescent="0.25">
      <c r="A55" s="61" t="s">
        <v>156</v>
      </c>
      <c r="B55" s="104" t="s">
        <v>120</v>
      </c>
      <c r="C55" s="76"/>
      <c r="D55" s="76"/>
      <c r="E55" s="76">
        <v>2</v>
      </c>
      <c r="F55" s="76"/>
      <c r="G55" s="76"/>
      <c r="H55" s="76"/>
      <c r="I55" s="76"/>
      <c r="J55" s="76"/>
      <c r="K55" s="76"/>
      <c r="L55">
        <v>1</v>
      </c>
      <c r="M55">
        <v>7</v>
      </c>
      <c r="N55">
        <v>1</v>
      </c>
    </row>
    <row r="56" spans="1:14" x14ac:dyDescent="0.25">
      <c r="A56" s="61" t="s">
        <v>157</v>
      </c>
      <c r="B56" s="104" t="s">
        <v>120</v>
      </c>
      <c r="C56" s="76">
        <v>2</v>
      </c>
      <c r="D56" s="76">
        <v>1</v>
      </c>
      <c r="E56" s="76">
        <v>3</v>
      </c>
      <c r="F56" s="76"/>
      <c r="G56" s="76"/>
      <c r="H56" s="76"/>
      <c r="I56" s="76">
        <v>2</v>
      </c>
      <c r="J56" s="76"/>
      <c r="K56" s="76">
        <v>1</v>
      </c>
      <c r="L56">
        <v>1</v>
      </c>
    </row>
    <row r="57" spans="1:14" x14ac:dyDescent="0.25">
      <c r="A57" s="61" t="s">
        <v>158</v>
      </c>
      <c r="B57" s="104" t="s">
        <v>120</v>
      </c>
      <c r="C57" s="76">
        <v>14</v>
      </c>
      <c r="D57" s="76">
        <v>5</v>
      </c>
      <c r="E57" s="76">
        <v>18</v>
      </c>
      <c r="F57" s="76">
        <v>15</v>
      </c>
      <c r="G57" s="76">
        <v>12</v>
      </c>
      <c r="H57" s="76">
        <v>16</v>
      </c>
      <c r="I57" s="76">
        <v>6</v>
      </c>
      <c r="J57" s="76">
        <v>6</v>
      </c>
      <c r="K57" s="76">
        <v>3</v>
      </c>
      <c r="L57">
        <v>1</v>
      </c>
      <c r="M57">
        <v>10</v>
      </c>
      <c r="N57">
        <v>7</v>
      </c>
    </row>
    <row r="58" spans="1:14" x14ac:dyDescent="0.25">
      <c r="A58" s="61" t="s">
        <v>160</v>
      </c>
      <c r="B58" s="104" t="s">
        <v>120</v>
      </c>
      <c r="C58" s="76"/>
      <c r="D58" s="76">
        <v>3</v>
      </c>
      <c r="E58" s="76">
        <v>5</v>
      </c>
      <c r="F58" s="76"/>
      <c r="G58" s="76"/>
      <c r="H58" s="76">
        <v>2</v>
      </c>
      <c r="I58" s="76"/>
      <c r="J58" s="76">
        <v>2</v>
      </c>
      <c r="K58" s="76"/>
      <c r="N58">
        <v>3</v>
      </c>
    </row>
    <row r="59" spans="1:14" x14ac:dyDescent="0.25">
      <c r="A59" s="61" t="s">
        <v>62</v>
      </c>
      <c r="B59" s="104" t="s">
        <v>120</v>
      </c>
      <c r="C59" s="76">
        <v>2</v>
      </c>
      <c r="D59" s="76">
        <v>6</v>
      </c>
      <c r="E59" s="76"/>
      <c r="F59" s="76">
        <v>3</v>
      </c>
      <c r="G59" s="76">
        <v>2</v>
      </c>
      <c r="H59" s="76"/>
      <c r="I59" s="76">
        <v>1</v>
      </c>
      <c r="J59" s="76">
        <v>1</v>
      </c>
      <c r="K59" s="76">
        <v>1</v>
      </c>
      <c r="L59">
        <v>1</v>
      </c>
      <c r="M59">
        <v>5</v>
      </c>
      <c r="N59">
        <v>1</v>
      </c>
    </row>
    <row r="60" spans="1:14" x14ac:dyDescent="0.25">
      <c r="A60" s="61" t="s">
        <v>161</v>
      </c>
      <c r="B60" s="104" t="s">
        <v>120</v>
      </c>
      <c r="C60" s="76">
        <v>2</v>
      </c>
      <c r="D60" s="76">
        <v>1</v>
      </c>
      <c r="E60" s="76">
        <v>2</v>
      </c>
      <c r="F60" s="76">
        <v>1</v>
      </c>
      <c r="G60" s="76"/>
      <c r="H60" s="76">
        <v>3</v>
      </c>
      <c r="I60" s="76"/>
      <c r="J60" s="76">
        <v>1</v>
      </c>
      <c r="K60" s="76"/>
    </row>
    <row r="61" spans="1:14" x14ac:dyDescent="0.25">
      <c r="A61" s="61" t="s">
        <v>162</v>
      </c>
      <c r="B61" s="104" t="s">
        <v>120</v>
      </c>
      <c r="C61" s="76"/>
      <c r="D61" s="76"/>
      <c r="E61" s="76">
        <v>1</v>
      </c>
      <c r="F61" s="76">
        <v>1</v>
      </c>
      <c r="G61" s="76">
        <v>1</v>
      </c>
      <c r="H61" s="76"/>
      <c r="I61" s="76"/>
      <c r="J61" s="76">
        <v>1</v>
      </c>
      <c r="K61" s="76"/>
      <c r="L61">
        <v>1</v>
      </c>
      <c r="M61">
        <v>1</v>
      </c>
    </row>
    <row r="62" spans="1:14" x14ac:dyDescent="0.25">
      <c r="A62" s="61" t="s">
        <v>84</v>
      </c>
      <c r="B62" s="104" t="s">
        <v>120</v>
      </c>
      <c r="C62" s="76">
        <v>6</v>
      </c>
      <c r="D62" s="76">
        <v>6</v>
      </c>
      <c r="E62" s="76">
        <v>11</v>
      </c>
      <c r="F62" s="76">
        <v>15</v>
      </c>
      <c r="G62" s="76">
        <v>6</v>
      </c>
      <c r="H62" s="76">
        <v>13</v>
      </c>
      <c r="I62" s="76">
        <v>3</v>
      </c>
      <c r="J62" s="76">
        <v>6</v>
      </c>
      <c r="K62" s="76">
        <v>3</v>
      </c>
      <c r="L62">
        <v>9</v>
      </c>
      <c r="M62">
        <v>6</v>
      </c>
      <c r="N62">
        <v>4</v>
      </c>
    </row>
    <row r="63" spans="1:14" x14ac:dyDescent="0.25">
      <c r="A63" s="61" t="s">
        <v>163</v>
      </c>
      <c r="B63" s="104" t="s">
        <v>120</v>
      </c>
      <c r="C63" s="76">
        <v>1</v>
      </c>
      <c r="D63" s="76">
        <v>1</v>
      </c>
      <c r="E63" s="76"/>
      <c r="F63" s="76"/>
      <c r="G63" s="76"/>
      <c r="H63" s="76">
        <v>1</v>
      </c>
      <c r="I63" s="76"/>
      <c r="J63" s="76"/>
      <c r="K63" s="76"/>
    </row>
    <row r="64" spans="1:14" x14ac:dyDescent="0.25">
      <c r="A64" s="61" t="s">
        <v>164</v>
      </c>
      <c r="B64" s="104" t="s">
        <v>120</v>
      </c>
      <c r="C64" s="76">
        <v>1</v>
      </c>
      <c r="D64" s="76">
        <v>2</v>
      </c>
      <c r="E64" s="76">
        <v>2</v>
      </c>
      <c r="F64" s="76"/>
      <c r="G64" s="76"/>
      <c r="H64" s="76"/>
      <c r="I64" s="76"/>
      <c r="J64" s="76"/>
      <c r="K64" s="76">
        <v>1</v>
      </c>
      <c r="M64">
        <v>1</v>
      </c>
    </row>
    <row r="65" spans="1:14" x14ac:dyDescent="0.25">
      <c r="A65" s="61" t="s">
        <v>165</v>
      </c>
      <c r="B65" s="104" t="s">
        <v>120</v>
      </c>
      <c r="C65" s="76"/>
      <c r="D65" s="76"/>
      <c r="E65" s="76"/>
      <c r="F65" s="76"/>
      <c r="G65" s="76"/>
      <c r="H65" s="76">
        <v>1</v>
      </c>
      <c r="I65" s="76"/>
      <c r="J65" s="76"/>
      <c r="K65" s="76"/>
    </row>
    <row r="66" spans="1:14" x14ac:dyDescent="0.25">
      <c r="A66" s="61" t="s">
        <v>166</v>
      </c>
      <c r="B66" s="104" t="s">
        <v>120</v>
      </c>
      <c r="C66" s="76">
        <v>1</v>
      </c>
      <c r="D66" s="76">
        <v>2</v>
      </c>
      <c r="E66" s="76">
        <v>4</v>
      </c>
      <c r="F66" s="76"/>
      <c r="G66" s="76">
        <v>3</v>
      </c>
      <c r="H66" s="76">
        <v>4</v>
      </c>
      <c r="I66" s="76">
        <v>1</v>
      </c>
      <c r="J66" s="76">
        <v>1</v>
      </c>
      <c r="K66" s="76"/>
      <c r="M66">
        <v>1</v>
      </c>
      <c r="N66">
        <v>1</v>
      </c>
    </row>
    <row r="67" spans="1:14" x14ac:dyDescent="0.25">
      <c r="A67" s="232" t="s">
        <v>167</v>
      </c>
      <c r="B67" s="104" t="s">
        <v>120</v>
      </c>
      <c r="C67">
        <v>13</v>
      </c>
      <c r="D67">
        <v>25</v>
      </c>
      <c r="E67">
        <v>26</v>
      </c>
      <c r="F67">
        <v>8</v>
      </c>
      <c r="G67">
        <v>13</v>
      </c>
      <c r="H67">
        <v>10</v>
      </c>
      <c r="I67">
        <v>7</v>
      </c>
      <c r="J67">
        <v>10</v>
      </c>
      <c r="K67">
        <v>9</v>
      </c>
      <c r="L67">
        <v>2</v>
      </c>
      <c r="M67">
        <v>6</v>
      </c>
      <c r="N67">
        <v>18</v>
      </c>
    </row>
  </sheetData>
  <mergeCells count="1">
    <mergeCell ref="A1:E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288" t="s">
        <v>16</v>
      </c>
      <c r="B1" s="289"/>
      <c r="C1" s="289"/>
      <c r="D1" s="289"/>
      <c r="E1" s="289"/>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298" t="s">
        <v>16</v>
      </c>
      <c r="B1" s="299"/>
      <c r="C1" s="299"/>
      <c r="D1" s="299"/>
      <c r="E1" s="299"/>
      <c r="F1" s="299"/>
      <c r="G1" s="299"/>
      <c r="H1" s="299"/>
      <c r="I1" s="299"/>
      <c r="J1" s="299"/>
      <c r="K1" s="299"/>
      <c r="L1" s="299"/>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287" t="s">
        <v>40</v>
      </c>
      <c r="B1" s="287"/>
      <c r="D1" s="316" t="s">
        <v>16</v>
      </c>
      <c r="E1" s="316"/>
      <c r="F1" s="316"/>
      <c r="G1" s="316"/>
      <c r="H1" s="316"/>
      <c r="I1" s="316"/>
      <c r="J1" s="316"/>
      <c r="K1" s="316"/>
      <c r="L1" s="316"/>
      <c r="M1" s="316"/>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JL251"/>
  <sheetViews>
    <sheetView tabSelected="1" workbookViewId="0">
      <selection activeCell="HL1" sqref="HL1:HW2"/>
    </sheetView>
  </sheetViews>
  <sheetFormatPr defaultRowHeight="15" x14ac:dyDescent="0.25"/>
  <cols>
    <col min="2" max="2" width="14.5703125" bestFit="1" customWidth="1"/>
    <col min="4" max="4" width="9.140625" style="182"/>
    <col min="12" max="12" width="15.5703125" bestFit="1" customWidth="1"/>
    <col min="13" max="22" width="15.5703125" style="76" customWidth="1"/>
    <col min="23" max="23" width="2.85546875" style="186"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1"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62" customWidth="1"/>
    <col min="109" max="109" width="12.5703125" style="263" customWidth="1"/>
    <col min="110" max="110" width="12.5703125" style="262" customWidth="1"/>
    <col min="111" max="111" width="12.5703125" style="263" customWidth="1"/>
    <col min="112" max="112" width="12.5703125" style="262" customWidth="1"/>
    <col min="113" max="114" width="12.5703125" style="263" customWidth="1"/>
    <col min="115" max="115" width="9.140625" style="149"/>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5" customWidth="1"/>
    <col min="153" max="154" width="17" style="32" customWidth="1"/>
    <col min="155" max="155" width="17" style="206" customWidth="1"/>
    <col min="156" max="156" width="17" style="32" customWidth="1"/>
    <col min="157" max="157" width="17" style="206" customWidth="1"/>
    <col min="158" max="158" width="17" style="32" customWidth="1"/>
    <col min="159" max="159" width="17" style="206" customWidth="1"/>
    <col min="160" max="160" width="17" style="32" customWidth="1"/>
    <col min="161" max="161" width="17" style="215" customWidth="1"/>
    <col min="162" max="163" width="17" style="191" customWidth="1"/>
    <col min="164" max="164" width="17" style="216" customWidth="1"/>
    <col min="165" max="165" width="17" style="191" customWidth="1"/>
    <col min="166" max="166" width="17" style="216" customWidth="1"/>
    <col min="167" max="167" width="17" style="191" customWidth="1"/>
    <col min="168" max="168" width="17" style="206" customWidth="1"/>
    <col min="169" max="169" width="17" style="32" customWidth="1"/>
    <col min="170" max="170" width="17" style="215" customWidth="1"/>
    <col min="171" max="172" width="17" style="32" customWidth="1"/>
    <col min="173" max="173" width="17" style="206" customWidth="1"/>
    <col min="174" max="174" width="17" style="32" customWidth="1"/>
    <col min="175" max="175" width="17" style="206" customWidth="1"/>
    <col min="176" max="176" width="17" style="32" customWidth="1"/>
    <col min="177" max="177" width="17" style="206" customWidth="1"/>
    <col min="178" max="187" width="17" style="32" customWidth="1"/>
    <col min="188" max="188" width="17" style="205" customWidth="1"/>
    <col min="189" max="205" width="17" style="32" customWidth="1"/>
    <col min="206" max="206" width="5.7109375" style="1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9" customWidth="1"/>
    <col min="227" max="231" width="9.140625" style="76"/>
    <col min="232" max="232" width="3.5703125" style="149" customWidth="1"/>
    <col min="246" max="246" width="2.42578125" style="149" customWidth="1"/>
    <col min="247" max="247" width="9.140625" style="231"/>
    <col min="248" max="250" width="10.7109375" bestFit="1" customWidth="1"/>
    <col min="251" max="251" width="10.5703125" bestFit="1" customWidth="1"/>
    <col min="252" max="252" width="11.5703125" bestFit="1" customWidth="1"/>
    <col min="253" max="253" width="10.5703125" bestFit="1" customWidth="1"/>
    <col min="260" max="260" width="4.7109375" style="149"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328" t="s">
        <v>233</v>
      </c>
      <c r="B1" s="328"/>
      <c r="C1" s="315" t="s">
        <v>10</v>
      </c>
      <c r="D1" s="315"/>
      <c r="E1" s="330" t="s">
        <v>11</v>
      </c>
      <c r="F1" s="331"/>
      <c r="G1" s="331"/>
      <c r="H1" s="331"/>
      <c r="I1" s="331"/>
      <c r="J1" s="331"/>
      <c r="K1" s="331"/>
      <c r="L1" s="332"/>
      <c r="M1" s="290" t="s">
        <v>262</v>
      </c>
      <c r="N1" s="291"/>
      <c r="O1" s="291"/>
      <c r="P1" s="291"/>
      <c r="Q1" s="291"/>
      <c r="R1" s="291"/>
      <c r="S1" s="291"/>
      <c r="T1" s="291"/>
      <c r="U1" s="291"/>
      <c r="V1" s="291"/>
      <c r="W1" s="183"/>
      <c r="X1" s="153"/>
      <c r="Y1" s="315" t="s">
        <v>255</v>
      </c>
      <c r="Z1" s="315"/>
      <c r="AA1" s="315"/>
      <c r="AB1" s="315"/>
      <c r="AC1" s="315"/>
      <c r="AD1" s="315"/>
      <c r="AE1" s="315"/>
      <c r="AF1" s="315"/>
      <c r="AG1" s="315"/>
      <c r="AH1" s="315"/>
      <c r="AI1" s="315"/>
      <c r="AJ1" s="188"/>
      <c r="AK1" s="174"/>
      <c r="AL1" s="188"/>
      <c r="AM1" s="174"/>
      <c r="AN1" s="188"/>
      <c r="AO1" s="174"/>
      <c r="AP1" s="174"/>
      <c r="AQ1" s="173"/>
      <c r="AR1" s="174"/>
      <c r="AS1" s="188"/>
      <c r="AT1" s="174"/>
      <c r="AU1" s="188"/>
      <c r="AV1" s="174"/>
      <c r="AW1" s="188"/>
      <c r="AX1" s="174"/>
      <c r="AY1" s="174"/>
      <c r="AZ1" s="173"/>
      <c r="BA1" s="174"/>
      <c r="BB1" s="188"/>
      <c r="BC1" s="174"/>
      <c r="BD1" s="188"/>
      <c r="BE1" s="174"/>
      <c r="BF1" s="188"/>
      <c r="BG1" s="174"/>
      <c r="BH1" s="174"/>
      <c r="BI1" s="196"/>
      <c r="BJ1" s="197"/>
      <c r="BK1" s="197"/>
      <c r="BL1" s="207"/>
      <c r="BM1" s="197"/>
      <c r="BN1" s="207"/>
      <c r="BO1" s="197"/>
      <c r="BP1" s="197"/>
      <c r="BQ1" s="197"/>
      <c r="BR1" s="196"/>
      <c r="BS1" s="197"/>
      <c r="BT1" s="197"/>
      <c r="BU1" s="197"/>
      <c r="BV1" s="197"/>
      <c r="BW1" s="197"/>
      <c r="BX1" s="197"/>
      <c r="BY1" s="207"/>
      <c r="BZ1" s="197"/>
      <c r="CA1" s="196"/>
      <c r="CB1" s="207"/>
      <c r="CC1" s="197"/>
      <c r="CD1" s="207"/>
      <c r="CE1" s="197"/>
      <c r="CF1" s="207"/>
      <c r="CG1" s="197"/>
      <c r="CH1" s="207"/>
      <c r="CI1" s="197"/>
      <c r="CJ1" s="235"/>
      <c r="CK1" s="235"/>
      <c r="CL1" s="235"/>
      <c r="CM1" s="235"/>
      <c r="CN1" s="235"/>
      <c r="CO1" s="235"/>
      <c r="CP1" s="235"/>
      <c r="CQ1" s="235"/>
      <c r="CR1" s="235"/>
      <c r="CS1" s="235"/>
      <c r="CT1" s="235"/>
      <c r="CU1" s="188"/>
      <c r="CV1" s="235"/>
      <c r="CW1" s="188"/>
      <c r="CX1" s="235"/>
      <c r="CY1" s="235"/>
      <c r="CZ1" s="235"/>
      <c r="DA1" s="235"/>
      <c r="DB1" s="235"/>
      <c r="DC1" s="235"/>
      <c r="DD1" s="252"/>
      <c r="DE1" s="253"/>
      <c r="DF1" s="252"/>
      <c r="DG1" s="253"/>
      <c r="DH1" s="252"/>
      <c r="DI1" s="253"/>
      <c r="DJ1" s="253"/>
      <c r="DL1" s="315" t="s">
        <v>263</v>
      </c>
      <c r="DM1" s="315"/>
      <c r="DN1" s="315"/>
      <c r="DO1" s="315"/>
      <c r="DP1" s="315"/>
      <c r="DQ1" s="315"/>
      <c r="DR1" s="315"/>
      <c r="DS1" s="315"/>
      <c r="DT1" s="315"/>
      <c r="DU1" s="315"/>
      <c r="DV1" s="315"/>
      <c r="DW1" s="188"/>
      <c r="DX1" s="174"/>
      <c r="DY1" s="188"/>
      <c r="DZ1" s="174"/>
      <c r="EA1" s="188"/>
      <c r="EB1" s="174"/>
      <c r="EC1" s="174"/>
      <c r="ED1" s="173"/>
      <c r="EE1" s="174"/>
      <c r="EF1" s="188"/>
      <c r="EG1" s="174"/>
      <c r="EH1" s="188"/>
      <c r="EI1" s="174"/>
      <c r="EJ1" s="188"/>
      <c r="EK1" s="174"/>
      <c r="EL1" s="188"/>
      <c r="EM1" s="173"/>
      <c r="EN1" s="174"/>
      <c r="EO1" s="188"/>
      <c r="EP1" s="174"/>
      <c r="EQ1" s="188"/>
      <c r="ER1" s="174"/>
      <c r="ES1" s="188"/>
      <c r="ET1" s="174"/>
      <c r="EU1" s="188"/>
      <c r="EV1" s="214"/>
      <c r="EW1" s="188"/>
      <c r="EX1" s="188"/>
      <c r="EY1" s="212"/>
      <c r="EZ1" s="188"/>
      <c r="FA1" s="212"/>
      <c r="FB1" s="188"/>
      <c r="FC1" s="212"/>
      <c r="FD1" s="188"/>
      <c r="FE1" s="214"/>
      <c r="FF1" s="188"/>
      <c r="FG1" s="188"/>
      <c r="FH1" s="212"/>
      <c r="FI1" s="188"/>
      <c r="FJ1" s="212"/>
      <c r="FK1" s="188"/>
      <c r="FL1" s="212"/>
      <c r="FM1" s="188"/>
      <c r="FN1" s="214"/>
      <c r="FO1" s="188"/>
      <c r="FP1" s="188"/>
      <c r="FQ1" s="212"/>
      <c r="FR1" s="188"/>
      <c r="FS1" s="212"/>
      <c r="FT1" s="188"/>
      <c r="FU1" s="212"/>
      <c r="FV1" s="188"/>
      <c r="FW1" s="188"/>
      <c r="FX1" s="188"/>
      <c r="FY1" s="188"/>
      <c r="FZ1" s="188"/>
      <c r="GA1" s="188"/>
      <c r="GB1" s="188"/>
      <c r="GC1" s="188"/>
      <c r="GD1" s="188"/>
      <c r="GE1" s="188"/>
      <c r="GF1" s="264"/>
      <c r="GG1" s="188"/>
      <c r="GH1" s="188"/>
      <c r="GI1" s="188"/>
      <c r="GJ1" s="188"/>
      <c r="GK1" s="188"/>
      <c r="GL1" s="188"/>
      <c r="GM1" s="188"/>
      <c r="GN1" s="188"/>
      <c r="GO1" s="188"/>
      <c r="GP1" s="188"/>
      <c r="GQ1" s="188"/>
      <c r="GR1" s="188"/>
      <c r="GS1" s="188"/>
      <c r="GT1" s="188"/>
      <c r="GU1" s="188"/>
      <c r="GV1" s="188"/>
      <c r="GW1" s="188"/>
      <c r="GY1" s="314" t="s">
        <v>249</v>
      </c>
      <c r="GZ1" s="315"/>
      <c r="HA1" s="315"/>
      <c r="HB1" s="315"/>
      <c r="HC1" s="315"/>
      <c r="HD1" s="315"/>
      <c r="HE1" s="315"/>
      <c r="HF1" s="315"/>
      <c r="HG1" s="315"/>
      <c r="HH1" s="139"/>
      <c r="HI1" s="139"/>
      <c r="HJ1" s="240"/>
      <c r="HL1" s="314" t="s">
        <v>250</v>
      </c>
      <c r="HM1" s="315"/>
      <c r="HN1" s="315"/>
      <c r="HO1" s="315"/>
      <c r="HP1" s="315"/>
      <c r="HQ1" s="315"/>
      <c r="HR1" s="315"/>
      <c r="HS1" s="315"/>
      <c r="HT1" s="315"/>
      <c r="HU1" s="315"/>
      <c r="HV1" s="315"/>
      <c r="HW1" s="315"/>
      <c r="HY1" s="301" t="s">
        <v>252</v>
      </c>
      <c r="HZ1" s="301"/>
      <c r="IA1" s="301"/>
      <c r="IB1" s="301"/>
      <c r="IC1" s="301"/>
      <c r="ID1" s="301"/>
      <c r="IE1" s="301"/>
      <c r="IF1" s="301"/>
      <c r="IG1" s="301"/>
      <c r="IH1" s="301"/>
      <c r="II1" s="138"/>
      <c r="IJ1" s="138"/>
      <c r="IK1" s="138"/>
      <c r="IM1" s="301" t="s">
        <v>253</v>
      </c>
      <c r="IN1" s="301"/>
      <c r="IO1" s="301"/>
      <c r="IP1" s="301"/>
      <c r="IQ1" s="301"/>
      <c r="IR1" s="301"/>
      <c r="IS1" s="301"/>
      <c r="IT1" s="301"/>
      <c r="IU1" s="301"/>
      <c r="IV1" s="301"/>
      <c r="IW1" s="138"/>
      <c r="IX1" s="138"/>
      <c r="IY1" s="138"/>
      <c r="JA1" s="315" t="s">
        <v>254</v>
      </c>
      <c r="JB1" s="315"/>
      <c r="JC1" s="315"/>
      <c r="JD1" s="315"/>
      <c r="JE1" s="315"/>
      <c r="JF1" s="315"/>
      <c r="JG1" s="315"/>
      <c r="JH1" s="315"/>
      <c r="JI1" s="315"/>
      <c r="JJ1" s="77"/>
      <c r="JK1" s="77"/>
    </row>
    <row r="2" spans="1:272" ht="12.75" customHeight="1" x14ac:dyDescent="0.25">
      <c r="A2" s="329"/>
      <c r="B2" s="329"/>
      <c r="C2" s="291"/>
      <c r="D2" s="291"/>
      <c r="E2" s="333">
        <v>44562</v>
      </c>
      <c r="F2" s="334"/>
      <c r="G2" s="334"/>
      <c r="H2" s="334"/>
      <c r="I2" s="333">
        <v>44593</v>
      </c>
      <c r="J2" s="334"/>
      <c r="K2" s="334"/>
      <c r="L2" s="334"/>
      <c r="M2" s="295"/>
      <c r="N2" s="295"/>
      <c r="O2" s="333">
        <v>44562</v>
      </c>
      <c r="P2" s="334"/>
      <c r="Q2" s="334"/>
      <c r="R2" s="334"/>
      <c r="S2" s="333">
        <v>44593</v>
      </c>
      <c r="T2" s="334"/>
      <c r="U2" s="334"/>
      <c r="V2" s="335"/>
      <c r="W2" s="184"/>
      <c r="X2" s="174"/>
      <c r="Y2" s="171"/>
      <c r="AA2" s="327">
        <v>44621</v>
      </c>
      <c r="AB2" s="326"/>
      <c r="AC2" s="326"/>
      <c r="AD2" s="326"/>
      <c r="AE2" s="326"/>
      <c r="AF2" s="326"/>
      <c r="AG2" s="326"/>
      <c r="AH2" s="170"/>
      <c r="AI2" s="76"/>
      <c r="AJ2" s="327">
        <v>44652</v>
      </c>
      <c r="AK2" s="326"/>
      <c r="AL2" s="326"/>
      <c r="AM2" s="326"/>
      <c r="AN2" s="326"/>
      <c r="AO2" s="326"/>
      <c r="AP2" s="326"/>
      <c r="AQ2" s="170"/>
      <c r="AS2" s="327">
        <v>44682</v>
      </c>
      <c r="AT2" s="326"/>
      <c r="AU2" s="326"/>
      <c r="AV2" s="326"/>
      <c r="AW2" s="326"/>
      <c r="AX2" s="326"/>
      <c r="AY2" s="326"/>
      <c r="AZ2" s="170"/>
      <c r="BB2" s="327">
        <v>44713</v>
      </c>
      <c r="BC2" s="326"/>
      <c r="BD2" s="326"/>
      <c r="BE2" s="326"/>
      <c r="BF2" s="326"/>
      <c r="BG2" s="326"/>
      <c r="BH2" s="326"/>
      <c r="BI2" s="194"/>
      <c r="BK2" s="327">
        <v>44743</v>
      </c>
      <c r="BL2" s="326"/>
      <c r="BM2" s="326"/>
      <c r="BN2" s="326"/>
      <c r="BO2" s="326"/>
      <c r="BP2" s="326"/>
      <c r="BQ2" s="326"/>
      <c r="BR2" s="327">
        <v>44774</v>
      </c>
      <c r="BS2" s="326"/>
      <c r="BT2" s="326"/>
      <c r="BU2" s="326"/>
      <c r="BV2" s="326"/>
      <c r="BW2" s="326"/>
      <c r="BX2" s="326"/>
      <c r="BY2" s="326"/>
      <c r="BZ2" s="327">
        <v>44805</v>
      </c>
      <c r="CA2" s="326"/>
      <c r="CB2" s="326"/>
      <c r="CC2" s="326"/>
      <c r="CD2" s="326"/>
      <c r="CE2" s="326"/>
      <c r="CF2" s="326"/>
      <c r="CG2" s="326"/>
      <c r="CH2" s="211"/>
      <c r="CI2" s="204"/>
      <c r="CJ2" s="326">
        <v>44835</v>
      </c>
      <c r="CK2" s="326"/>
      <c r="CL2" s="326"/>
      <c r="CM2" s="326"/>
      <c r="CN2" s="326"/>
      <c r="CO2" s="326"/>
      <c r="CP2" s="326"/>
      <c r="CQ2" s="326"/>
      <c r="CR2" s="326"/>
      <c r="CS2" s="326">
        <v>44866</v>
      </c>
      <c r="CT2" s="326"/>
      <c r="CU2" s="326"/>
      <c r="CV2" s="326"/>
      <c r="CW2" s="326"/>
      <c r="CX2" s="326"/>
      <c r="CY2" s="326"/>
      <c r="CZ2" s="326"/>
      <c r="DA2" s="326"/>
      <c r="DB2" s="326">
        <v>44896</v>
      </c>
      <c r="DC2" s="326"/>
      <c r="DD2" s="326"/>
      <c r="DE2" s="326"/>
      <c r="DF2" s="326"/>
      <c r="DG2" s="326"/>
      <c r="DH2" s="326"/>
      <c r="DI2" s="326"/>
      <c r="DJ2" s="326"/>
      <c r="DL2" s="171"/>
      <c r="DN2" s="327">
        <v>44621</v>
      </c>
      <c r="DO2" s="326"/>
      <c r="DP2" s="326"/>
      <c r="DQ2" s="326"/>
      <c r="DR2" s="326"/>
      <c r="DS2" s="326"/>
      <c r="DT2" s="326"/>
      <c r="DU2" s="170"/>
      <c r="DW2" s="327">
        <v>44652</v>
      </c>
      <c r="DX2" s="326"/>
      <c r="DY2" s="326"/>
      <c r="DZ2" s="326"/>
      <c r="EA2" s="326"/>
      <c r="EB2" s="326"/>
      <c r="EC2" s="326"/>
      <c r="ED2" s="170"/>
      <c r="EF2" s="327">
        <v>44682</v>
      </c>
      <c r="EG2" s="326"/>
      <c r="EH2" s="326"/>
      <c r="EI2" s="326"/>
      <c r="EJ2" s="326"/>
      <c r="EK2" s="326"/>
      <c r="EL2" s="326"/>
      <c r="EM2" s="170"/>
      <c r="EO2" s="327">
        <v>44713</v>
      </c>
      <c r="EP2" s="326"/>
      <c r="EQ2" s="326"/>
      <c r="ER2" s="326"/>
      <c r="ES2" s="326"/>
      <c r="ET2" s="326"/>
      <c r="EU2" s="326"/>
      <c r="EV2" s="213"/>
      <c r="EW2" s="76"/>
      <c r="EX2" s="327">
        <v>44743</v>
      </c>
      <c r="EY2" s="326"/>
      <c r="EZ2" s="326"/>
      <c r="FA2" s="326"/>
      <c r="FB2" s="326"/>
      <c r="FC2" s="326"/>
      <c r="FD2" s="326"/>
      <c r="FE2" s="213"/>
      <c r="FF2" s="76"/>
      <c r="FG2" s="327">
        <v>44774</v>
      </c>
      <c r="FH2" s="326"/>
      <c r="FI2" s="326"/>
      <c r="FJ2" s="326"/>
      <c r="FK2" s="326"/>
      <c r="FL2" s="326"/>
      <c r="FM2" s="326"/>
      <c r="FN2" s="213"/>
      <c r="FO2" s="76"/>
      <c r="FP2" s="327">
        <v>44805</v>
      </c>
      <c r="FQ2" s="326"/>
      <c r="FR2" s="326"/>
      <c r="FS2" s="326"/>
      <c r="FT2" s="326"/>
      <c r="FU2" s="326"/>
      <c r="FV2" s="326"/>
      <c r="FW2" s="213"/>
      <c r="FX2" s="76"/>
      <c r="FY2" s="327">
        <v>44835</v>
      </c>
      <c r="FZ2" s="326"/>
      <c r="GA2" s="326"/>
      <c r="GB2" s="326"/>
      <c r="GC2" s="326"/>
      <c r="GD2" s="326"/>
      <c r="GE2" s="326"/>
      <c r="GF2" s="213"/>
      <c r="GG2" s="76"/>
      <c r="GH2" s="327">
        <v>44866</v>
      </c>
      <c r="GI2" s="326"/>
      <c r="GJ2" s="326"/>
      <c r="GK2" s="326"/>
      <c r="GL2" s="326"/>
      <c r="GM2" s="326"/>
      <c r="GN2" s="326"/>
      <c r="GO2" s="213"/>
      <c r="GP2" s="76"/>
      <c r="GQ2" s="327">
        <v>44896</v>
      </c>
      <c r="GR2" s="326"/>
      <c r="GS2" s="326"/>
      <c r="GT2" s="326"/>
      <c r="GU2" s="326"/>
      <c r="GV2" s="326"/>
      <c r="GW2" s="326"/>
      <c r="GY2" s="290"/>
      <c r="GZ2" s="291"/>
      <c r="HA2" s="291"/>
      <c r="HB2" s="291"/>
      <c r="HC2" s="291"/>
      <c r="HD2" s="291"/>
      <c r="HE2" s="291"/>
      <c r="HF2" s="291"/>
      <c r="HG2" s="291"/>
      <c r="HH2" s="139"/>
      <c r="HI2" s="139"/>
      <c r="HJ2" s="240"/>
      <c r="HL2" s="290"/>
      <c r="HM2" s="291"/>
      <c r="HN2" s="291"/>
      <c r="HO2" s="291"/>
      <c r="HP2" s="291"/>
      <c r="HQ2" s="291"/>
      <c r="HR2" s="291"/>
      <c r="HS2" s="291"/>
      <c r="HT2" s="291"/>
      <c r="HU2" s="291"/>
      <c r="HV2" s="291"/>
      <c r="HW2" s="291"/>
      <c r="HY2" s="301"/>
      <c r="HZ2" s="301"/>
      <c r="IA2" s="301"/>
      <c r="IB2" s="301"/>
      <c r="IC2" s="301"/>
      <c r="ID2" s="301"/>
      <c r="IE2" s="301"/>
      <c r="IF2" s="301"/>
      <c r="IG2" s="301"/>
      <c r="IH2" s="301"/>
      <c r="II2" s="138"/>
      <c r="IJ2" s="138"/>
      <c r="IK2" s="138"/>
      <c r="IM2" s="301"/>
      <c r="IN2" s="301"/>
      <c r="IO2" s="301"/>
      <c r="IP2" s="301"/>
      <c r="IQ2" s="301"/>
      <c r="IR2" s="301"/>
      <c r="IS2" s="301"/>
      <c r="IT2" s="301"/>
      <c r="IU2" s="301"/>
      <c r="IV2" s="301"/>
      <c r="IW2" s="138"/>
      <c r="IX2" s="138"/>
      <c r="IY2" s="138"/>
      <c r="JA2" s="291"/>
      <c r="JB2" s="291"/>
      <c r="JC2" s="291"/>
      <c r="JD2" s="291"/>
      <c r="JE2" s="291"/>
      <c r="JF2" s="291"/>
      <c r="JG2" s="291"/>
      <c r="JH2" s="291"/>
      <c r="JI2" s="291"/>
      <c r="JJ2" s="77"/>
      <c r="JK2" s="77"/>
    </row>
    <row r="3" spans="1:272"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5"/>
      <c r="X3" s="91"/>
      <c r="Y3" s="181" t="s">
        <v>1</v>
      </c>
      <c r="Z3" s="176" t="s">
        <v>0</v>
      </c>
      <c r="AA3" s="189" t="s">
        <v>257</v>
      </c>
      <c r="AB3" s="172" t="s">
        <v>256</v>
      </c>
      <c r="AC3" s="189" t="s">
        <v>259</v>
      </c>
      <c r="AD3" s="172" t="s">
        <v>258</v>
      </c>
      <c r="AE3" s="189" t="s">
        <v>261</v>
      </c>
      <c r="AF3" s="172" t="s">
        <v>260</v>
      </c>
      <c r="AG3" s="118" t="s">
        <v>7</v>
      </c>
      <c r="AH3" s="176" t="s">
        <v>1</v>
      </c>
      <c r="AI3" s="176" t="s">
        <v>0</v>
      </c>
      <c r="AJ3" s="189" t="s">
        <v>257</v>
      </c>
      <c r="AK3" s="172" t="s">
        <v>256</v>
      </c>
      <c r="AL3" s="189" t="s">
        <v>259</v>
      </c>
      <c r="AM3" s="172" t="s">
        <v>258</v>
      </c>
      <c r="AN3" s="189" t="s">
        <v>261</v>
      </c>
      <c r="AO3" s="172" t="s">
        <v>260</v>
      </c>
      <c r="AP3" s="118" t="s">
        <v>7</v>
      </c>
      <c r="AQ3" s="176" t="s">
        <v>1</v>
      </c>
      <c r="AR3" s="176" t="s">
        <v>0</v>
      </c>
      <c r="AS3" s="189" t="s">
        <v>257</v>
      </c>
      <c r="AT3" s="172" t="s">
        <v>256</v>
      </c>
      <c r="AU3" s="189" t="s">
        <v>259</v>
      </c>
      <c r="AV3" s="172" t="s">
        <v>258</v>
      </c>
      <c r="AW3" s="189" t="s">
        <v>261</v>
      </c>
      <c r="AX3" s="172" t="s">
        <v>260</v>
      </c>
      <c r="AY3" s="118" t="s">
        <v>7</v>
      </c>
      <c r="AZ3" s="176" t="s">
        <v>1</v>
      </c>
      <c r="BA3" s="177" t="s">
        <v>0</v>
      </c>
      <c r="BB3" s="189" t="s">
        <v>257</v>
      </c>
      <c r="BC3" s="178" t="s">
        <v>256</v>
      </c>
      <c r="BD3" s="189" t="s">
        <v>259</v>
      </c>
      <c r="BE3" s="172" t="s">
        <v>258</v>
      </c>
      <c r="BF3" s="189" t="s">
        <v>261</v>
      </c>
      <c r="BG3" s="172" t="s">
        <v>260</v>
      </c>
      <c r="BH3" s="118" t="s">
        <v>7</v>
      </c>
      <c r="BI3" s="198" t="s">
        <v>1</v>
      </c>
      <c r="BJ3" s="199" t="s">
        <v>0</v>
      </c>
      <c r="BK3" s="189" t="s">
        <v>257</v>
      </c>
      <c r="BL3" s="209" t="s">
        <v>256</v>
      </c>
      <c r="BM3" s="189" t="s">
        <v>259</v>
      </c>
      <c r="BN3" s="208" t="s">
        <v>258</v>
      </c>
      <c r="BO3" s="189" t="s">
        <v>261</v>
      </c>
      <c r="BP3" s="195" t="s">
        <v>260</v>
      </c>
      <c r="BQ3" s="118" t="s">
        <v>7</v>
      </c>
      <c r="BR3" s="198" t="s">
        <v>1</v>
      </c>
      <c r="BS3" s="199" t="s">
        <v>0</v>
      </c>
      <c r="BT3" s="189" t="s">
        <v>257</v>
      </c>
      <c r="BU3" s="200" t="s">
        <v>256</v>
      </c>
      <c r="BV3" s="189" t="s">
        <v>259</v>
      </c>
      <c r="BW3" s="195" t="s">
        <v>258</v>
      </c>
      <c r="BX3" s="189" t="s">
        <v>261</v>
      </c>
      <c r="BY3" s="208" t="s">
        <v>260</v>
      </c>
      <c r="BZ3" s="199" t="s">
        <v>7</v>
      </c>
      <c r="CA3" s="198" t="s">
        <v>1</v>
      </c>
      <c r="CB3" s="210" t="s">
        <v>0</v>
      </c>
      <c r="CC3" s="189" t="s">
        <v>257</v>
      </c>
      <c r="CD3" s="209" t="s">
        <v>256</v>
      </c>
      <c r="CE3" s="189" t="s">
        <v>259</v>
      </c>
      <c r="CF3" s="208" t="s">
        <v>258</v>
      </c>
      <c r="CG3" s="189" t="s">
        <v>261</v>
      </c>
      <c r="CH3" s="208" t="s">
        <v>260</v>
      </c>
      <c r="CI3" s="198" t="s">
        <v>7</v>
      </c>
      <c r="CJ3" s="238" t="s">
        <v>1</v>
      </c>
      <c r="CK3" s="248" t="s">
        <v>0</v>
      </c>
      <c r="CL3" s="245" t="s">
        <v>257</v>
      </c>
      <c r="CM3" s="246" t="s">
        <v>256</v>
      </c>
      <c r="CN3" s="245" t="s">
        <v>259</v>
      </c>
      <c r="CO3" s="247" t="s">
        <v>258</v>
      </c>
      <c r="CP3" s="189" t="s">
        <v>261</v>
      </c>
      <c r="CQ3" s="208" t="s">
        <v>260</v>
      </c>
      <c r="CR3" s="238" t="s">
        <v>7</v>
      </c>
      <c r="CS3" s="249" t="s">
        <v>1</v>
      </c>
      <c r="CT3" s="248" t="s">
        <v>0</v>
      </c>
      <c r="CU3" s="245" t="s">
        <v>257</v>
      </c>
      <c r="CV3" s="246" t="s">
        <v>256</v>
      </c>
      <c r="CW3" s="245" t="s">
        <v>259</v>
      </c>
      <c r="CX3" s="247" t="s">
        <v>258</v>
      </c>
      <c r="CY3" s="189" t="s">
        <v>261</v>
      </c>
      <c r="CZ3" s="208" t="s">
        <v>260</v>
      </c>
      <c r="DA3" s="238" t="s">
        <v>7</v>
      </c>
      <c r="DB3" s="249" t="s">
        <v>1</v>
      </c>
      <c r="DC3" s="248" t="s">
        <v>0</v>
      </c>
      <c r="DD3" s="254" t="s">
        <v>257</v>
      </c>
      <c r="DE3" s="255" t="s">
        <v>256</v>
      </c>
      <c r="DF3" s="254" t="s">
        <v>259</v>
      </c>
      <c r="DG3" s="256" t="s">
        <v>258</v>
      </c>
      <c r="DH3" s="257" t="s">
        <v>261</v>
      </c>
      <c r="DI3" s="258" t="s">
        <v>260</v>
      </c>
      <c r="DJ3" s="259" t="s">
        <v>7</v>
      </c>
      <c r="DL3" s="176" t="s">
        <v>0</v>
      </c>
      <c r="DM3" s="181" t="s">
        <v>1</v>
      </c>
      <c r="DN3" s="189" t="s">
        <v>257</v>
      </c>
      <c r="DO3" s="172" t="s">
        <v>256</v>
      </c>
      <c r="DP3" s="189" t="s">
        <v>259</v>
      </c>
      <c r="DQ3" s="172" t="s">
        <v>258</v>
      </c>
      <c r="DR3" s="189" t="s">
        <v>261</v>
      </c>
      <c r="DS3" s="172" t="s">
        <v>260</v>
      </c>
      <c r="DT3" s="118" t="s">
        <v>7</v>
      </c>
      <c r="DU3" s="176" t="s">
        <v>0</v>
      </c>
      <c r="DV3" s="176" t="s">
        <v>1</v>
      </c>
      <c r="DW3" s="189" t="s">
        <v>257</v>
      </c>
      <c r="DX3" s="172" t="s">
        <v>256</v>
      </c>
      <c r="DY3" s="189" t="s">
        <v>259</v>
      </c>
      <c r="DZ3" s="172" t="s">
        <v>258</v>
      </c>
      <c r="EA3" s="189" t="s">
        <v>261</v>
      </c>
      <c r="EB3" s="172" t="s">
        <v>260</v>
      </c>
      <c r="EC3" s="118" t="s">
        <v>7</v>
      </c>
      <c r="ED3" s="176" t="s">
        <v>0</v>
      </c>
      <c r="EE3" s="176" t="s">
        <v>1</v>
      </c>
      <c r="EF3" s="189" t="s">
        <v>257</v>
      </c>
      <c r="EG3" s="172" t="s">
        <v>256</v>
      </c>
      <c r="EH3" s="189" t="s">
        <v>259</v>
      </c>
      <c r="EI3" s="172" t="s">
        <v>258</v>
      </c>
      <c r="EJ3" s="189" t="s">
        <v>261</v>
      </c>
      <c r="EK3" s="172" t="s">
        <v>260</v>
      </c>
      <c r="EL3" s="192" t="s">
        <v>7</v>
      </c>
      <c r="EM3" s="177" t="s">
        <v>0</v>
      </c>
      <c r="EN3" s="176" t="s">
        <v>1</v>
      </c>
      <c r="EO3" s="189" t="s">
        <v>257</v>
      </c>
      <c r="EP3" s="178" t="s">
        <v>256</v>
      </c>
      <c r="EQ3" s="189" t="s">
        <v>259</v>
      </c>
      <c r="ER3" s="172" t="s">
        <v>258</v>
      </c>
      <c r="ES3" s="189" t="s">
        <v>261</v>
      </c>
      <c r="ET3" s="172" t="s">
        <v>260</v>
      </c>
      <c r="EU3" s="192" t="s">
        <v>7</v>
      </c>
      <c r="EV3" s="210" t="s">
        <v>0</v>
      </c>
      <c r="EW3" s="198" t="s">
        <v>1</v>
      </c>
      <c r="EX3" s="189" t="s">
        <v>257</v>
      </c>
      <c r="EY3" s="209" t="s">
        <v>256</v>
      </c>
      <c r="EZ3" s="189" t="s">
        <v>259</v>
      </c>
      <c r="FA3" s="208" t="s">
        <v>258</v>
      </c>
      <c r="FB3" s="189" t="s">
        <v>261</v>
      </c>
      <c r="FC3" s="208" t="s">
        <v>260</v>
      </c>
      <c r="FD3" s="192" t="s">
        <v>7</v>
      </c>
      <c r="FE3" s="210" t="s">
        <v>0</v>
      </c>
      <c r="FF3" s="198" t="s">
        <v>1</v>
      </c>
      <c r="FG3" s="189" t="s">
        <v>257</v>
      </c>
      <c r="FH3" s="209" t="s">
        <v>256</v>
      </c>
      <c r="FI3" s="189" t="s">
        <v>259</v>
      </c>
      <c r="FJ3" s="208" t="s">
        <v>258</v>
      </c>
      <c r="FK3" s="189" t="s">
        <v>261</v>
      </c>
      <c r="FL3" s="208" t="s">
        <v>260</v>
      </c>
      <c r="FM3" s="192" t="s">
        <v>7</v>
      </c>
      <c r="FN3" s="210" t="s">
        <v>0</v>
      </c>
      <c r="FO3" s="198" t="s">
        <v>1</v>
      </c>
      <c r="FP3" s="189" t="s">
        <v>257</v>
      </c>
      <c r="FQ3" s="209" t="s">
        <v>256</v>
      </c>
      <c r="FR3" s="189" t="s">
        <v>259</v>
      </c>
      <c r="FS3" s="208" t="s">
        <v>258</v>
      </c>
      <c r="FT3" s="189" t="s">
        <v>261</v>
      </c>
      <c r="FU3" s="208" t="s">
        <v>260</v>
      </c>
      <c r="FV3" s="192" t="s">
        <v>7</v>
      </c>
      <c r="FW3" s="248" t="s">
        <v>0</v>
      </c>
      <c r="FX3" s="238" t="s">
        <v>1</v>
      </c>
      <c r="FY3" s="245" t="s">
        <v>257</v>
      </c>
      <c r="FZ3" s="246" t="s">
        <v>256</v>
      </c>
      <c r="GA3" s="245" t="s">
        <v>259</v>
      </c>
      <c r="GB3" s="247" t="s">
        <v>258</v>
      </c>
      <c r="GC3" s="245" t="s">
        <v>261</v>
      </c>
      <c r="GD3" s="247" t="s">
        <v>260</v>
      </c>
      <c r="GE3" s="192" t="s">
        <v>7</v>
      </c>
      <c r="GF3" s="210" t="s">
        <v>0</v>
      </c>
      <c r="GG3" s="238" t="s">
        <v>1</v>
      </c>
      <c r="GH3" s="189" t="s">
        <v>257</v>
      </c>
      <c r="GI3" s="209" t="s">
        <v>256</v>
      </c>
      <c r="GJ3" s="189" t="s">
        <v>259</v>
      </c>
      <c r="GK3" s="208" t="s">
        <v>258</v>
      </c>
      <c r="GL3" s="189" t="s">
        <v>261</v>
      </c>
      <c r="GM3" s="208" t="s">
        <v>260</v>
      </c>
      <c r="GN3" s="189" t="s">
        <v>7</v>
      </c>
      <c r="GO3" s="210" t="s">
        <v>0</v>
      </c>
      <c r="GP3" s="238" t="s">
        <v>1</v>
      </c>
      <c r="GQ3" s="189" t="s">
        <v>257</v>
      </c>
      <c r="GR3" s="209" t="s">
        <v>256</v>
      </c>
      <c r="GS3" s="189" t="s">
        <v>259</v>
      </c>
      <c r="GT3" s="208" t="s">
        <v>258</v>
      </c>
      <c r="GU3" s="189" t="s">
        <v>261</v>
      </c>
      <c r="GV3" s="208" t="s">
        <v>260</v>
      </c>
      <c r="GW3" s="189"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6" t="s">
        <v>181</v>
      </c>
      <c r="IN3" s="268">
        <v>44562</v>
      </c>
      <c r="IO3" s="268">
        <v>44593</v>
      </c>
      <c r="IP3" s="268">
        <v>44621</v>
      </c>
      <c r="IQ3" s="268">
        <v>44652</v>
      </c>
      <c r="IR3" s="268">
        <v>44682</v>
      </c>
      <c r="IS3" s="268">
        <v>44713</v>
      </c>
      <c r="IT3" s="268">
        <v>44743</v>
      </c>
      <c r="IU3" s="268">
        <v>44774</v>
      </c>
      <c r="IV3" s="268">
        <v>44805</v>
      </c>
      <c r="IW3" s="268">
        <v>44835</v>
      </c>
      <c r="IX3" s="268">
        <v>44866</v>
      </c>
      <c r="IY3" s="268">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5"/>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0">
        <v>2160.36</v>
      </c>
      <c r="AT4" s="187">
        <v>8</v>
      </c>
      <c r="AU4" s="190">
        <v>467.76</v>
      </c>
      <c r="AV4" s="187">
        <v>2</v>
      </c>
      <c r="AW4" s="32">
        <v>0</v>
      </c>
      <c r="AX4" s="76">
        <v>0</v>
      </c>
      <c r="AY4" s="32">
        <f>+AS4+AU4+AW4</f>
        <v>2628.12</v>
      </c>
      <c r="AZ4" s="30" t="s">
        <v>113</v>
      </c>
      <c r="BA4" s="76">
        <v>98225</v>
      </c>
      <c r="BB4" s="191">
        <v>1845.92</v>
      </c>
      <c r="BC4" s="76">
        <v>5</v>
      </c>
      <c r="BD4" s="32">
        <v>332.51</v>
      </c>
      <c r="BE4" s="76">
        <v>3</v>
      </c>
      <c r="BF4" s="32">
        <v>0</v>
      </c>
      <c r="BG4" s="76">
        <v>0</v>
      </c>
      <c r="BH4" s="32">
        <f>+BB4+BD4+BF4</f>
        <v>2178.4300000000003</v>
      </c>
      <c r="BI4" s="205" t="s">
        <v>113</v>
      </c>
      <c r="BJ4" s="206">
        <v>98220</v>
      </c>
      <c r="BK4" s="32">
        <v>87.67</v>
      </c>
      <c r="BL4" s="206">
        <v>2</v>
      </c>
      <c r="BM4" s="32">
        <v>0</v>
      </c>
      <c r="BN4" s="206">
        <v>0</v>
      </c>
      <c r="BO4" s="32">
        <f>+BK4+BM4</f>
        <v>87.67</v>
      </c>
      <c r="BP4" s="76">
        <f>+BL4+BN4</f>
        <v>2</v>
      </c>
      <c r="BQ4" s="32">
        <f>+BK4+BM4+BO4</f>
        <v>175.34</v>
      </c>
      <c r="BR4" s="205" t="s">
        <v>113</v>
      </c>
      <c r="BS4" s="206">
        <v>98225</v>
      </c>
      <c r="BT4" s="32">
        <v>0.05</v>
      </c>
      <c r="BU4" s="206">
        <v>1</v>
      </c>
      <c r="BV4" s="32">
        <v>835.15</v>
      </c>
      <c r="BW4" s="206">
        <v>1</v>
      </c>
      <c r="BX4" s="32">
        <v>527.91</v>
      </c>
      <c r="BY4" s="206">
        <v>1</v>
      </c>
      <c r="BZ4" s="32">
        <f>+BT4+BV4+BX4</f>
        <v>1363.11</v>
      </c>
      <c r="CA4" s="205" t="s">
        <v>113</v>
      </c>
      <c r="CB4" s="206">
        <v>98225</v>
      </c>
      <c r="CC4" s="32">
        <v>985.32</v>
      </c>
      <c r="CD4" s="206">
        <v>2</v>
      </c>
      <c r="CE4" s="32">
        <v>0</v>
      </c>
      <c r="CF4" s="206">
        <v>0</v>
      </c>
      <c r="CG4" s="32">
        <v>264.77</v>
      </c>
      <c r="CH4" s="206">
        <v>1</v>
      </c>
      <c r="CI4" s="32">
        <f>+CC4+CE4+CG4</f>
        <v>1250.0900000000001</v>
      </c>
      <c r="CJ4" s="32" t="s">
        <v>113</v>
      </c>
      <c r="CK4" s="234">
        <v>99336</v>
      </c>
      <c r="CL4" s="190">
        <v>14.21</v>
      </c>
      <c r="CM4" s="187">
        <v>0</v>
      </c>
      <c r="CN4" s="190">
        <v>14.21</v>
      </c>
      <c r="CO4" s="187">
        <v>0</v>
      </c>
      <c r="CP4" s="43">
        <f>+'[1]CCBPROD-CNGOR-ARREARS-ECSD-4901'!M3+'[1]CCBPROD-CNGOR-ARREARS-ECSD-4901'!O3</f>
        <v>14.21</v>
      </c>
      <c r="CQ4" s="76">
        <f>+'[1]CCBPROD-CNGOR-ARREARS-ECSD-4901'!N3+'[1]CCBPROD-CNGOR-ARREARS-ECSD-4901'!P3</f>
        <v>1</v>
      </c>
      <c r="CR4" s="32">
        <f>+CL4+CN4+CP4</f>
        <v>42.63</v>
      </c>
      <c r="CS4" s="234" t="s">
        <v>113</v>
      </c>
      <c r="CT4" s="234">
        <v>98220</v>
      </c>
      <c r="CU4" s="250">
        <v>14.21</v>
      </c>
      <c r="CV4" s="234">
        <v>0</v>
      </c>
      <c r="CW4" s="250">
        <v>14.21</v>
      </c>
      <c r="CX4" s="234">
        <v>0</v>
      </c>
      <c r="CY4" s="32">
        <v>14.21</v>
      </c>
      <c r="CZ4" s="76">
        <v>1</v>
      </c>
      <c r="DA4" s="32">
        <f>+CU4+CW4+CY4</f>
        <v>42.63</v>
      </c>
      <c r="DB4" s="251" t="s">
        <v>113</v>
      </c>
      <c r="DC4" s="251">
        <v>98220</v>
      </c>
      <c r="DD4" s="260">
        <v>26</v>
      </c>
      <c r="DE4" s="261">
        <v>2</v>
      </c>
      <c r="DF4" s="260">
        <v>0</v>
      </c>
      <c r="DG4" s="261">
        <v>0</v>
      </c>
      <c r="DH4" s="262">
        <v>0</v>
      </c>
      <c r="DI4" s="263">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5">
        <v>98221</v>
      </c>
      <c r="EW4" s="32" t="s">
        <v>120</v>
      </c>
      <c r="EX4" s="32">
        <v>77.27</v>
      </c>
      <c r="EY4" s="206">
        <v>2</v>
      </c>
      <c r="EZ4" s="32">
        <v>56.9</v>
      </c>
      <c r="FA4" s="206">
        <v>0</v>
      </c>
      <c r="FB4" s="32">
        <v>240.27</v>
      </c>
      <c r="FC4" s="206">
        <v>2</v>
      </c>
      <c r="FD4" s="32">
        <f>+EX4+EZ4+FB4</f>
        <v>374.44</v>
      </c>
      <c r="FE4" s="215">
        <v>98221</v>
      </c>
      <c r="FF4" s="191" t="s">
        <v>120</v>
      </c>
      <c r="FG4" s="191">
        <v>75.13</v>
      </c>
      <c r="FH4" s="216">
        <v>2</v>
      </c>
      <c r="FI4" s="191">
        <v>32.08</v>
      </c>
      <c r="FJ4" s="216">
        <v>1</v>
      </c>
      <c r="FK4" s="191">
        <v>0</v>
      </c>
      <c r="FL4" s="206">
        <v>0</v>
      </c>
      <c r="FM4" s="32">
        <f>+FG4+FI4+FK4</f>
        <v>107.21</v>
      </c>
      <c r="FN4" s="215">
        <v>98221</v>
      </c>
      <c r="FO4" s="32" t="s">
        <v>120</v>
      </c>
      <c r="FP4" s="32">
        <v>44.11</v>
      </c>
      <c r="FQ4" s="206">
        <v>1</v>
      </c>
      <c r="FR4" s="32">
        <v>31.14</v>
      </c>
      <c r="FS4" s="206">
        <v>0</v>
      </c>
      <c r="FT4" s="32">
        <v>32.08</v>
      </c>
      <c r="FU4" s="206">
        <v>1</v>
      </c>
      <c r="FV4" s="32">
        <f>+FP4+FR4+FT4</f>
        <v>107.33</v>
      </c>
      <c r="FW4" s="234">
        <v>98221</v>
      </c>
      <c r="FX4" s="32" t="s">
        <v>120</v>
      </c>
      <c r="FY4" s="250">
        <v>105.04</v>
      </c>
      <c r="FZ4" s="234">
        <v>2</v>
      </c>
      <c r="GA4" s="250">
        <v>44.11</v>
      </c>
      <c r="GB4" s="234">
        <v>1</v>
      </c>
      <c r="GC4" s="250">
        <v>63.22</v>
      </c>
      <c r="GD4" s="234">
        <v>1</v>
      </c>
      <c r="GE4" s="32">
        <f>+FY4+GA4+GC4</f>
        <v>212.37</v>
      </c>
      <c r="GF4" s="265">
        <v>98221</v>
      </c>
      <c r="GG4" s="234" t="s">
        <v>120</v>
      </c>
      <c r="GH4" s="250">
        <v>111.71</v>
      </c>
      <c r="GI4" s="234">
        <v>3</v>
      </c>
      <c r="GJ4" s="250">
        <v>27.2</v>
      </c>
      <c r="GK4" s="234">
        <v>0</v>
      </c>
      <c r="GL4" s="250">
        <v>86.83</v>
      </c>
      <c r="GM4" s="234">
        <v>1</v>
      </c>
      <c r="GN4" s="32">
        <f>+GH4+GJ4+GL4</f>
        <v>225.74</v>
      </c>
      <c r="GO4" s="251">
        <v>98221</v>
      </c>
      <c r="GP4" s="251" t="s">
        <v>120</v>
      </c>
      <c r="GQ4" s="267">
        <v>542.05999999999995</v>
      </c>
      <c r="GR4" s="266">
        <v>4</v>
      </c>
      <c r="GS4" s="267">
        <v>24</v>
      </c>
      <c r="GT4" s="266">
        <v>1</v>
      </c>
      <c r="GU4" s="267">
        <v>0</v>
      </c>
      <c r="GV4" s="266">
        <v>0</v>
      </c>
      <c r="GW4" s="32">
        <f>+GQ4+GS4+GU4</f>
        <v>566.05999999999995</v>
      </c>
      <c r="GY4" s="158">
        <v>53284.14</v>
      </c>
      <c r="GZ4" s="159">
        <v>47279.7</v>
      </c>
      <c r="HA4" s="159">
        <v>163523.17000000001</v>
      </c>
      <c r="HB4" s="159">
        <v>98174.59</v>
      </c>
      <c r="HC4" s="159">
        <v>184783.75</v>
      </c>
      <c r="HD4" s="159">
        <v>78618.13</v>
      </c>
      <c r="HE4" s="159">
        <v>97657.52</v>
      </c>
      <c r="HF4" s="159">
        <v>236058.83</v>
      </c>
      <c r="HG4" s="159">
        <v>149551.94</v>
      </c>
      <c r="HH4" s="159">
        <v>157069.21</v>
      </c>
      <c r="HI4" s="159">
        <v>82897.08</v>
      </c>
      <c r="HJ4" s="271">
        <v>114428.76</v>
      </c>
      <c r="HL4" s="77" t="s">
        <v>251</v>
      </c>
      <c r="HY4" s="155" t="s">
        <v>121</v>
      </c>
      <c r="HZ4">
        <v>3</v>
      </c>
      <c r="IB4">
        <v>1</v>
      </c>
      <c r="IC4">
        <v>3</v>
      </c>
      <c r="ID4">
        <v>2</v>
      </c>
      <c r="IE4">
        <v>2</v>
      </c>
      <c r="IF4">
        <v>1</v>
      </c>
      <c r="IG4">
        <v>4</v>
      </c>
      <c r="IH4">
        <v>3</v>
      </c>
      <c r="II4">
        <v>5</v>
      </c>
      <c r="IK4">
        <v>4</v>
      </c>
      <c r="IM4" s="227" t="s">
        <v>121</v>
      </c>
      <c r="IN4" s="223">
        <v>101.21</v>
      </c>
      <c r="IO4" s="224"/>
      <c r="IP4" s="224">
        <v>623.21</v>
      </c>
      <c r="IQ4" s="224">
        <v>1615.7</v>
      </c>
      <c r="IR4" s="224">
        <v>550.42999999999995</v>
      </c>
      <c r="IS4" s="224">
        <v>1620.16</v>
      </c>
      <c r="IT4" s="224">
        <v>179</v>
      </c>
      <c r="IU4" s="224">
        <v>881.16</v>
      </c>
      <c r="IV4" s="224">
        <v>2785.73</v>
      </c>
      <c r="IW4" s="224">
        <v>2238.8000000000002</v>
      </c>
      <c r="IX4" s="224"/>
      <c r="IY4" s="224">
        <v>975.87</v>
      </c>
      <c r="JA4" s="158">
        <v>-5744.86</v>
      </c>
      <c r="JB4" s="159">
        <v>-7449.51</v>
      </c>
      <c r="JC4" s="159">
        <v>-6834.13</v>
      </c>
      <c r="JD4" s="159">
        <v>-6007</v>
      </c>
      <c r="JE4" s="159">
        <v>-9018.59</v>
      </c>
      <c r="JF4" s="159">
        <v>-11242.84</v>
      </c>
      <c r="JG4" s="159">
        <v>-11297.73</v>
      </c>
      <c r="JH4" s="159">
        <v>-10377.16</v>
      </c>
      <c r="JI4" s="159">
        <v>-9084.23</v>
      </c>
      <c r="JJ4" s="159">
        <v>-15467.38</v>
      </c>
      <c r="JK4" s="159">
        <v>-16550.78</v>
      </c>
      <c r="JL4" s="271">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5"/>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0">
        <v>1227.69</v>
      </c>
      <c r="AT5" s="187">
        <v>4</v>
      </c>
      <c r="AU5" s="190">
        <v>0</v>
      </c>
      <c r="AV5" s="187">
        <v>0</v>
      </c>
      <c r="AW5" s="32">
        <v>0</v>
      </c>
      <c r="AX5" s="76">
        <v>0</v>
      </c>
      <c r="AY5" s="32">
        <f t="shared" ref="AY5:AY68" si="2">+AS5+AU5+AW5</f>
        <v>1227.69</v>
      </c>
      <c r="AZ5" s="30" t="s">
        <v>113</v>
      </c>
      <c r="BA5" s="76">
        <v>98226</v>
      </c>
      <c r="BB5" s="191">
        <v>132.93</v>
      </c>
      <c r="BC5" s="76">
        <v>1</v>
      </c>
      <c r="BD5" s="32">
        <v>0</v>
      </c>
      <c r="BE5" s="76">
        <v>0</v>
      </c>
      <c r="BF5" s="32">
        <v>0</v>
      </c>
      <c r="BG5" s="76">
        <v>0</v>
      </c>
      <c r="BH5" s="32">
        <f t="shared" ref="BH5:BH68" si="3">+BB5+BD5+BF5</f>
        <v>132.93</v>
      </c>
      <c r="BI5" s="205" t="s">
        <v>113</v>
      </c>
      <c r="BJ5" s="206">
        <v>98221</v>
      </c>
      <c r="BK5" s="32">
        <v>37.74</v>
      </c>
      <c r="BL5" s="206">
        <v>1</v>
      </c>
      <c r="BM5" s="32">
        <v>0</v>
      </c>
      <c r="BN5" s="206">
        <v>0</v>
      </c>
      <c r="BO5" s="32">
        <f t="shared" ref="BO5:BP68" si="4">+BK5+BM5</f>
        <v>37.74</v>
      </c>
      <c r="BP5" s="76">
        <f t="shared" si="4"/>
        <v>1</v>
      </c>
      <c r="BQ5" s="32">
        <f t="shared" ref="BQ5:BQ68" si="5">+BK5+BM5+BO5</f>
        <v>75.48</v>
      </c>
      <c r="BR5" s="205" t="s">
        <v>113</v>
      </c>
      <c r="BS5" s="206">
        <v>98226</v>
      </c>
      <c r="BT5" s="32">
        <v>99.94</v>
      </c>
      <c r="BU5" s="206">
        <v>1</v>
      </c>
      <c r="BV5" s="32">
        <v>0</v>
      </c>
      <c r="BW5" s="206">
        <v>0</v>
      </c>
      <c r="BX5" s="32">
        <v>0</v>
      </c>
      <c r="BY5" s="206">
        <v>0</v>
      </c>
      <c r="BZ5" s="32">
        <f t="shared" ref="BZ5:BZ68" si="6">+BT5+BV5+BX5</f>
        <v>99.94</v>
      </c>
      <c r="CA5" s="205" t="s">
        <v>113</v>
      </c>
      <c r="CB5" s="206">
        <v>98226</v>
      </c>
      <c r="CC5" s="32">
        <v>111.72</v>
      </c>
      <c r="CD5" s="206">
        <v>0</v>
      </c>
      <c r="CE5" s="32">
        <v>99.94</v>
      </c>
      <c r="CF5" s="206">
        <v>1</v>
      </c>
      <c r="CG5" s="32">
        <v>0</v>
      </c>
      <c r="CH5" s="206">
        <v>0</v>
      </c>
      <c r="CI5" s="32">
        <f t="shared" ref="CI5:CI68" si="7">+CC5+CE5+CG5</f>
        <v>211.66</v>
      </c>
      <c r="CJ5" s="32" t="s">
        <v>113</v>
      </c>
      <c r="CK5" s="234">
        <v>98220</v>
      </c>
      <c r="CL5" s="190">
        <v>26</v>
      </c>
      <c r="CM5" s="187">
        <v>2</v>
      </c>
      <c r="CN5" s="190">
        <v>0</v>
      </c>
      <c r="CO5" s="187">
        <v>0</v>
      </c>
      <c r="CP5" s="43">
        <f>+'[1]CCBPROD-CNGOR-ARREARS-ECSD-4901'!M4+'[1]CCBPROD-CNGOR-ARREARS-ECSD-4901'!O4</f>
        <v>0</v>
      </c>
      <c r="CQ5" s="76">
        <f>+'[1]CCBPROD-CNGOR-ARREARS-ECSD-4901'!N4+'[1]CCBPROD-CNGOR-ARREARS-ECSD-4901'!P4</f>
        <v>0</v>
      </c>
      <c r="CR5" s="32">
        <f t="shared" ref="CR5:CR68" si="8">+CL5+CN5+CP5</f>
        <v>26</v>
      </c>
      <c r="CS5" s="234" t="s">
        <v>113</v>
      </c>
      <c r="CT5" s="234">
        <v>98221</v>
      </c>
      <c r="CU5" s="250">
        <v>26</v>
      </c>
      <c r="CV5" s="234">
        <v>2</v>
      </c>
      <c r="CW5" s="250">
        <v>0</v>
      </c>
      <c r="CX5" s="234">
        <v>0</v>
      </c>
      <c r="CY5" s="32">
        <v>0</v>
      </c>
      <c r="CZ5" s="76">
        <v>0</v>
      </c>
      <c r="DA5" s="32">
        <f t="shared" ref="DA5:DA68" si="9">+CU5+CW5+CY5</f>
        <v>26</v>
      </c>
      <c r="DB5" s="251" t="s">
        <v>113</v>
      </c>
      <c r="DC5" s="251">
        <v>98221</v>
      </c>
      <c r="DD5" s="260">
        <v>13</v>
      </c>
      <c r="DE5" s="261">
        <v>1</v>
      </c>
      <c r="DF5" s="260">
        <v>0</v>
      </c>
      <c r="DG5" s="261">
        <v>0</v>
      </c>
      <c r="DH5" s="262">
        <v>0</v>
      </c>
      <c r="DI5" s="263">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5">
        <v>98223</v>
      </c>
      <c r="EW5" s="32" t="s">
        <v>120</v>
      </c>
      <c r="EX5" s="32">
        <v>295.70999999999998</v>
      </c>
      <c r="EY5" s="206">
        <v>3</v>
      </c>
      <c r="EZ5" s="32">
        <v>166.07</v>
      </c>
      <c r="FA5" s="206">
        <v>0</v>
      </c>
      <c r="FB5" s="32">
        <v>283.88</v>
      </c>
      <c r="FC5" s="206">
        <v>2</v>
      </c>
      <c r="FD5" s="32">
        <f t="shared" ref="FD5:FD60" si="15">+EX5+EZ5+FB5</f>
        <v>745.66</v>
      </c>
      <c r="FE5" s="215">
        <v>98223</v>
      </c>
      <c r="FF5" s="191" t="s">
        <v>120</v>
      </c>
      <c r="FG5" s="191">
        <v>259.16000000000003</v>
      </c>
      <c r="FH5" s="216">
        <v>1</v>
      </c>
      <c r="FI5" s="191">
        <v>203.31</v>
      </c>
      <c r="FJ5" s="216">
        <v>1</v>
      </c>
      <c r="FK5" s="191">
        <v>449.95</v>
      </c>
      <c r="FL5" s="206">
        <v>2</v>
      </c>
      <c r="FM5" s="32">
        <f t="shared" ref="FM5:FM60" si="16">+FG5+FI5+FK5</f>
        <v>912.42000000000007</v>
      </c>
      <c r="FN5" s="215">
        <v>98223</v>
      </c>
      <c r="FO5" s="32" t="s">
        <v>120</v>
      </c>
      <c r="FP5" s="32">
        <v>79.22</v>
      </c>
      <c r="FQ5" s="206">
        <v>0</v>
      </c>
      <c r="FR5" s="32">
        <v>85.66</v>
      </c>
      <c r="FS5" s="206">
        <v>0</v>
      </c>
      <c r="FT5" s="32">
        <v>582.76</v>
      </c>
      <c r="FU5" s="206">
        <v>2</v>
      </c>
      <c r="FV5" s="32">
        <f t="shared" ref="FV5:FV50" si="17">+FP5+FR5+FT5</f>
        <v>747.64</v>
      </c>
      <c r="FW5" s="234">
        <v>98223</v>
      </c>
      <c r="FX5" s="32" t="s">
        <v>120</v>
      </c>
      <c r="FY5" s="250">
        <v>120.17</v>
      </c>
      <c r="FZ5" s="234">
        <v>1</v>
      </c>
      <c r="GA5" s="250">
        <v>79.22</v>
      </c>
      <c r="GB5" s="234">
        <v>0</v>
      </c>
      <c r="GC5" s="250">
        <v>668.42</v>
      </c>
      <c r="GD5" s="234">
        <v>2</v>
      </c>
      <c r="GE5" s="32">
        <f t="shared" ref="GE5:GE60" si="18">+FY5+GA5+GC5</f>
        <v>867.81</v>
      </c>
      <c r="GF5" s="265">
        <v>98223</v>
      </c>
      <c r="GG5" s="234" t="s">
        <v>120</v>
      </c>
      <c r="GH5" s="250">
        <v>62.77</v>
      </c>
      <c r="GI5" s="234">
        <v>1</v>
      </c>
      <c r="GJ5" s="250">
        <v>45.49</v>
      </c>
      <c r="GK5" s="234">
        <v>0</v>
      </c>
      <c r="GL5" s="250">
        <v>170.31</v>
      </c>
      <c r="GM5" s="234">
        <v>1</v>
      </c>
      <c r="GN5" s="32">
        <f t="shared" ref="GN5:GN60" si="19">+GH5+GJ5+GL5</f>
        <v>278.57</v>
      </c>
      <c r="GO5" s="251">
        <v>98223</v>
      </c>
      <c r="GP5" s="251" t="s">
        <v>120</v>
      </c>
      <c r="GQ5" s="267">
        <v>377.24</v>
      </c>
      <c r="GR5" s="266">
        <v>3</v>
      </c>
      <c r="GS5" s="267">
        <v>62.77</v>
      </c>
      <c r="GT5" s="266">
        <v>1</v>
      </c>
      <c r="GU5" s="267">
        <v>215.8</v>
      </c>
      <c r="GV5" s="266">
        <v>1</v>
      </c>
      <c r="GW5" s="32">
        <f t="shared" ref="GW5:GW60" si="20">+GQ5+GS5+GU5</f>
        <v>655.81</v>
      </c>
      <c r="HY5" s="155" t="s">
        <v>118</v>
      </c>
      <c r="HZ5">
        <v>1</v>
      </c>
      <c r="IA5">
        <v>2</v>
      </c>
      <c r="IB5">
        <v>2</v>
      </c>
      <c r="IC5">
        <v>1</v>
      </c>
      <c r="ID5">
        <v>1</v>
      </c>
      <c r="IE5">
        <v>2</v>
      </c>
      <c r="IF5">
        <v>2</v>
      </c>
      <c r="IG5">
        <v>6</v>
      </c>
      <c r="IH5">
        <v>6</v>
      </c>
      <c r="II5">
        <v>5</v>
      </c>
      <c r="IJ5">
        <v>4</v>
      </c>
      <c r="IK5">
        <v>4</v>
      </c>
      <c r="IM5" s="228" t="s">
        <v>118</v>
      </c>
      <c r="IN5" s="225">
        <v>44.47</v>
      </c>
      <c r="IO5" s="225">
        <v>1244.1300000000001</v>
      </c>
      <c r="IP5" s="225">
        <v>503.21</v>
      </c>
      <c r="IQ5" s="225">
        <v>427.68</v>
      </c>
      <c r="IR5" s="225">
        <v>337.12</v>
      </c>
      <c r="IS5" s="225">
        <v>753.12</v>
      </c>
      <c r="IT5" s="225">
        <v>1505.11</v>
      </c>
      <c r="IU5" s="225">
        <v>4380.4799999999996</v>
      </c>
      <c r="IV5" s="225">
        <v>2149.02</v>
      </c>
      <c r="IW5" s="225">
        <v>2621.88</v>
      </c>
      <c r="IX5" s="225">
        <v>1315.21</v>
      </c>
      <c r="IY5" s="225">
        <v>896.86</v>
      </c>
    </row>
    <row r="6" spans="1:272" x14ac:dyDescent="0.25">
      <c r="A6" t="s">
        <v>118</v>
      </c>
      <c r="B6" s="76" t="s">
        <v>113</v>
      </c>
      <c r="C6">
        <v>1</v>
      </c>
      <c r="D6" s="182">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5"/>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0">
        <v>147.30000000000001</v>
      </c>
      <c r="AT6" s="187">
        <v>2</v>
      </c>
      <c r="AU6" s="190">
        <v>0</v>
      </c>
      <c r="AV6" s="187">
        <v>0</v>
      </c>
      <c r="AW6" s="32">
        <v>0</v>
      </c>
      <c r="AX6" s="76">
        <v>0</v>
      </c>
      <c r="AY6" s="32">
        <f t="shared" si="2"/>
        <v>147.30000000000001</v>
      </c>
      <c r="AZ6" s="30" t="s">
        <v>113</v>
      </c>
      <c r="BA6" s="76">
        <v>98230</v>
      </c>
      <c r="BB6" s="191">
        <v>13.83</v>
      </c>
      <c r="BC6" s="76">
        <v>1</v>
      </c>
      <c r="BD6" s="32">
        <v>0</v>
      </c>
      <c r="BE6" s="76">
        <v>0</v>
      </c>
      <c r="BF6" s="32">
        <v>0</v>
      </c>
      <c r="BG6" s="76">
        <v>0</v>
      </c>
      <c r="BH6" s="32">
        <f t="shared" si="3"/>
        <v>13.83</v>
      </c>
      <c r="BI6" s="205" t="s">
        <v>113</v>
      </c>
      <c r="BJ6" s="206">
        <v>98225</v>
      </c>
      <c r="BK6" s="32">
        <v>2514.02</v>
      </c>
      <c r="BL6" s="206">
        <v>9</v>
      </c>
      <c r="BM6" s="32">
        <v>1244.3900000000001</v>
      </c>
      <c r="BN6" s="206">
        <v>3</v>
      </c>
      <c r="BO6" s="32">
        <f t="shared" si="4"/>
        <v>3758.41</v>
      </c>
      <c r="BP6" s="76">
        <f t="shared" si="4"/>
        <v>12</v>
      </c>
      <c r="BQ6" s="32">
        <f t="shared" si="5"/>
        <v>7516.82</v>
      </c>
      <c r="BR6" s="205" t="s">
        <v>113</v>
      </c>
      <c r="BS6" s="206">
        <v>98230</v>
      </c>
      <c r="BT6" s="32">
        <v>13.83</v>
      </c>
      <c r="BU6" s="206">
        <v>1</v>
      </c>
      <c r="BV6" s="32">
        <v>0</v>
      </c>
      <c r="BW6" s="206">
        <v>0</v>
      </c>
      <c r="BX6" s="32">
        <v>0</v>
      </c>
      <c r="BY6" s="206">
        <v>0</v>
      </c>
      <c r="BZ6" s="32">
        <f t="shared" si="6"/>
        <v>13.83</v>
      </c>
      <c r="CA6" s="205" t="s">
        <v>113</v>
      </c>
      <c r="CB6" s="206">
        <v>98233</v>
      </c>
      <c r="CC6" s="32">
        <v>224.96</v>
      </c>
      <c r="CD6" s="206">
        <v>4</v>
      </c>
      <c r="CE6" s="32">
        <v>0</v>
      </c>
      <c r="CF6" s="206">
        <v>0</v>
      </c>
      <c r="CG6" s="32">
        <v>0</v>
      </c>
      <c r="CH6" s="206">
        <v>0</v>
      </c>
      <c r="CI6" s="32">
        <f t="shared" si="7"/>
        <v>224.96</v>
      </c>
      <c r="CJ6" s="32" t="s">
        <v>113</v>
      </c>
      <c r="CK6" s="234">
        <v>98221</v>
      </c>
      <c r="CL6" s="190">
        <v>372.35</v>
      </c>
      <c r="CM6" s="187">
        <v>3</v>
      </c>
      <c r="CN6" s="190">
        <v>0</v>
      </c>
      <c r="CO6" s="187">
        <v>0</v>
      </c>
      <c r="CP6" s="43">
        <f>+'[1]CCBPROD-CNGOR-ARREARS-ECSD-4901'!M5+'[1]CCBPROD-CNGOR-ARREARS-ECSD-4901'!O5</f>
        <v>0</v>
      </c>
      <c r="CQ6" s="76">
        <f>+'[1]CCBPROD-CNGOR-ARREARS-ECSD-4901'!N5+'[1]CCBPROD-CNGOR-ARREARS-ECSD-4901'!P5</f>
        <v>0</v>
      </c>
      <c r="CR6" s="32">
        <f t="shared" si="8"/>
        <v>372.35</v>
      </c>
      <c r="CS6" s="234" t="s">
        <v>113</v>
      </c>
      <c r="CT6" s="234">
        <v>98223</v>
      </c>
      <c r="CU6" s="250">
        <v>39.57</v>
      </c>
      <c r="CV6" s="234">
        <v>1</v>
      </c>
      <c r="CW6" s="250">
        <v>0</v>
      </c>
      <c r="CX6" s="234">
        <v>0</v>
      </c>
      <c r="CY6" s="32">
        <v>0</v>
      </c>
      <c r="CZ6" s="76">
        <v>0</v>
      </c>
      <c r="DA6" s="32">
        <f t="shared" si="9"/>
        <v>39.57</v>
      </c>
      <c r="DB6" s="251" t="s">
        <v>113</v>
      </c>
      <c r="DC6" s="251">
        <v>98223</v>
      </c>
      <c r="DD6" s="260">
        <v>1282.3900000000001</v>
      </c>
      <c r="DE6" s="261">
        <v>0</v>
      </c>
      <c r="DF6" s="260">
        <v>110.59</v>
      </c>
      <c r="DG6" s="261">
        <v>0</v>
      </c>
      <c r="DH6" s="262">
        <v>31.07</v>
      </c>
      <c r="DI6" s="263">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5">
        <v>98225</v>
      </c>
      <c r="EW6" s="32" t="s">
        <v>120</v>
      </c>
      <c r="EX6" s="32">
        <v>811.71</v>
      </c>
      <c r="EY6" s="206">
        <v>11</v>
      </c>
      <c r="EZ6" s="32">
        <v>629.34</v>
      </c>
      <c r="FA6" s="206">
        <v>3</v>
      </c>
      <c r="FB6" s="32">
        <v>1737.48</v>
      </c>
      <c r="FC6" s="206">
        <v>9</v>
      </c>
      <c r="FD6" s="32">
        <f t="shared" si="15"/>
        <v>3178.53</v>
      </c>
      <c r="FE6" s="215">
        <v>98225</v>
      </c>
      <c r="FF6" s="191" t="s">
        <v>120</v>
      </c>
      <c r="FG6" s="191">
        <v>210.81</v>
      </c>
      <c r="FH6" s="216">
        <v>1</v>
      </c>
      <c r="FI6" s="191">
        <v>534.85</v>
      </c>
      <c r="FJ6" s="216">
        <v>6</v>
      </c>
      <c r="FK6" s="191">
        <v>1283.29</v>
      </c>
      <c r="FL6" s="206">
        <v>8</v>
      </c>
      <c r="FM6" s="32">
        <f t="shared" si="16"/>
        <v>2028.95</v>
      </c>
      <c r="FN6" s="215">
        <v>98225</v>
      </c>
      <c r="FO6" s="32" t="s">
        <v>120</v>
      </c>
      <c r="FP6" s="32">
        <v>395.08</v>
      </c>
      <c r="FQ6" s="206">
        <v>5</v>
      </c>
      <c r="FR6" s="32">
        <v>182.28</v>
      </c>
      <c r="FS6" s="206">
        <v>1</v>
      </c>
      <c r="FT6" s="32">
        <v>1156.25</v>
      </c>
      <c r="FU6" s="206">
        <v>12</v>
      </c>
      <c r="FV6" s="32">
        <f t="shared" si="17"/>
        <v>1733.6100000000001</v>
      </c>
      <c r="FW6" s="234">
        <v>98225</v>
      </c>
      <c r="FX6" s="32" t="s">
        <v>120</v>
      </c>
      <c r="FY6" s="250">
        <v>235.91</v>
      </c>
      <c r="FZ6" s="234">
        <v>4</v>
      </c>
      <c r="GA6" s="250">
        <v>180.16</v>
      </c>
      <c r="GB6" s="234">
        <v>2</v>
      </c>
      <c r="GC6" s="250">
        <v>935.29</v>
      </c>
      <c r="GD6" s="234">
        <v>10</v>
      </c>
      <c r="GE6" s="32">
        <f t="shared" si="18"/>
        <v>1351.36</v>
      </c>
      <c r="GF6" s="265">
        <v>98225</v>
      </c>
      <c r="GG6" s="234" t="s">
        <v>120</v>
      </c>
      <c r="GH6" s="250">
        <v>335.84</v>
      </c>
      <c r="GI6" s="234">
        <v>2</v>
      </c>
      <c r="GJ6" s="250">
        <v>229.66</v>
      </c>
      <c r="GK6" s="234">
        <v>3</v>
      </c>
      <c r="GL6" s="250">
        <v>1012.8</v>
      </c>
      <c r="GM6" s="234">
        <v>10</v>
      </c>
      <c r="GN6" s="32">
        <f t="shared" si="19"/>
        <v>1578.3</v>
      </c>
      <c r="GO6" s="251">
        <v>98225</v>
      </c>
      <c r="GP6" s="251" t="s">
        <v>120</v>
      </c>
      <c r="GQ6" s="267">
        <v>1266.1400000000001</v>
      </c>
      <c r="GR6" s="266">
        <v>8</v>
      </c>
      <c r="GS6" s="267">
        <v>223.6</v>
      </c>
      <c r="GT6" s="266">
        <v>1</v>
      </c>
      <c r="GU6" s="267">
        <v>544.66</v>
      </c>
      <c r="GV6" s="266">
        <v>7</v>
      </c>
      <c r="GW6" s="32">
        <f t="shared" si="20"/>
        <v>2034.4</v>
      </c>
      <c r="HY6" s="155" t="s">
        <v>114</v>
      </c>
      <c r="HZ6">
        <v>2</v>
      </c>
      <c r="IB6">
        <v>4</v>
      </c>
      <c r="IC6">
        <v>6</v>
      </c>
      <c r="ID6">
        <v>6</v>
      </c>
      <c r="IE6">
        <v>5</v>
      </c>
      <c r="IF6">
        <v>13</v>
      </c>
      <c r="IG6">
        <v>9</v>
      </c>
      <c r="IH6">
        <v>13</v>
      </c>
      <c r="II6">
        <v>13</v>
      </c>
      <c r="IJ6">
        <v>12</v>
      </c>
      <c r="IK6">
        <v>27</v>
      </c>
      <c r="IM6" s="227" t="s">
        <v>114</v>
      </c>
      <c r="IN6" s="224">
        <v>67.8</v>
      </c>
      <c r="IO6" s="224"/>
      <c r="IP6" s="224">
        <v>3135.09</v>
      </c>
      <c r="IQ6" s="224">
        <v>2218.4299999999998</v>
      </c>
      <c r="IR6" s="224">
        <v>3958.76</v>
      </c>
      <c r="IS6" s="224">
        <v>1664.14</v>
      </c>
      <c r="IT6" s="224">
        <v>9790.27</v>
      </c>
      <c r="IU6" s="224">
        <v>1769.76</v>
      </c>
      <c r="IV6" s="224">
        <v>5000.55</v>
      </c>
      <c r="IW6" s="224">
        <v>2953.74</v>
      </c>
      <c r="IX6" s="224">
        <v>4671.5200000000004</v>
      </c>
      <c r="IY6" s="224">
        <v>4974.5</v>
      </c>
    </row>
    <row r="7" spans="1:272" x14ac:dyDescent="0.25">
      <c r="A7" t="s">
        <v>114</v>
      </c>
      <c r="B7" s="76" t="s">
        <v>113</v>
      </c>
      <c r="C7">
        <v>7</v>
      </c>
      <c r="D7" s="182">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5"/>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0">
        <v>196.22</v>
      </c>
      <c r="AT7" s="187">
        <v>1</v>
      </c>
      <c r="AU7" s="190">
        <v>0</v>
      </c>
      <c r="AV7" s="187">
        <v>0</v>
      </c>
      <c r="AW7" s="32">
        <v>0</v>
      </c>
      <c r="AX7" s="76">
        <v>0</v>
      </c>
      <c r="AY7" s="32">
        <f t="shared" si="2"/>
        <v>196.22</v>
      </c>
      <c r="AZ7" s="30" t="s">
        <v>113</v>
      </c>
      <c r="BA7" s="76">
        <v>98233</v>
      </c>
      <c r="BB7" s="191">
        <v>118.68</v>
      </c>
      <c r="BC7" s="76">
        <v>3</v>
      </c>
      <c r="BD7" s="32">
        <v>0</v>
      </c>
      <c r="BE7" s="76">
        <v>0</v>
      </c>
      <c r="BF7" s="32">
        <v>0</v>
      </c>
      <c r="BG7" s="76">
        <v>0</v>
      </c>
      <c r="BH7" s="32">
        <f t="shared" si="3"/>
        <v>118.68</v>
      </c>
      <c r="BI7" s="205" t="s">
        <v>113</v>
      </c>
      <c r="BJ7" s="206">
        <v>98226</v>
      </c>
      <c r="BK7" s="32">
        <v>230.36</v>
      </c>
      <c r="BL7" s="206">
        <v>2</v>
      </c>
      <c r="BM7" s="32">
        <v>0</v>
      </c>
      <c r="BN7" s="206">
        <v>0</v>
      </c>
      <c r="BO7" s="32">
        <f t="shared" si="4"/>
        <v>230.36</v>
      </c>
      <c r="BP7" s="76">
        <f t="shared" si="4"/>
        <v>2</v>
      </c>
      <c r="BQ7" s="32">
        <f t="shared" si="5"/>
        <v>460.72</v>
      </c>
      <c r="BR7" s="205" t="s">
        <v>113</v>
      </c>
      <c r="BS7" s="206">
        <v>98232</v>
      </c>
      <c r="BT7" s="32">
        <v>14.92</v>
      </c>
      <c r="BU7" s="206">
        <v>1</v>
      </c>
      <c r="BV7" s="32">
        <v>0</v>
      </c>
      <c r="BW7" s="206">
        <v>0</v>
      </c>
      <c r="BX7" s="32">
        <v>0</v>
      </c>
      <c r="BY7" s="206">
        <v>0</v>
      </c>
      <c r="BZ7" s="32">
        <f t="shared" si="6"/>
        <v>14.92</v>
      </c>
      <c r="CA7" s="205" t="s">
        <v>113</v>
      </c>
      <c r="CB7" s="206">
        <v>98274</v>
      </c>
      <c r="CC7" s="32">
        <v>16.79</v>
      </c>
      <c r="CD7" s="206">
        <v>0</v>
      </c>
      <c r="CE7" s="32">
        <v>31.99</v>
      </c>
      <c r="CF7" s="206">
        <v>0</v>
      </c>
      <c r="CG7" s="32">
        <v>11.52</v>
      </c>
      <c r="CH7" s="206">
        <v>1</v>
      </c>
      <c r="CI7" s="32">
        <f t="shared" si="7"/>
        <v>60.3</v>
      </c>
      <c r="CJ7" s="32" t="s">
        <v>113</v>
      </c>
      <c r="CK7" s="234">
        <v>98223</v>
      </c>
      <c r="CL7" s="190">
        <v>31.07</v>
      </c>
      <c r="CM7" s="187">
        <v>1</v>
      </c>
      <c r="CN7" s="190">
        <v>0</v>
      </c>
      <c r="CO7" s="187">
        <v>0</v>
      </c>
      <c r="CP7" s="43">
        <f>+'[1]CCBPROD-CNGOR-ARREARS-ECSD-4901'!M6+'[1]CCBPROD-CNGOR-ARREARS-ECSD-4901'!O6</f>
        <v>0</v>
      </c>
      <c r="CQ7" s="76">
        <f>+'[1]CCBPROD-CNGOR-ARREARS-ECSD-4901'!N6+'[1]CCBPROD-CNGOR-ARREARS-ECSD-4901'!P6</f>
        <v>0</v>
      </c>
      <c r="CR7" s="32">
        <f t="shared" si="8"/>
        <v>31.07</v>
      </c>
      <c r="CS7" s="234" t="s">
        <v>113</v>
      </c>
      <c r="CT7" s="234">
        <v>98225</v>
      </c>
      <c r="CU7" s="250">
        <v>110.59</v>
      </c>
      <c r="CV7" s="234">
        <v>0</v>
      </c>
      <c r="CW7" s="250">
        <v>31.07</v>
      </c>
      <c r="CX7" s="234">
        <v>1</v>
      </c>
      <c r="CY7" s="32">
        <v>0</v>
      </c>
      <c r="CZ7" s="76">
        <v>0</v>
      </c>
      <c r="DA7" s="32">
        <f t="shared" si="9"/>
        <v>141.66</v>
      </c>
      <c r="DB7" s="251" t="s">
        <v>113</v>
      </c>
      <c r="DC7" s="251">
        <v>98225</v>
      </c>
      <c r="DD7" s="260">
        <v>1852.42</v>
      </c>
      <c r="DE7" s="261">
        <v>3</v>
      </c>
      <c r="DF7" s="260">
        <v>337.08</v>
      </c>
      <c r="DG7" s="261">
        <v>1</v>
      </c>
      <c r="DH7" s="262">
        <v>0</v>
      </c>
      <c r="DI7" s="263">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5">
        <v>98226</v>
      </c>
      <c r="EW7" s="32" t="s">
        <v>120</v>
      </c>
      <c r="EX7" s="32">
        <v>926.05</v>
      </c>
      <c r="EY7" s="206">
        <v>4</v>
      </c>
      <c r="EZ7" s="32">
        <v>691.24</v>
      </c>
      <c r="FA7" s="206">
        <v>2</v>
      </c>
      <c r="FB7" s="32">
        <v>926.05</v>
      </c>
      <c r="FC7" s="206">
        <v>6</v>
      </c>
      <c r="FD7" s="32">
        <f t="shared" si="15"/>
        <v>2543.34</v>
      </c>
      <c r="FE7" s="215">
        <v>98226</v>
      </c>
      <c r="FF7" s="191" t="s">
        <v>120</v>
      </c>
      <c r="FG7" s="191">
        <v>118.94</v>
      </c>
      <c r="FH7" s="216">
        <v>1</v>
      </c>
      <c r="FI7" s="191">
        <v>195.51</v>
      </c>
      <c r="FJ7" s="216">
        <v>0</v>
      </c>
      <c r="FK7" s="191">
        <v>915.65</v>
      </c>
      <c r="FL7" s="206">
        <v>4</v>
      </c>
      <c r="FM7" s="32">
        <f t="shared" si="16"/>
        <v>1230.0999999999999</v>
      </c>
      <c r="FN7" s="215">
        <v>98226</v>
      </c>
      <c r="FO7" s="32" t="s">
        <v>120</v>
      </c>
      <c r="FP7" s="32">
        <v>230.91</v>
      </c>
      <c r="FQ7" s="206">
        <v>6</v>
      </c>
      <c r="FR7" s="32">
        <v>55.58</v>
      </c>
      <c r="FS7" s="206">
        <v>0</v>
      </c>
      <c r="FT7" s="32">
        <v>816.14</v>
      </c>
      <c r="FU7" s="206">
        <v>3</v>
      </c>
      <c r="FV7" s="32">
        <f t="shared" si="17"/>
        <v>1102.6300000000001</v>
      </c>
      <c r="FW7" s="234">
        <v>98226</v>
      </c>
      <c r="FX7" s="32" t="s">
        <v>120</v>
      </c>
      <c r="FY7" s="250">
        <v>199.68</v>
      </c>
      <c r="FZ7" s="234">
        <v>5</v>
      </c>
      <c r="GA7" s="250">
        <v>124.06</v>
      </c>
      <c r="GB7" s="234">
        <v>2</v>
      </c>
      <c r="GC7" s="250">
        <v>922.17</v>
      </c>
      <c r="GD7" s="234">
        <v>3</v>
      </c>
      <c r="GE7" s="32">
        <f t="shared" si="18"/>
        <v>1245.9099999999999</v>
      </c>
      <c r="GF7" s="265">
        <v>98226</v>
      </c>
      <c r="GG7" s="234" t="s">
        <v>120</v>
      </c>
      <c r="GH7" s="250">
        <v>354.87</v>
      </c>
      <c r="GI7" s="234">
        <v>5</v>
      </c>
      <c r="GJ7" s="250">
        <v>167.93</v>
      </c>
      <c r="GK7" s="234">
        <v>4</v>
      </c>
      <c r="GL7" s="250">
        <v>1034.43</v>
      </c>
      <c r="GM7" s="234">
        <v>4</v>
      </c>
      <c r="GN7" s="32">
        <f t="shared" si="19"/>
        <v>1557.23</v>
      </c>
      <c r="GO7" s="251">
        <v>98226</v>
      </c>
      <c r="GP7" s="251" t="s">
        <v>120</v>
      </c>
      <c r="GQ7" s="267">
        <v>1864.09</v>
      </c>
      <c r="GR7" s="266">
        <v>10</v>
      </c>
      <c r="GS7" s="267">
        <v>223.62</v>
      </c>
      <c r="GT7" s="266">
        <v>3</v>
      </c>
      <c r="GU7" s="267">
        <v>1152.92</v>
      </c>
      <c r="GV7" s="266">
        <v>5</v>
      </c>
      <c r="GW7" s="32">
        <f t="shared" si="20"/>
        <v>3240.63</v>
      </c>
      <c r="HY7" s="155" t="s">
        <v>122</v>
      </c>
      <c r="HZ7">
        <v>2</v>
      </c>
      <c r="IA7">
        <v>1</v>
      </c>
      <c r="IB7">
        <v>4</v>
      </c>
      <c r="IC7">
        <v>2</v>
      </c>
      <c r="ID7">
        <v>2</v>
      </c>
      <c r="IE7">
        <v>2</v>
      </c>
      <c r="IF7">
        <v>3</v>
      </c>
      <c r="IG7">
        <v>9</v>
      </c>
      <c r="IH7">
        <v>8</v>
      </c>
      <c r="II7">
        <v>5</v>
      </c>
      <c r="IJ7">
        <v>7</v>
      </c>
      <c r="IK7">
        <v>6</v>
      </c>
      <c r="IM7" s="228" t="s">
        <v>122</v>
      </c>
      <c r="IN7" s="225">
        <v>564.21</v>
      </c>
      <c r="IO7" s="225">
        <v>139.04</v>
      </c>
      <c r="IP7" s="225">
        <v>2876.07</v>
      </c>
      <c r="IQ7" s="225">
        <v>2444.75</v>
      </c>
      <c r="IR7" s="225">
        <v>642.36</v>
      </c>
      <c r="IS7" s="225">
        <v>284.60000000000002</v>
      </c>
      <c r="IT7" s="225">
        <v>2692.82</v>
      </c>
      <c r="IU7" s="225">
        <v>7266.66</v>
      </c>
      <c r="IV7" s="225">
        <v>2262.4899999999998</v>
      </c>
      <c r="IW7" s="225">
        <v>4677.6099999999997</v>
      </c>
      <c r="IX7" s="225">
        <v>1516.54</v>
      </c>
      <c r="IY7" s="225">
        <v>3181.5</v>
      </c>
    </row>
    <row r="8" spans="1:272" x14ac:dyDescent="0.25">
      <c r="A8" t="s">
        <v>122</v>
      </c>
      <c r="B8" s="76" t="s">
        <v>113</v>
      </c>
      <c r="C8">
        <v>1</v>
      </c>
      <c r="D8" s="182">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5"/>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0">
        <v>3121.34</v>
      </c>
      <c r="AT8" s="187">
        <v>5</v>
      </c>
      <c r="AU8" s="190">
        <v>3007.08</v>
      </c>
      <c r="AV8" s="187">
        <v>4</v>
      </c>
      <c r="AW8" s="32">
        <v>0</v>
      </c>
      <c r="AX8" s="76">
        <v>0</v>
      </c>
      <c r="AY8" s="32">
        <f t="shared" si="2"/>
        <v>6128.42</v>
      </c>
      <c r="AZ8" s="30" t="s">
        <v>113</v>
      </c>
      <c r="BA8" s="76">
        <v>98247</v>
      </c>
      <c r="BB8" s="191">
        <v>316.63</v>
      </c>
      <c r="BC8" s="76">
        <v>1</v>
      </c>
      <c r="BD8" s="32">
        <v>0</v>
      </c>
      <c r="BE8" s="76">
        <v>0</v>
      </c>
      <c r="BF8" s="32">
        <v>0</v>
      </c>
      <c r="BG8" s="76">
        <v>0</v>
      </c>
      <c r="BH8" s="32">
        <f t="shared" si="3"/>
        <v>316.63</v>
      </c>
      <c r="BI8" s="205" t="s">
        <v>113</v>
      </c>
      <c r="BJ8" s="206">
        <v>98230</v>
      </c>
      <c r="BK8" s="32">
        <v>13.87</v>
      </c>
      <c r="BL8" s="206">
        <v>2</v>
      </c>
      <c r="BM8" s="32">
        <v>0</v>
      </c>
      <c r="BN8" s="206">
        <v>0</v>
      </c>
      <c r="BO8" s="32">
        <f t="shared" si="4"/>
        <v>13.87</v>
      </c>
      <c r="BP8" s="76">
        <f t="shared" si="4"/>
        <v>2</v>
      </c>
      <c r="BQ8" s="32">
        <f t="shared" si="5"/>
        <v>27.74</v>
      </c>
      <c r="BR8" s="205" t="s">
        <v>113</v>
      </c>
      <c r="BS8" s="206">
        <v>98233</v>
      </c>
      <c r="BT8" s="32">
        <v>842.15</v>
      </c>
      <c r="BU8" s="206">
        <v>7</v>
      </c>
      <c r="BV8" s="32">
        <v>10.3</v>
      </c>
      <c r="BW8" s="206">
        <v>1</v>
      </c>
      <c r="BX8" s="32">
        <v>0</v>
      </c>
      <c r="BY8" s="206">
        <v>0</v>
      </c>
      <c r="BZ8" s="32">
        <f t="shared" si="6"/>
        <v>852.44999999999993</v>
      </c>
      <c r="CA8" s="205" t="s">
        <v>113</v>
      </c>
      <c r="CB8" s="206">
        <v>98277</v>
      </c>
      <c r="CC8" s="32">
        <v>5503.57</v>
      </c>
      <c r="CD8" s="206">
        <v>0</v>
      </c>
      <c r="CE8" s="32">
        <v>6184.47</v>
      </c>
      <c r="CF8" s="206">
        <v>3</v>
      </c>
      <c r="CG8" s="32">
        <v>124299.74</v>
      </c>
      <c r="CH8" s="206">
        <v>19</v>
      </c>
      <c r="CI8" s="32">
        <f t="shared" si="7"/>
        <v>135987.78</v>
      </c>
      <c r="CJ8" s="32" t="s">
        <v>113</v>
      </c>
      <c r="CK8" s="234">
        <v>98225</v>
      </c>
      <c r="CL8" s="190">
        <v>784.18</v>
      </c>
      <c r="CM8" s="187">
        <v>3</v>
      </c>
      <c r="CN8" s="190">
        <v>263.14</v>
      </c>
      <c r="CO8" s="187">
        <v>0</v>
      </c>
      <c r="CP8" s="43">
        <f>+'[1]CCBPROD-CNGOR-ARREARS-ECSD-4901'!M7+'[1]CCBPROD-CNGOR-ARREARS-ECSD-4901'!O7</f>
        <v>345.48</v>
      </c>
      <c r="CQ8" s="76">
        <f>+'[1]CCBPROD-CNGOR-ARREARS-ECSD-4901'!N7+'[1]CCBPROD-CNGOR-ARREARS-ECSD-4901'!P7</f>
        <v>1</v>
      </c>
      <c r="CR8" s="32">
        <f t="shared" si="8"/>
        <v>1392.8</v>
      </c>
      <c r="CS8" s="234" t="s">
        <v>113</v>
      </c>
      <c r="CT8" s="234">
        <v>98226</v>
      </c>
      <c r="CU8" s="250">
        <v>1082.56</v>
      </c>
      <c r="CV8" s="234">
        <v>2</v>
      </c>
      <c r="CW8" s="250">
        <v>462.5</v>
      </c>
      <c r="CX8" s="234">
        <v>1</v>
      </c>
      <c r="CY8" s="32">
        <v>101.13</v>
      </c>
      <c r="CZ8" s="76">
        <v>1</v>
      </c>
      <c r="DA8" s="32">
        <f t="shared" si="9"/>
        <v>1646.19</v>
      </c>
      <c r="DB8" s="251" t="s">
        <v>113</v>
      </c>
      <c r="DC8" s="251">
        <v>98226</v>
      </c>
      <c r="DD8" s="260">
        <v>211.66</v>
      </c>
      <c r="DE8" s="261">
        <v>1</v>
      </c>
      <c r="DF8" s="260">
        <v>0</v>
      </c>
      <c r="DG8" s="261">
        <v>0</v>
      </c>
      <c r="DH8" s="262">
        <v>0</v>
      </c>
      <c r="DI8" s="263">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5">
        <v>98229</v>
      </c>
      <c r="EW8" s="32" t="s">
        <v>120</v>
      </c>
      <c r="EX8" s="32">
        <v>770.75</v>
      </c>
      <c r="EY8" s="206">
        <v>5</v>
      </c>
      <c r="EZ8" s="32">
        <v>780.98</v>
      </c>
      <c r="FA8" s="206">
        <v>6</v>
      </c>
      <c r="FB8" s="32">
        <v>734.69</v>
      </c>
      <c r="FC8" s="206">
        <v>5</v>
      </c>
      <c r="FD8" s="32">
        <f t="shared" si="15"/>
        <v>2286.42</v>
      </c>
      <c r="FE8" s="215">
        <v>98229</v>
      </c>
      <c r="FF8" s="191" t="s">
        <v>120</v>
      </c>
      <c r="FG8" s="191">
        <v>158.08000000000001</v>
      </c>
      <c r="FH8" s="216">
        <v>1</v>
      </c>
      <c r="FI8" s="191">
        <v>316.55</v>
      </c>
      <c r="FJ8" s="216">
        <v>3</v>
      </c>
      <c r="FK8" s="191">
        <v>384.37</v>
      </c>
      <c r="FL8" s="206">
        <v>5</v>
      </c>
      <c r="FM8" s="32">
        <f t="shared" si="16"/>
        <v>859</v>
      </c>
      <c r="FN8" s="215">
        <v>98229</v>
      </c>
      <c r="FO8" s="32" t="s">
        <v>120</v>
      </c>
      <c r="FP8" s="32">
        <v>197.15</v>
      </c>
      <c r="FQ8" s="206">
        <v>2</v>
      </c>
      <c r="FR8" s="32">
        <v>88.1</v>
      </c>
      <c r="FS8" s="206">
        <v>0</v>
      </c>
      <c r="FT8" s="32">
        <v>366.18</v>
      </c>
      <c r="FU8" s="206">
        <v>5</v>
      </c>
      <c r="FV8" s="32">
        <f t="shared" si="17"/>
        <v>651.43000000000006</v>
      </c>
      <c r="FW8" s="234">
        <v>98229</v>
      </c>
      <c r="FX8" s="32" t="s">
        <v>120</v>
      </c>
      <c r="FY8" s="250">
        <v>102.78</v>
      </c>
      <c r="FZ8" s="234">
        <v>3</v>
      </c>
      <c r="GA8" s="250">
        <v>55.7</v>
      </c>
      <c r="GB8" s="234">
        <v>1</v>
      </c>
      <c r="GC8" s="250">
        <v>190.51</v>
      </c>
      <c r="GD8" s="234">
        <v>2</v>
      </c>
      <c r="GE8" s="32">
        <f t="shared" si="18"/>
        <v>348.99</v>
      </c>
      <c r="GF8" s="265">
        <v>98229</v>
      </c>
      <c r="GG8" s="234" t="s">
        <v>120</v>
      </c>
      <c r="GH8" s="250">
        <v>116.3</v>
      </c>
      <c r="GI8" s="234">
        <v>2</v>
      </c>
      <c r="GJ8" s="250">
        <v>67.58</v>
      </c>
      <c r="GK8" s="234">
        <v>1</v>
      </c>
      <c r="GL8" s="250">
        <v>175.86</v>
      </c>
      <c r="GM8" s="234">
        <v>2</v>
      </c>
      <c r="GN8" s="32">
        <f t="shared" si="19"/>
        <v>359.74</v>
      </c>
      <c r="GO8" s="251">
        <v>98229</v>
      </c>
      <c r="GP8" s="251" t="s">
        <v>120</v>
      </c>
      <c r="GQ8" s="267">
        <v>708.4</v>
      </c>
      <c r="GR8" s="266">
        <v>5</v>
      </c>
      <c r="GS8" s="267">
        <v>41.63</v>
      </c>
      <c r="GT8" s="266">
        <v>2</v>
      </c>
      <c r="GU8" s="267">
        <v>14.14</v>
      </c>
      <c r="GV8" s="266">
        <v>1</v>
      </c>
      <c r="GW8" s="32">
        <f t="shared" si="20"/>
        <v>764.17</v>
      </c>
      <c r="HY8" s="155" t="s">
        <v>123</v>
      </c>
      <c r="HZ8">
        <v>1</v>
      </c>
      <c r="IA8">
        <v>2</v>
      </c>
      <c r="IB8">
        <v>2</v>
      </c>
      <c r="IC8">
        <v>2</v>
      </c>
      <c r="IE8">
        <v>2</v>
      </c>
      <c r="IF8">
        <v>3</v>
      </c>
      <c r="IG8">
        <v>5</v>
      </c>
      <c r="IH8">
        <v>4</v>
      </c>
      <c r="II8">
        <v>8</v>
      </c>
      <c r="IJ8">
        <v>3</v>
      </c>
      <c r="IK8">
        <v>6</v>
      </c>
      <c r="IM8" s="227" t="s">
        <v>123</v>
      </c>
      <c r="IN8" s="224">
        <v>28.69</v>
      </c>
      <c r="IO8" s="224">
        <v>111.57</v>
      </c>
      <c r="IP8" s="224">
        <v>163.76</v>
      </c>
      <c r="IQ8" s="224">
        <v>369.16</v>
      </c>
      <c r="IR8" s="224"/>
      <c r="IS8" s="224">
        <v>795.47</v>
      </c>
      <c r="IT8" s="224">
        <v>716.66</v>
      </c>
      <c r="IU8" s="224">
        <v>701.09</v>
      </c>
      <c r="IV8" s="224">
        <v>2278.54</v>
      </c>
      <c r="IW8" s="224">
        <v>6156.24</v>
      </c>
      <c r="IX8" s="224">
        <v>829.22</v>
      </c>
      <c r="IY8" s="224">
        <v>2492.23</v>
      </c>
    </row>
    <row r="9" spans="1:272" x14ac:dyDescent="0.25">
      <c r="A9" t="s">
        <v>124</v>
      </c>
      <c r="B9" s="76" t="s">
        <v>113</v>
      </c>
      <c r="C9">
        <v>4</v>
      </c>
      <c r="D9" s="182">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5"/>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0">
        <v>60.3</v>
      </c>
      <c r="AT9" s="187">
        <v>1</v>
      </c>
      <c r="AU9" s="190">
        <v>0</v>
      </c>
      <c r="AV9" s="187">
        <v>0</v>
      </c>
      <c r="AW9" s="32">
        <v>0</v>
      </c>
      <c r="AX9" s="76">
        <v>0</v>
      </c>
      <c r="AY9" s="32">
        <f t="shared" si="2"/>
        <v>60.3</v>
      </c>
      <c r="AZ9" s="30" t="s">
        <v>113</v>
      </c>
      <c r="BA9" s="76">
        <v>98274</v>
      </c>
      <c r="BB9" s="191">
        <v>60.3</v>
      </c>
      <c r="BC9" s="76">
        <v>1</v>
      </c>
      <c r="BD9" s="32">
        <v>0</v>
      </c>
      <c r="BE9" s="76">
        <v>0</v>
      </c>
      <c r="BF9" s="32">
        <v>0</v>
      </c>
      <c r="BG9" s="76">
        <v>0</v>
      </c>
      <c r="BH9" s="32">
        <f t="shared" si="3"/>
        <v>60.3</v>
      </c>
      <c r="BI9" s="205" t="s">
        <v>113</v>
      </c>
      <c r="BJ9" s="206">
        <v>98233</v>
      </c>
      <c r="BK9" s="32">
        <v>196.76</v>
      </c>
      <c r="BL9" s="206">
        <v>6</v>
      </c>
      <c r="BM9" s="32">
        <v>10.3</v>
      </c>
      <c r="BN9" s="206">
        <v>1</v>
      </c>
      <c r="BO9" s="32">
        <f t="shared" si="4"/>
        <v>207.06</v>
      </c>
      <c r="BP9" s="76">
        <f t="shared" si="4"/>
        <v>7</v>
      </c>
      <c r="BQ9" s="32">
        <f t="shared" si="5"/>
        <v>414.12</v>
      </c>
      <c r="BR9" s="205" t="s">
        <v>113</v>
      </c>
      <c r="BS9" s="206">
        <v>98273</v>
      </c>
      <c r="BT9" s="32">
        <v>56.28</v>
      </c>
      <c r="BU9" s="206">
        <v>1</v>
      </c>
      <c r="BV9" s="32">
        <v>0</v>
      </c>
      <c r="BW9" s="206">
        <v>0</v>
      </c>
      <c r="BX9" s="32">
        <v>0</v>
      </c>
      <c r="BY9" s="206">
        <v>0</v>
      </c>
      <c r="BZ9" s="32">
        <f t="shared" si="6"/>
        <v>56.28</v>
      </c>
      <c r="CA9" s="205" t="s">
        <v>113</v>
      </c>
      <c r="CB9" s="206">
        <v>98278</v>
      </c>
      <c r="CC9" s="32">
        <v>6270.93</v>
      </c>
      <c r="CD9" s="206">
        <v>0</v>
      </c>
      <c r="CE9" s="32">
        <v>8138.21</v>
      </c>
      <c r="CF9" s="206">
        <v>0</v>
      </c>
      <c r="CG9" s="32">
        <v>28453.870000000003</v>
      </c>
      <c r="CH9" s="206">
        <v>6</v>
      </c>
      <c r="CI9" s="32">
        <f t="shared" si="7"/>
        <v>42863.01</v>
      </c>
      <c r="CJ9" s="32" t="s">
        <v>113</v>
      </c>
      <c r="CK9" s="234">
        <v>98226</v>
      </c>
      <c r="CL9" s="190">
        <v>111.85</v>
      </c>
      <c r="CM9" s="187">
        <v>0</v>
      </c>
      <c r="CN9" s="190">
        <v>99.81</v>
      </c>
      <c r="CO9" s="187">
        <v>1</v>
      </c>
      <c r="CP9" s="43">
        <f>+'[1]CCBPROD-CNGOR-ARREARS-ECSD-4901'!M8+'[1]CCBPROD-CNGOR-ARREARS-ECSD-4901'!O8</f>
        <v>0</v>
      </c>
      <c r="CQ9" s="76">
        <f>+'[1]CCBPROD-CNGOR-ARREARS-ECSD-4901'!N8+'[1]CCBPROD-CNGOR-ARREARS-ECSD-4901'!P8</f>
        <v>0</v>
      </c>
      <c r="CR9" s="32">
        <f t="shared" si="8"/>
        <v>211.66</v>
      </c>
      <c r="CS9" s="234" t="s">
        <v>113</v>
      </c>
      <c r="CT9" s="234">
        <v>98230</v>
      </c>
      <c r="CU9" s="250">
        <v>175.49</v>
      </c>
      <c r="CV9" s="234">
        <v>1</v>
      </c>
      <c r="CW9" s="250">
        <v>70.680000000000007</v>
      </c>
      <c r="CX9" s="234">
        <v>1</v>
      </c>
      <c r="CY9" s="32">
        <v>0</v>
      </c>
      <c r="CZ9" s="76">
        <v>0</v>
      </c>
      <c r="DA9" s="32">
        <f t="shared" si="9"/>
        <v>246.17000000000002</v>
      </c>
      <c r="DB9" s="251" t="s">
        <v>113</v>
      </c>
      <c r="DC9" s="251">
        <v>98230</v>
      </c>
      <c r="DD9" s="260">
        <v>549.57000000000005</v>
      </c>
      <c r="DE9" s="261">
        <v>3</v>
      </c>
      <c r="DF9" s="260">
        <v>0</v>
      </c>
      <c r="DG9" s="261">
        <v>0</v>
      </c>
      <c r="DH9" s="262">
        <v>0</v>
      </c>
      <c r="DI9" s="263">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5">
        <v>98230</v>
      </c>
      <c r="EW9" s="32" t="s">
        <v>120</v>
      </c>
      <c r="EX9" s="32">
        <v>304.43</v>
      </c>
      <c r="EY9" s="206">
        <v>2</v>
      </c>
      <c r="EZ9" s="32">
        <v>389.99</v>
      </c>
      <c r="FA9" s="206">
        <v>2</v>
      </c>
      <c r="FB9" s="32">
        <v>647.5</v>
      </c>
      <c r="FC9" s="206">
        <v>6</v>
      </c>
      <c r="FD9" s="32">
        <f t="shared" si="15"/>
        <v>1341.92</v>
      </c>
      <c r="FE9" s="215">
        <v>98230</v>
      </c>
      <c r="FF9" s="191" t="s">
        <v>120</v>
      </c>
      <c r="FG9" s="191">
        <v>270.12</v>
      </c>
      <c r="FH9" s="216">
        <v>3</v>
      </c>
      <c r="FI9" s="191">
        <v>191.4</v>
      </c>
      <c r="FJ9" s="216">
        <v>1</v>
      </c>
      <c r="FK9" s="191">
        <v>704.06</v>
      </c>
      <c r="FL9" s="206">
        <v>5</v>
      </c>
      <c r="FM9" s="32">
        <f t="shared" si="16"/>
        <v>1165.58</v>
      </c>
      <c r="FN9" s="215">
        <v>98230</v>
      </c>
      <c r="FO9" s="32" t="s">
        <v>120</v>
      </c>
      <c r="FP9" s="32">
        <v>167.13</v>
      </c>
      <c r="FQ9" s="206">
        <v>3</v>
      </c>
      <c r="FR9" s="32">
        <v>66.17</v>
      </c>
      <c r="FS9" s="206">
        <v>0</v>
      </c>
      <c r="FT9" s="32">
        <v>655.20000000000005</v>
      </c>
      <c r="FU9" s="206">
        <v>3</v>
      </c>
      <c r="FV9" s="32">
        <f t="shared" si="17"/>
        <v>888.5</v>
      </c>
      <c r="FW9" s="234">
        <v>98230</v>
      </c>
      <c r="FX9" s="32" t="s">
        <v>120</v>
      </c>
      <c r="FY9" s="250">
        <v>130.25</v>
      </c>
      <c r="FZ9" s="234">
        <v>1</v>
      </c>
      <c r="GA9" s="250">
        <v>128.46</v>
      </c>
      <c r="GB9" s="234">
        <v>2</v>
      </c>
      <c r="GC9" s="250">
        <v>721.37</v>
      </c>
      <c r="GD9" s="234">
        <v>3</v>
      </c>
      <c r="GE9" s="32">
        <f t="shared" si="18"/>
        <v>980.08</v>
      </c>
      <c r="GF9" s="265">
        <v>98230</v>
      </c>
      <c r="GG9" s="234" t="s">
        <v>120</v>
      </c>
      <c r="GH9" s="250">
        <v>93.62</v>
      </c>
      <c r="GI9" s="234">
        <v>0</v>
      </c>
      <c r="GJ9" s="250">
        <v>72.56</v>
      </c>
      <c r="GK9" s="234">
        <v>1</v>
      </c>
      <c r="GL9" s="250">
        <v>383.97</v>
      </c>
      <c r="GM9" s="234">
        <v>2</v>
      </c>
      <c r="GN9" s="32">
        <f t="shared" si="19"/>
        <v>550.15000000000009</v>
      </c>
      <c r="GO9" s="251">
        <v>98230</v>
      </c>
      <c r="GP9" s="251" t="s">
        <v>120</v>
      </c>
      <c r="GQ9" s="267">
        <v>368.71</v>
      </c>
      <c r="GR9" s="266">
        <v>0</v>
      </c>
      <c r="GS9" s="267">
        <v>93.62</v>
      </c>
      <c r="GT9" s="266">
        <v>0</v>
      </c>
      <c r="GU9" s="267">
        <v>456.53</v>
      </c>
      <c r="GV9" s="266">
        <v>3</v>
      </c>
      <c r="GW9" s="32">
        <f t="shared" si="20"/>
        <v>918.8599999999999</v>
      </c>
      <c r="HY9" s="155" t="s">
        <v>124</v>
      </c>
      <c r="HZ9">
        <v>1</v>
      </c>
      <c r="IA9">
        <v>3</v>
      </c>
      <c r="IB9">
        <v>1</v>
      </c>
      <c r="IC9">
        <v>2</v>
      </c>
      <c r="ID9">
        <v>1</v>
      </c>
      <c r="IE9">
        <v>1</v>
      </c>
      <c r="IF9">
        <v>3</v>
      </c>
      <c r="IG9">
        <v>4</v>
      </c>
      <c r="IH9">
        <v>3</v>
      </c>
      <c r="II9">
        <v>7</v>
      </c>
      <c r="IJ9">
        <v>4</v>
      </c>
      <c r="IK9">
        <v>3</v>
      </c>
      <c r="IM9" s="228" t="s">
        <v>124</v>
      </c>
      <c r="IN9" s="225">
        <v>122.63</v>
      </c>
      <c r="IO9" s="225">
        <v>564.41</v>
      </c>
      <c r="IP9" s="225">
        <v>130.28</v>
      </c>
      <c r="IQ9" s="225">
        <v>203.93</v>
      </c>
      <c r="IR9" s="225">
        <v>78.95</v>
      </c>
      <c r="IS9" s="225">
        <v>438.08</v>
      </c>
      <c r="IT9" s="225">
        <v>647.16999999999996</v>
      </c>
      <c r="IU9" s="225">
        <v>3136.06</v>
      </c>
      <c r="IV9" s="225">
        <v>1755.37</v>
      </c>
      <c r="IW9" s="225">
        <v>3548.87</v>
      </c>
      <c r="IX9" s="225">
        <v>826.18</v>
      </c>
      <c r="IY9" s="225">
        <v>1936.22</v>
      </c>
    </row>
    <row r="10" spans="1:272" x14ac:dyDescent="0.25">
      <c r="A10" t="s">
        <v>125</v>
      </c>
      <c r="B10" s="76" t="s">
        <v>113</v>
      </c>
      <c r="C10">
        <v>2</v>
      </c>
      <c r="D10" s="182">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5"/>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0">
        <v>68554.289999999994</v>
      </c>
      <c r="AT10" s="187">
        <v>7</v>
      </c>
      <c r="AU10" s="190">
        <v>62329.34</v>
      </c>
      <c r="AV10" s="187">
        <v>5</v>
      </c>
      <c r="AW10" s="32">
        <v>198194.96999999997</v>
      </c>
      <c r="AX10" s="76">
        <v>24</v>
      </c>
      <c r="AY10" s="32">
        <f t="shared" si="2"/>
        <v>329078.59999999998</v>
      </c>
      <c r="AZ10" s="30" t="s">
        <v>113</v>
      </c>
      <c r="BA10" s="76">
        <v>98277</v>
      </c>
      <c r="BB10" s="191">
        <v>35986.769999999997</v>
      </c>
      <c r="BC10" s="76">
        <v>3</v>
      </c>
      <c r="BD10" s="32">
        <v>47085.58</v>
      </c>
      <c r="BE10" s="76">
        <v>1</v>
      </c>
      <c r="BF10" s="32">
        <v>162072.28</v>
      </c>
      <c r="BG10" s="76">
        <v>25</v>
      </c>
      <c r="BH10" s="32">
        <f t="shared" si="3"/>
        <v>245144.63</v>
      </c>
      <c r="BI10" s="205" t="s">
        <v>113</v>
      </c>
      <c r="BJ10" s="206">
        <v>98247</v>
      </c>
      <c r="BK10" s="32">
        <v>266.82</v>
      </c>
      <c r="BL10" s="206">
        <v>2</v>
      </c>
      <c r="BM10" s="32">
        <v>0</v>
      </c>
      <c r="BN10" s="206">
        <v>0</v>
      </c>
      <c r="BO10" s="32">
        <f t="shared" si="4"/>
        <v>266.82</v>
      </c>
      <c r="BP10" s="76">
        <f t="shared" si="4"/>
        <v>2</v>
      </c>
      <c r="BQ10" s="32">
        <f t="shared" si="5"/>
        <v>533.64</v>
      </c>
      <c r="BR10" s="205" t="s">
        <v>113</v>
      </c>
      <c r="BS10" s="206">
        <v>98274</v>
      </c>
      <c r="BT10" s="32">
        <v>31.99</v>
      </c>
      <c r="BU10" s="206">
        <v>0</v>
      </c>
      <c r="BV10" s="32">
        <v>48.09</v>
      </c>
      <c r="BW10" s="206">
        <v>0</v>
      </c>
      <c r="BX10" s="32">
        <v>28.31</v>
      </c>
      <c r="BY10" s="206">
        <v>1</v>
      </c>
      <c r="BZ10" s="32">
        <f t="shared" si="6"/>
        <v>108.39</v>
      </c>
      <c r="CA10" s="205" t="s">
        <v>113</v>
      </c>
      <c r="CB10" s="206">
        <v>98310</v>
      </c>
      <c r="CC10" s="32">
        <v>171.41</v>
      </c>
      <c r="CD10" s="206">
        <v>4</v>
      </c>
      <c r="CE10" s="32">
        <v>34.03</v>
      </c>
      <c r="CF10" s="206">
        <v>0</v>
      </c>
      <c r="CG10" s="32">
        <v>392.64</v>
      </c>
      <c r="CH10" s="206">
        <v>1</v>
      </c>
      <c r="CI10" s="32">
        <f t="shared" si="7"/>
        <v>598.07999999999993</v>
      </c>
      <c r="CJ10" s="32" t="s">
        <v>113</v>
      </c>
      <c r="CK10" s="234">
        <v>98230</v>
      </c>
      <c r="CL10" s="190">
        <v>18.97</v>
      </c>
      <c r="CM10" s="187">
        <v>1</v>
      </c>
      <c r="CN10" s="190">
        <v>0</v>
      </c>
      <c r="CO10" s="187">
        <v>0</v>
      </c>
      <c r="CP10" s="43">
        <f>+'[1]CCBPROD-CNGOR-ARREARS-ECSD-4901'!M9+'[1]CCBPROD-CNGOR-ARREARS-ECSD-4901'!O9</f>
        <v>0</v>
      </c>
      <c r="CQ10" s="76">
        <f>+'[1]CCBPROD-CNGOR-ARREARS-ECSD-4901'!N9+'[1]CCBPROD-CNGOR-ARREARS-ECSD-4901'!P9</f>
        <v>0</v>
      </c>
      <c r="CR10" s="32">
        <f t="shared" si="8"/>
        <v>18.97</v>
      </c>
      <c r="CS10" s="234" t="s">
        <v>113</v>
      </c>
      <c r="CT10" s="234">
        <v>98232</v>
      </c>
      <c r="CU10" s="250">
        <v>217.53</v>
      </c>
      <c r="CV10" s="234">
        <v>4</v>
      </c>
      <c r="CW10" s="250">
        <v>0</v>
      </c>
      <c r="CX10" s="234">
        <v>0</v>
      </c>
      <c r="CY10" s="32">
        <v>0</v>
      </c>
      <c r="CZ10" s="76">
        <v>0</v>
      </c>
      <c r="DA10" s="32">
        <f t="shared" si="9"/>
        <v>217.53</v>
      </c>
      <c r="DB10" s="251" t="s">
        <v>113</v>
      </c>
      <c r="DC10" s="251">
        <v>98233</v>
      </c>
      <c r="DD10" s="260">
        <v>2512.48</v>
      </c>
      <c r="DE10" s="261">
        <v>5</v>
      </c>
      <c r="DF10" s="260">
        <v>0</v>
      </c>
      <c r="DG10" s="261">
        <v>0</v>
      </c>
      <c r="DH10" s="262">
        <v>0</v>
      </c>
      <c r="DI10" s="263">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5">
        <v>98232</v>
      </c>
      <c r="EW10" s="32" t="s">
        <v>120</v>
      </c>
      <c r="EX10" s="32">
        <v>7.02</v>
      </c>
      <c r="EY10" s="206">
        <v>0</v>
      </c>
      <c r="EZ10" s="32">
        <v>50.51</v>
      </c>
      <c r="FA10" s="206">
        <v>0</v>
      </c>
      <c r="FB10" s="32">
        <v>62.83</v>
      </c>
      <c r="FC10" s="206">
        <v>1</v>
      </c>
      <c r="FD10" s="32">
        <f t="shared" si="15"/>
        <v>120.36</v>
      </c>
      <c r="FE10" s="215">
        <v>98233</v>
      </c>
      <c r="FF10" s="191" t="s">
        <v>120</v>
      </c>
      <c r="FG10" s="191">
        <v>290.12</v>
      </c>
      <c r="FH10" s="216">
        <v>2</v>
      </c>
      <c r="FI10" s="191">
        <v>248.04</v>
      </c>
      <c r="FJ10" s="216">
        <v>1</v>
      </c>
      <c r="FK10" s="191">
        <v>1661.19</v>
      </c>
      <c r="FL10" s="206">
        <v>9</v>
      </c>
      <c r="FM10" s="32">
        <f t="shared" si="16"/>
        <v>2199.35</v>
      </c>
      <c r="FN10" s="215">
        <v>98233</v>
      </c>
      <c r="FO10" s="32" t="s">
        <v>120</v>
      </c>
      <c r="FP10" s="32">
        <v>343.12</v>
      </c>
      <c r="FQ10" s="206">
        <v>7</v>
      </c>
      <c r="FR10" s="32">
        <v>208.69</v>
      </c>
      <c r="FS10" s="206">
        <v>1</v>
      </c>
      <c r="FT10" s="32">
        <v>943.59</v>
      </c>
      <c r="FU10" s="206">
        <v>5</v>
      </c>
      <c r="FV10" s="32">
        <f t="shared" si="17"/>
        <v>1495.4</v>
      </c>
      <c r="FW10" s="234">
        <v>98233</v>
      </c>
      <c r="FX10" s="32" t="s">
        <v>120</v>
      </c>
      <c r="FY10" s="250">
        <v>467.16</v>
      </c>
      <c r="FZ10" s="234">
        <v>6</v>
      </c>
      <c r="GA10" s="250">
        <v>288.42</v>
      </c>
      <c r="GB10" s="234">
        <v>5</v>
      </c>
      <c r="GC10" s="250">
        <v>951.9</v>
      </c>
      <c r="GD10" s="234">
        <v>5</v>
      </c>
      <c r="GE10" s="32">
        <f t="shared" si="18"/>
        <v>1707.48</v>
      </c>
      <c r="GF10" s="265">
        <v>98233</v>
      </c>
      <c r="GG10" s="234" t="s">
        <v>120</v>
      </c>
      <c r="GH10" s="250">
        <v>308.99</v>
      </c>
      <c r="GI10" s="234">
        <v>1</v>
      </c>
      <c r="GJ10" s="250">
        <v>567.26</v>
      </c>
      <c r="GK10" s="234">
        <v>5</v>
      </c>
      <c r="GL10" s="250">
        <v>991.8</v>
      </c>
      <c r="GM10" s="234">
        <v>5</v>
      </c>
      <c r="GN10" s="32">
        <f t="shared" si="19"/>
        <v>1868.05</v>
      </c>
      <c r="GO10" s="251">
        <v>98233</v>
      </c>
      <c r="GP10" s="251" t="s">
        <v>120</v>
      </c>
      <c r="GQ10" s="267">
        <v>1086.6600000000001</v>
      </c>
      <c r="GR10" s="266">
        <v>6</v>
      </c>
      <c r="GS10" s="267">
        <v>158.51</v>
      </c>
      <c r="GT10" s="266">
        <v>1</v>
      </c>
      <c r="GU10" s="267">
        <v>653.47</v>
      </c>
      <c r="GV10" s="266">
        <v>6</v>
      </c>
      <c r="GW10" s="32">
        <f t="shared" si="20"/>
        <v>1898.64</v>
      </c>
      <c r="HY10" s="155" t="s">
        <v>170</v>
      </c>
      <c r="IM10" s="227" t="s">
        <v>170</v>
      </c>
      <c r="IN10" s="224"/>
      <c r="IO10" s="224"/>
      <c r="IP10" s="224"/>
      <c r="IQ10" s="224"/>
      <c r="IR10" s="224"/>
      <c r="IS10" s="224"/>
      <c r="IT10" s="224"/>
      <c r="IU10" s="224"/>
      <c r="IV10" s="224"/>
      <c r="IW10" s="224"/>
      <c r="IX10" s="224"/>
      <c r="IY10" s="224"/>
    </row>
    <row r="11" spans="1:272" x14ac:dyDescent="0.25">
      <c r="A11" t="s">
        <v>127</v>
      </c>
      <c r="B11" s="76" t="s">
        <v>113</v>
      </c>
      <c r="C11">
        <v>2</v>
      </c>
      <c r="D11" s="182">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5"/>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0">
        <v>23015.919999999998</v>
      </c>
      <c r="AT11" s="187">
        <v>0</v>
      </c>
      <c r="AU11" s="190">
        <v>29191.25</v>
      </c>
      <c r="AV11" s="187">
        <v>2</v>
      </c>
      <c r="AW11" s="32">
        <v>65172.55</v>
      </c>
      <c r="AX11" s="76">
        <v>5</v>
      </c>
      <c r="AY11" s="32">
        <f t="shared" si="2"/>
        <v>117379.72</v>
      </c>
      <c r="AZ11" s="30" t="s">
        <v>113</v>
      </c>
      <c r="BA11" s="76">
        <v>98278</v>
      </c>
      <c r="BB11" s="191">
        <v>18250.43</v>
      </c>
      <c r="BC11" s="76">
        <v>0</v>
      </c>
      <c r="BD11" s="32">
        <v>23015.919999999998</v>
      </c>
      <c r="BE11" s="76">
        <v>0</v>
      </c>
      <c r="BF11" s="32">
        <v>44600.479999999996</v>
      </c>
      <c r="BG11" s="76">
        <v>7</v>
      </c>
      <c r="BH11" s="32">
        <f t="shared" si="3"/>
        <v>85866.829999999987</v>
      </c>
      <c r="BI11" s="205" t="s">
        <v>113</v>
      </c>
      <c r="BJ11" s="206">
        <v>98273</v>
      </c>
      <c r="BK11" s="32">
        <v>3418.98</v>
      </c>
      <c r="BL11" s="206">
        <v>16</v>
      </c>
      <c r="BM11" s="32">
        <v>0</v>
      </c>
      <c r="BN11" s="206">
        <v>0</v>
      </c>
      <c r="BO11" s="32">
        <f t="shared" si="4"/>
        <v>3418.98</v>
      </c>
      <c r="BP11" s="76">
        <f t="shared" si="4"/>
        <v>16</v>
      </c>
      <c r="BQ11" s="32">
        <f t="shared" si="5"/>
        <v>6837.96</v>
      </c>
      <c r="BR11" s="205" t="s">
        <v>113</v>
      </c>
      <c r="BS11" s="206">
        <v>98277</v>
      </c>
      <c r="BT11" s="32">
        <v>16823.599999999999</v>
      </c>
      <c r="BU11" s="206">
        <v>4</v>
      </c>
      <c r="BV11" s="32">
        <v>24300.89</v>
      </c>
      <c r="BW11" s="206">
        <v>3</v>
      </c>
      <c r="BX11" s="32">
        <v>117234.13</v>
      </c>
      <c r="BY11" s="206">
        <v>18</v>
      </c>
      <c r="BZ11" s="32">
        <f t="shared" si="6"/>
        <v>158358.62</v>
      </c>
      <c r="CA11" s="205" t="s">
        <v>113</v>
      </c>
      <c r="CB11" s="206">
        <v>98312</v>
      </c>
      <c r="CC11" s="32">
        <v>1719.15</v>
      </c>
      <c r="CD11" s="206">
        <v>5</v>
      </c>
      <c r="CE11" s="32">
        <v>1257.05</v>
      </c>
      <c r="CF11" s="206">
        <v>2</v>
      </c>
      <c r="CG11" s="32">
        <v>17001.68</v>
      </c>
      <c r="CH11" s="206">
        <v>6</v>
      </c>
      <c r="CI11" s="32">
        <f t="shared" si="7"/>
        <v>19977.88</v>
      </c>
      <c r="CJ11" s="32" t="s">
        <v>113</v>
      </c>
      <c r="CK11" s="234">
        <v>98233</v>
      </c>
      <c r="CL11" s="190">
        <v>26.84</v>
      </c>
      <c r="CM11" s="187">
        <v>3</v>
      </c>
      <c r="CN11" s="190">
        <v>0</v>
      </c>
      <c r="CO11" s="187">
        <v>0</v>
      </c>
      <c r="CP11" s="43">
        <f>+'[1]CCBPROD-CNGOR-ARREARS-ECSD-4901'!M10+'[1]CCBPROD-CNGOR-ARREARS-ECSD-4901'!O10</f>
        <v>0</v>
      </c>
      <c r="CQ11" s="76">
        <f>+'[1]CCBPROD-CNGOR-ARREARS-ECSD-4901'!N10+'[1]CCBPROD-CNGOR-ARREARS-ECSD-4901'!P10</f>
        <v>0</v>
      </c>
      <c r="CR11" s="32">
        <f t="shared" si="8"/>
        <v>26.84</v>
      </c>
      <c r="CS11" s="234" t="s">
        <v>113</v>
      </c>
      <c r="CT11" s="234">
        <v>98233</v>
      </c>
      <c r="CU11" s="250">
        <v>72.23</v>
      </c>
      <c r="CV11" s="234">
        <v>1</v>
      </c>
      <c r="CW11" s="250">
        <v>0</v>
      </c>
      <c r="CX11" s="234">
        <v>0</v>
      </c>
      <c r="CY11" s="32">
        <v>0</v>
      </c>
      <c r="CZ11" s="76">
        <v>0</v>
      </c>
      <c r="DA11" s="32">
        <f t="shared" si="9"/>
        <v>72.23</v>
      </c>
      <c r="DB11" s="251" t="s">
        <v>113</v>
      </c>
      <c r="DC11" s="251">
        <v>98273</v>
      </c>
      <c r="DD11" s="260">
        <v>0</v>
      </c>
      <c r="DE11" s="261">
        <v>0</v>
      </c>
      <c r="DF11" s="260">
        <v>269.38</v>
      </c>
      <c r="DG11" s="261">
        <v>0</v>
      </c>
      <c r="DH11" s="262">
        <v>119.24</v>
      </c>
      <c r="DI11" s="263">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5">
        <v>98233</v>
      </c>
      <c r="EW11" s="32" t="s">
        <v>120</v>
      </c>
      <c r="EX11" s="32">
        <v>408.2</v>
      </c>
      <c r="EY11" s="206">
        <v>4</v>
      </c>
      <c r="EZ11" s="32">
        <v>458.7</v>
      </c>
      <c r="FA11" s="206">
        <v>6</v>
      </c>
      <c r="FB11" s="32">
        <v>865.93</v>
      </c>
      <c r="FC11" s="206">
        <v>4</v>
      </c>
      <c r="FD11" s="32">
        <f t="shared" si="15"/>
        <v>1732.83</v>
      </c>
      <c r="FE11" s="215">
        <v>98247</v>
      </c>
      <c r="FF11" s="191" t="s">
        <v>120</v>
      </c>
      <c r="FG11" s="191">
        <v>144.94</v>
      </c>
      <c r="FH11" s="216">
        <v>2</v>
      </c>
      <c r="FI11" s="191">
        <v>196.77</v>
      </c>
      <c r="FJ11" s="216">
        <v>1</v>
      </c>
      <c r="FK11" s="191">
        <v>305.2</v>
      </c>
      <c r="FL11" s="206">
        <v>2</v>
      </c>
      <c r="FM11" s="32">
        <f t="shared" si="16"/>
        <v>646.91000000000008</v>
      </c>
      <c r="FN11" s="215">
        <v>98247</v>
      </c>
      <c r="FO11" s="32" t="s">
        <v>120</v>
      </c>
      <c r="FP11" s="32">
        <v>99.86</v>
      </c>
      <c r="FQ11" s="206">
        <v>1</v>
      </c>
      <c r="FR11" s="32">
        <v>128.9</v>
      </c>
      <c r="FS11" s="206">
        <v>2</v>
      </c>
      <c r="FT11" s="32">
        <v>263.7</v>
      </c>
      <c r="FU11" s="206">
        <v>2</v>
      </c>
      <c r="FV11" s="32">
        <f t="shared" si="17"/>
        <v>492.46</v>
      </c>
      <c r="FW11" s="234">
        <v>98247</v>
      </c>
      <c r="FX11" s="32" t="s">
        <v>120</v>
      </c>
      <c r="FY11" s="250">
        <v>82.01</v>
      </c>
      <c r="FZ11" s="234">
        <v>0</v>
      </c>
      <c r="GA11" s="250">
        <v>84.73</v>
      </c>
      <c r="GB11" s="234">
        <v>0</v>
      </c>
      <c r="GC11" s="250">
        <v>392.6</v>
      </c>
      <c r="GD11" s="234">
        <v>4</v>
      </c>
      <c r="GE11" s="32">
        <f t="shared" si="18"/>
        <v>559.34</v>
      </c>
      <c r="GF11" s="265">
        <v>98247</v>
      </c>
      <c r="GG11" s="234" t="s">
        <v>120</v>
      </c>
      <c r="GH11" s="250">
        <v>117.53</v>
      </c>
      <c r="GI11" s="234">
        <v>1</v>
      </c>
      <c r="GJ11" s="250">
        <v>82.01</v>
      </c>
      <c r="GK11" s="234">
        <v>0</v>
      </c>
      <c r="GL11" s="250">
        <v>416.05</v>
      </c>
      <c r="GM11" s="234">
        <v>4</v>
      </c>
      <c r="GN11" s="32">
        <f t="shared" si="19"/>
        <v>615.59</v>
      </c>
      <c r="GO11" s="251">
        <v>98240</v>
      </c>
      <c r="GP11" s="251" t="s">
        <v>120</v>
      </c>
      <c r="GQ11" s="267">
        <v>193.46</v>
      </c>
      <c r="GR11" s="266">
        <v>1</v>
      </c>
      <c r="GS11" s="267">
        <v>0</v>
      </c>
      <c r="GT11" s="266">
        <v>0</v>
      </c>
      <c r="GU11" s="267">
        <v>0</v>
      </c>
      <c r="GV11" s="266">
        <v>0</v>
      </c>
      <c r="GW11" s="32">
        <f t="shared" si="20"/>
        <v>193.46</v>
      </c>
      <c r="HY11" s="155" t="s">
        <v>125</v>
      </c>
      <c r="HZ11">
        <v>2</v>
      </c>
      <c r="IA11">
        <v>1</v>
      </c>
      <c r="IB11">
        <v>3</v>
      </c>
      <c r="IC11">
        <v>3</v>
      </c>
      <c r="ID11">
        <v>1</v>
      </c>
      <c r="IE11">
        <v>1</v>
      </c>
      <c r="IF11">
        <v>3</v>
      </c>
      <c r="IH11">
        <v>1</v>
      </c>
      <c r="II11">
        <v>5</v>
      </c>
      <c r="IJ11">
        <v>4</v>
      </c>
      <c r="IK11">
        <v>11</v>
      </c>
      <c r="IM11" s="228" t="s">
        <v>125</v>
      </c>
      <c r="IN11" s="225">
        <v>7784.23</v>
      </c>
      <c r="IO11" s="225">
        <v>1850.29</v>
      </c>
      <c r="IP11" s="225">
        <v>2299.34</v>
      </c>
      <c r="IQ11" s="225">
        <v>1163</v>
      </c>
      <c r="IR11" s="225">
        <v>525.21</v>
      </c>
      <c r="IS11" s="225">
        <v>149.46</v>
      </c>
      <c r="IT11" s="225">
        <v>1510.71</v>
      </c>
      <c r="IU11" s="225"/>
      <c r="IV11" s="225">
        <v>48.3</v>
      </c>
      <c r="IW11" s="225">
        <v>975.26</v>
      </c>
      <c r="IX11" s="225">
        <v>2135.09</v>
      </c>
      <c r="IY11" s="225">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5"/>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0">
        <v>102.57</v>
      </c>
      <c r="AT12" s="187">
        <v>1</v>
      </c>
      <c r="AU12" s="190">
        <v>0</v>
      </c>
      <c r="AV12" s="187">
        <v>0</v>
      </c>
      <c r="AW12" s="32">
        <v>0</v>
      </c>
      <c r="AX12" s="76">
        <v>0</v>
      </c>
      <c r="AY12" s="32">
        <f t="shared" si="2"/>
        <v>102.57</v>
      </c>
      <c r="AZ12" s="30" t="s">
        <v>113</v>
      </c>
      <c r="BA12" s="76">
        <v>98295</v>
      </c>
      <c r="BB12" s="191">
        <v>90.75</v>
      </c>
      <c r="BC12" s="76">
        <v>1</v>
      </c>
      <c r="BD12" s="32">
        <v>0</v>
      </c>
      <c r="BE12" s="76">
        <v>0</v>
      </c>
      <c r="BF12" s="32">
        <v>0</v>
      </c>
      <c r="BG12" s="76">
        <v>0</v>
      </c>
      <c r="BH12" s="32">
        <f t="shared" si="3"/>
        <v>90.75</v>
      </c>
      <c r="BI12" s="205" t="s">
        <v>113</v>
      </c>
      <c r="BJ12" s="206">
        <v>98274</v>
      </c>
      <c r="BK12" s="32">
        <v>213.73</v>
      </c>
      <c r="BL12" s="206">
        <v>1</v>
      </c>
      <c r="BM12" s="32">
        <v>60.3</v>
      </c>
      <c r="BN12" s="206">
        <v>1</v>
      </c>
      <c r="BO12" s="32">
        <f t="shared" si="4"/>
        <v>274.02999999999997</v>
      </c>
      <c r="BP12" s="76">
        <f t="shared" si="4"/>
        <v>2</v>
      </c>
      <c r="BQ12" s="32">
        <f t="shared" si="5"/>
        <v>548.05999999999995</v>
      </c>
      <c r="BR12" s="205" t="s">
        <v>113</v>
      </c>
      <c r="BS12" s="206">
        <v>98278</v>
      </c>
      <c r="BT12" s="32">
        <v>8138.21</v>
      </c>
      <c r="BU12" s="206">
        <v>0</v>
      </c>
      <c r="BV12" s="32">
        <v>14053.81</v>
      </c>
      <c r="BW12" s="206">
        <v>1</v>
      </c>
      <c r="BX12" s="32">
        <v>20865.71</v>
      </c>
      <c r="BY12" s="206">
        <v>5</v>
      </c>
      <c r="BZ12" s="32">
        <f t="shared" si="6"/>
        <v>43057.729999999996</v>
      </c>
      <c r="CA12" s="205" t="s">
        <v>113</v>
      </c>
      <c r="CB12" s="206">
        <v>98345</v>
      </c>
      <c r="CC12" s="32">
        <v>13</v>
      </c>
      <c r="CD12" s="206">
        <v>0</v>
      </c>
      <c r="CE12" s="32">
        <v>13</v>
      </c>
      <c r="CF12" s="206">
        <v>0</v>
      </c>
      <c r="CG12" s="32">
        <v>13.56</v>
      </c>
      <c r="CH12" s="206">
        <v>1</v>
      </c>
      <c r="CI12" s="32">
        <f t="shared" si="7"/>
        <v>39.56</v>
      </c>
      <c r="CJ12" s="32" t="s">
        <v>113</v>
      </c>
      <c r="CK12" s="234">
        <v>98247</v>
      </c>
      <c r="CL12" s="190">
        <v>61.11</v>
      </c>
      <c r="CM12" s="187">
        <v>2</v>
      </c>
      <c r="CN12" s="190">
        <v>0</v>
      </c>
      <c r="CO12" s="187">
        <v>0</v>
      </c>
      <c r="CP12" s="43">
        <f>+'[1]CCBPROD-CNGOR-ARREARS-ECSD-4901'!M11+'[1]CCBPROD-CNGOR-ARREARS-ECSD-4901'!O11</f>
        <v>0</v>
      </c>
      <c r="CQ12" s="76">
        <f>+'[1]CCBPROD-CNGOR-ARREARS-ECSD-4901'!N11+'[1]CCBPROD-CNGOR-ARREARS-ECSD-4901'!P11</f>
        <v>0</v>
      </c>
      <c r="CR12" s="32">
        <f t="shared" si="8"/>
        <v>61.11</v>
      </c>
      <c r="CS12" s="234" t="s">
        <v>113</v>
      </c>
      <c r="CT12" s="234">
        <v>98247</v>
      </c>
      <c r="CU12" s="250">
        <v>441.84</v>
      </c>
      <c r="CV12" s="234">
        <v>3</v>
      </c>
      <c r="CW12" s="250">
        <v>16.54</v>
      </c>
      <c r="CX12" s="234">
        <v>2</v>
      </c>
      <c r="CY12" s="32">
        <v>0</v>
      </c>
      <c r="CZ12" s="76">
        <v>0</v>
      </c>
      <c r="DA12" s="32">
        <f t="shared" si="9"/>
        <v>458.38</v>
      </c>
      <c r="DB12" s="251" t="s">
        <v>113</v>
      </c>
      <c r="DC12" s="251">
        <v>98274</v>
      </c>
      <c r="DD12" s="260">
        <v>48.3</v>
      </c>
      <c r="DE12" s="261">
        <v>0</v>
      </c>
      <c r="DF12" s="260">
        <v>12</v>
      </c>
      <c r="DG12" s="261">
        <v>1</v>
      </c>
      <c r="DH12" s="262">
        <v>0</v>
      </c>
      <c r="DI12" s="263">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5">
        <v>98247</v>
      </c>
      <c r="EW12" s="32" t="s">
        <v>120</v>
      </c>
      <c r="EX12" s="32">
        <v>378.37</v>
      </c>
      <c r="EY12" s="206">
        <v>2</v>
      </c>
      <c r="EZ12" s="32">
        <v>292.23</v>
      </c>
      <c r="FA12" s="206">
        <v>1</v>
      </c>
      <c r="FB12" s="32">
        <v>302.54000000000002</v>
      </c>
      <c r="FC12" s="206">
        <v>3</v>
      </c>
      <c r="FD12" s="32">
        <f t="shared" si="15"/>
        <v>973.1400000000001</v>
      </c>
      <c r="FE12" s="215">
        <v>98248</v>
      </c>
      <c r="FF12" s="191" t="s">
        <v>120</v>
      </c>
      <c r="FG12" s="191">
        <v>140.26</v>
      </c>
      <c r="FH12" s="216">
        <v>3</v>
      </c>
      <c r="FI12" s="191">
        <v>148.97999999999999</v>
      </c>
      <c r="FJ12" s="216">
        <v>1</v>
      </c>
      <c r="FK12" s="191">
        <v>391.27</v>
      </c>
      <c r="FL12" s="206">
        <v>3</v>
      </c>
      <c r="FM12" s="32">
        <f t="shared" si="16"/>
        <v>680.51</v>
      </c>
      <c r="FN12" s="215">
        <v>98248</v>
      </c>
      <c r="FO12" s="32" t="s">
        <v>120</v>
      </c>
      <c r="FP12" s="32">
        <v>129.56</v>
      </c>
      <c r="FQ12" s="206">
        <v>3</v>
      </c>
      <c r="FR12" s="32">
        <v>57.1</v>
      </c>
      <c r="FS12" s="206">
        <v>2</v>
      </c>
      <c r="FT12" s="32">
        <v>312.02999999999997</v>
      </c>
      <c r="FU12" s="206">
        <v>2</v>
      </c>
      <c r="FV12" s="32">
        <f t="shared" si="17"/>
        <v>498.68999999999994</v>
      </c>
      <c r="FW12" s="234">
        <v>98248</v>
      </c>
      <c r="FX12" s="32" t="s">
        <v>120</v>
      </c>
      <c r="FY12" s="250">
        <v>167.63</v>
      </c>
      <c r="FZ12" s="234">
        <v>3</v>
      </c>
      <c r="GA12" s="250">
        <v>129.56</v>
      </c>
      <c r="GB12" s="234">
        <v>3</v>
      </c>
      <c r="GC12" s="250">
        <v>369.13</v>
      </c>
      <c r="GD12" s="234">
        <v>4</v>
      </c>
      <c r="GE12" s="32">
        <f t="shared" si="18"/>
        <v>666.31999999999994</v>
      </c>
      <c r="GF12" s="265">
        <v>98248</v>
      </c>
      <c r="GG12" s="234" t="s">
        <v>120</v>
      </c>
      <c r="GH12" s="250">
        <v>247.7</v>
      </c>
      <c r="GI12" s="234">
        <v>3</v>
      </c>
      <c r="GJ12" s="250">
        <v>123.22</v>
      </c>
      <c r="GK12" s="234">
        <v>1</v>
      </c>
      <c r="GL12" s="250">
        <v>446.31</v>
      </c>
      <c r="GM12" s="234">
        <v>5</v>
      </c>
      <c r="GN12" s="32">
        <f t="shared" si="19"/>
        <v>817.23</v>
      </c>
      <c r="GO12" s="251">
        <v>98247</v>
      </c>
      <c r="GP12" s="251" t="s">
        <v>120</v>
      </c>
      <c r="GQ12" s="267">
        <v>320.58999999999997</v>
      </c>
      <c r="GR12" s="266">
        <v>3</v>
      </c>
      <c r="GS12" s="267">
        <v>119.53</v>
      </c>
      <c r="GT12" s="266">
        <v>0</v>
      </c>
      <c r="GU12" s="267">
        <v>601.51</v>
      </c>
      <c r="GV12" s="266">
        <v>5</v>
      </c>
      <c r="GW12" s="32">
        <f t="shared" si="20"/>
        <v>1041.6300000000001</v>
      </c>
      <c r="HY12" s="155" t="s">
        <v>126</v>
      </c>
      <c r="IG12">
        <v>1</v>
      </c>
      <c r="IH12">
        <v>1</v>
      </c>
      <c r="II12">
        <v>1</v>
      </c>
      <c r="IM12" s="227" t="s">
        <v>126</v>
      </c>
      <c r="IN12" s="224"/>
      <c r="IO12" s="224"/>
      <c r="IP12" s="224"/>
      <c r="IQ12" s="224"/>
      <c r="IR12" s="224"/>
      <c r="IS12" s="224"/>
      <c r="IT12" s="224"/>
      <c r="IU12" s="224">
        <v>506.03</v>
      </c>
      <c r="IV12" s="224">
        <v>1370</v>
      </c>
      <c r="IW12" s="224">
        <v>1370</v>
      </c>
      <c r="IX12" s="224"/>
      <c r="IY12" s="224"/>
    </row>
    <row r="13" spans="1:272" x14ac:dyDescent="0.25">
      <c r="A13" t="s">
        <v>129</v>
      </c>
      <c r="B13" s="76" t="s">
        <v>113</v>
      </c>
      <c r="C13">
        <v>2</v>
      </c>
      <c r="D13" s="182">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5"/>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0">
        <v>4833.82</v>
      </c>
      <c r="AT13" s="187">
        <v>6</v>
      </c>
      <c r="AU13" s="190">
        <v>353.37</v>
      </c>
      <c r="AV13" s="187">
        <v>1</v>
      </c>
      <c r="AW13" s="32">
        <v>0</v>
      </c>
      <c r="AX13" s="76">
        <v>0</v>
      </c>
      <c r="AY13" s="32">
        <f t="shared" si="2"/>
        <v>5187.1899999999996</v>
      </c>
      <c r="AZ13" s="30" t="s">
        <v>113</v>
      </c>
      <c r="BA13" s="76">
        <v>98310</v>
      </c>
      <c r="BB13" s="191">
        <v>1327.63</v>
      </c>
      <c r="BC13" s="76">
        <v>3</v>
      </c>
      <c r="BD13" s="32">
        <v>534.75</v>
      </c>
      <c r="BE13" s="76">
        <v>1</v>
      </c>
      <c r="BF13" s="32">
        <v>0</v>
      </c>
      <c r="BG13" s="76">
        <v>0</v>
      </c>
      <c r="BH13" s="32">
        <f t="shared" si="3"/>
        <v>1862.38</v>
      </c>
      <c r="BI13" s="205" t="s">
        <v>113</v>
      </c>
      <c r="BJ13" s="206">
        <v>98277</v>
      </c>
      <c r="BK13" s="32">
        <v>31870.92</v>
      </c>
      <c r="BL13" s="206">
        <v>2</v>
      </c>
      <c r="BM13" s="32">
        <v>34749.29</v>
      </c>
      <c r="BN13" s="206">
        <v>2</v>
      </c>
      <c r="BO13" s="32">
        <f t="shared" si="4"/>
        <v>66620.209999999992</v>
      </c>
      <c r="BP13" s="76">
        <f t="shared" si="4"/>
        <v>4</v>
      </c>
      <c r="BQ13" s="32">
        <f t="shared" si="5"/>
        <v>133240.41999999998</v>
      </c>
      <c r="BR13" s="205" t="s">
        <v>113</v>
      </c>
      <c r="BS13" s="206">
        <v>98310</v>
      </c>
      <c r="BT13" s="32">
        <v>136.22</v>
      </c>
      <c r="BU13" s="206">
        <v>1</v>
      </c>
      <c r="BV13" s="32">
        <v>285.36</v>
      </c>
      <c r="BW13" s="206">
        <v>0</v>
      </c>
      <c r="BX13" s="32">
        <v>141.31</v>
      </c>
      <c r="BY13" s="206">
        <v>1</v>
      </c>
      <c r="BZ13" s="32">
        <f t="shared" si="6"/>
        <v>562.8900000000001</v>
      </c>
      <c r="CA13" s="205" t="s">
        <v>113</v>
      </c>
      <c r="CB13" s="206">
        <v>98370</v>
      </c>
      <c r="CC13" s="32">
        <v>13</v>
      </c>
      <c r="CD13" s="206">
        <v>1</v>
      </c>
      <c r="CE13" s="32">
        <v>0</v>
      </c>
      <c r="CF13" s="206">
        <v>0</v>
      </c>
      <c r="CG13" s="32">
        <v>0</v>
      </c>
      <c r="CH13" s="206">
        <v>0</v>
      </c>
      <c r="CI13" s="32">
        <f t="shared" si="7"/>
        <v>13</v>
      </c>
      <c r="CJ13" s="32" t="s">
        <v>113</v>
      </c>
      <c r="CK13" s="234">
        <v>98273</v>
      </c>
      <c r="CL13" s="190">
        <v>4316.93</v>
      </c>
      <c r="CM13" s="187">
        <v>8</v>
      </c>
      <c r="CN13" s="190">
        <v>0</v>
      </c>
      <c r="CO13" s="187">
        <v>0</v>
      </c>
      <c r="CP13" s="43">
        <f>+'[1]CCBPROD-CNGOR-ARREARS-ECSD-4901'!M12+'[1]CCBPROD-CNGOR-ARREARS-ECSD-4901'!O12</f>
        <v>0</v>
      </c>
      <c r="CQ13" s="76">
        <f>+'[1]CCBPROD-CNGOR-ARREARS-ECSD-4901'!N12+'[1]CCBPROD-CNGOR-ARREARS-ECSD-4901'!P12</f>
        <v>0</v>
      </c>
      <c r="CR13" s="32">
        <f t="shared" si="8"/>
        <v>4316.93</v>
      </c>
      <c r="CS13" s="234" t="s">
        <v>113</v>
      </c>
      <c r="CT13" s="234">
        <v>98248</v>
      </c>
      <c r="CU13" s="250">
        <v>51.88</v>
      </c>
      <c r="CV13" s="234">
        <v>1</v>
      </c>
      <c r="CW13" s="250">
        <v>0</v>
      </c>
      <c r="CX13" s="234">
        <v>0</v>
      </c>
      <c r="CY13" s="32">
        <v>0</v>
      </c>
      <c r="CZ13" s="76">
        <v>0</v>
      </c>
      <c r="DA13" s="32">
        <f t="shared" si="9"/>
        <v>51.88</v>
      </c>
      <c r="DB13" s="251" t="s">
        <v>113</v>
      </c>
      <c r="DC13" s="251">
        <v>98277</v>
      </c>
      <c r="DD13" s="260">
        <v>28217.74</v>
      </c>
      <c r="DE13" s="261">
        <v>6</v>
      </c>
      <c r="DF13" s="260">
        <v>5528.68</v>
      </c>
      <c r="DG13" s="261">
        <v>1</v>
      </c>
      <c r="DH13" s="262">
        <v>108226.92</v>
      </c>
      <c r="DI13" s="263">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5">
        <v>98248</v>
      </c>
      <c r="EW13" s="32" t="s">
        <v>120</v>
      </c>
      <c r="EX13" s="32">
        <v>496.84</v>
      </c>
      <c r="EY13" s="206">
        <v>3</v>
      </c>
      <c r="EZ13" s="32">
        <v>551.32000000000005</v>
      </c>
      <c r="FA13" s="206">
        <v>5</v>
      </c>
      <c r="FB13" s="32">
        <v>577.87</v>
      </c>
      <c r="FC13" s="206">
        <v>5</v>
      </c>
      <c r="FD13" s="32">
        <f t="shared" si="15"/>
        <v>1626.0300000000002</v>
      </c>
      <c r="FE13" s="215">
        <v>98257</v>
      </c>
      <c r="FF13" s="191" t="s">
        <v>120</v>
      </c>
      <c r="FG13" s="191">
        <v>52.9</v>
      </c>
      <c r="FH13" s="216">
        <v>1</v>
      </c>
      <c r="FI13" s="191">
        <v>53.06</v>
      </c>
      <c r="FJ13" s="216">
        <v>0</v>
      </c>
      <c r="FK13" s="191">
        <v>63.14</v>
      </c>
      <c r="FL13" s="206">
        <v>1</v>
      </c>
      <c r="FM13" s="32">
        <f t="shared" si="16"/>
        <v>169.10000000000002</v>
      </c>
      <c r="FN13" s="215">
        <v>98257</v>
      </c>
      <c r="FO13" s="32" t="s">
        <v>120</v>
      </c>
      <c r="FP13" s="32">
        <v>12.76</v>
      </c>
      <c r="FQ13" s="206">
        <v>2</v>
      </c>
      <c r="FR13" s="32">
        <v>0</v>
      </c>
      <c r="FS13" s="206">
        <v>0</v>
      </c>
      <c r="FT13" s="32">
        <v>0</v>
      </c>
      <c r="FU13" s="206">
        <v>0</v>
      </c>
      <c r="FV13" s="32">
        <f t="shared" si="17"/>
        <v>12.76</v>
      </c>
      <c r="FW13" s="234">
        <v>98257</v>
      </c>
      <c r="FX13" s="32" t="s">
        <v>120</v>
      </c>
      <c r="FY13" s="250">
        <v>24.73</v>
      </c>
      <c r="FZ13" s="234">
        <v>1</v>
      </c>
      <c r="GA13" s="250">
        <v>9.44</v>
      </c>
      <c r="GB13" s="234">
        <v>1</v>
      </c>
      <c r="GC13" s="250">
        <v>0</v>
      </c>
      <c r="GD13" s="234">
        <v>0</v>
      </c>
      <c r="GE13" s="32">
        <f t="shared" si="18"/>
        <v>34.17</v>
      </c>
      <c r="GF13" s="265">
        <v>98264</v>
      </c>
      <c r="GG13" s="234" t="s">
        <v>120</v>
      </c>
      <c r="GH13" s="250">
        <v>194.07</v>
      </c>
      <c r="GI13" s="234">
        <v>2</v>
      </c>
      <c r="GJ13" s="250">
        <v>165.98</v>
      </c>
      <c r="GK13" s="234">
        <v>3</v>
      </c>
      <c r="GL13" s="250">
        <v>93.4</v>
      </c>
      <c r="GM13" s="234">
        <v>4</v>
      </c>
      <c r="GN13" s="32">
        <f t="shared" si="19"/>
        <v>453.44999999999993</v>
      </c>
      <c r="GO13" s="251">
        <v>98248</v>
      </c>
      <c r="GP13" s="251" t="s">
        <v>120</v>
      </c>
      <c r="GQ13" s="267">
        <v>1082.3399999999999</v>
      </c>
      <c r="GR13" s="266">
        <v>10</v>
      </c>
      <c r="GS13" s="267">
        <v>212.96</v>
      </c>
      <c r="GT13" s="266">
        <v>1</v>
      </c>
      <c r="GU13" s="267">
        <v>510.18</v>
      </c>
      <c r="GV13" s="266">
        <v>5</v>
      </c>
      <c r="GW13" s="32">
        <f t="shared" si="20"/>
        <v>1805.48</v>
      </c>
      <c r="HY13" s="155" t="s">
        <v>57</v>
      </c>
      <c r="IM13" s="228" t="s">
        <v>57</v>
      </c>
      <c r="IN13" s="225"/>
      <c r="IO13" s="225"/>
      <c r="IP13" s="225"/>
      <c r="IQ13" s="225"/>
      <c r="IR13" s="225"/>
      <c r="IS13" s="225"/>
      <c r="IT13" s="225"/>
      <c r="IU13" s="225"/>
      <c r="IV13" s="225"/>
      <c r="IW13" s="225"/>
      <c r="IX13" s="225"/>
      <c r="IY13" s="225"/>
    </row>
    <row r="14" spans="1:272" x14ac:dyDescent="0.25">
      <c r="A14" t="s">
        <v>115</v>
      </c>
      <c r="B14" s="76" t="s">
        <v>113</v>
      </c>
      <c r="C14">
        <v>7</v>
      </c>
      <c r="D14" s="182">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5"/>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0">
        <v>8444.1299999999992</v>
      </c>
      <c r="AT14" s="187">
        <v>0</v>
      </c>
      <c r="AU14" s="190">
        <v>6764.42</v>
      </c>
      <c r="AV14" s="187">
        <v>4</v>
      </c>
      <c r="AW14" s="32">
        <v>9130.48</v>
      </c>
      <c r="AX14" s="76">
        <v>5</v>
      </c>
      <c r="AY14" s="32">
        <f t="shared" si="2"/>
        <v>24339.03</v>
      </c>
      <c r="AZ14" s="30" t="s">
        <v>113</v>
      </c>
      <c r="BA14" s="76">
        <v>98312</v>
      </c>
      <c r="BB14" s="191">
        <v>8971.99</v>
      </c>
      <c r="BC14" s="76">
        <v>5</v>
      </c>
      <c r="BD14" s="32">
        <v>7533.19</v>
      </c>
      <c r="BE14" s="76">
        <v>3</v>
      </c>
      <c r="BF14" s="32">
        <v>7307.78</v>
      </c>
      <c r="BG14" s="76">
        <v>6</v>
      </c>
      <c r="BH14" s="32">
        <f t="shared" si="3"/>
        <v>23812.959999999999</v>
      </c>
      <c r="BI14" s="205" t="s">
        <v>113</v>
      </c>
      <c r="BJ14" s="206">
        <v>98278</v>
      </c>
      <c r="BK14" s="32">
        <v>14358.88</v>
      </c>
      <c r="BL14" s="206">
        <v>1</v>
      </c>
      <c r="BM14" s="32">
        <v>18189.05</v>
      </c>
      <c r="BN14" s="206">
        <v>0</v>
      </c>
      <c r="BO14" s="32">
        <f t="shared" si="4"/>
        <v>32547.93</v>
      </c>
      <c r="BP14" s="76">
        <f t="shared" si="4"/>
        <v>1</v>
      </c>
      <c r="BQ14" s="32">
        <f t="shared" si="5"/>
        <v>65095.86</v>
      </c>
      <c r="BR14" s="205" t="s">
        <v>113</v>
      </c>
      <c r="BS14" s="206">
        <v>98312</v>
      </c>
      <c r="BT14" s="32">
        <v>1672.97</v>
      </c>
      <c r="BU14" s="206">
        <v>5</v>
      </c>
      <c r="BV14" s="32">
        <v>2237.1799999999998</v>
      </c>
      <c r="BW14" s="206">
        <v>1</v>
      </c>
      <c r="BX14" s="32">
        <v>16276.79</v>
      </c>
      <c r="BY14" s="206">
        <v>7</v>
      </c>
      <c r="BZ14" s="32">
        <f t="shared" si="6"/>
        <v>20186.940000000002</v>
      </c>
      <c r="CA14" s="205" t="s">
        <v>113</v>
      </c>
      <c r="CB14" s="206">
        <v>98383</v>
      </c>
      <c r="CC14" s="32">
        <v>45.64</v>
      </c>
      <c r="CD14" s="206">
        <v>3</v>
      </c>
      <c r="CE14" s="32">
        <v>0</v>
      </c>
      <c r="CF14" s="206">
        <v>0</v>
      </c>
      <c r="CG14" s="32">
        <v>0</v>
      </c>
      <c r="CH14" s="206">
        <v>0</v>
      </c>
      <c r="CI14" s="32">
        <f t="shared" si="7"/>
        <v>45.64</v>
      </c>
      <c r="CJ14" s="32" t="s">
        <v>113</v>
      </c>
      <c r="CK14" s="234">
        <v>98274</v>
      </c>
      <c r="CL14" s="190">
        <v>15.89</v>
      </c>
      <c r="CM14" s="187">
        <v>0</v>
      </c>
      <c r="CN14" s="190">
        <v>16.79</v>
      </c>
      <c r="CO14" s="187">
        <v>0</v>
      </c>
      <c r="CP14" s="43">
        <f>+'[1]CCBPROD-CNGOR-ARREARS-ECSD-4901'!M13+'[1]CCBPROD-CNGOR-ARREARS-ECSD-4901'!O13</f>
        <v>27.62</v>
      </c>
      <c r="CQ14" s="76">
        <f>+'[1]CCBPROD-CNGOR-ARREARS-ECSD-4901'!N13+'[1]CCBPROD-CNGOR-ARREARS-ECSD-4901'!P13</f>
        <v>1</v>
      </c>
      <c r="CR14" s="32">
        <f t="shared" si="8"/>
        <v>60.3</v>
      </c>
      <c r="CS14" s="234" t="s">
        <v>113</v>
      </c>
      <c r="CT14" s="234">
        <v>98264</v>
      </c>
      <c r="CU14" s="250">
        <v>613.24</v>
      </c>
      <c r="CV14" s="234">
        <v>7</v>
      </c>
      <c r="CW14" s="250">
        <v>0</v>
      </c>
      <c r="CX14" s="234">
        <v>0</v>
      </c>
      <c r="CY14" s="32">
        <v>0</v>
      </c>
      <c r="CZ14" s="76">
        <v>0</v>
      </c>
      <c r="DA14" s="32">
        <f t="shared" si="9"/>
        <v>613.24</v>
      </c>
      <c r="DB14" s="251" t="s">
        <v>113</v>
      </c>
      <c r="DC14" s="251">
        <v>98278</v>
      </c>
      <c r="DD14" s="260">
        <v>16616.080000000002</v>
      </c>
      <c r="DE14" s="261">
        <v>3</v>
      </c>
      <c r="DF14" s="260">
        <v>7141.32</v>
      </c>
      <c r="DG14" s="261">
        <v>1</v>
      </c>
      <c r="DH14" s="262">
        <v>25596.82</v>
      </c>
      <c r="DI14" s="263">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5">
        <v>98257</v>
      </c>
      <c r="EW14" s="32" t="s">
        <v>120</v>
      </c>
      <c r="EX14" s="32">
        <v>71.23</v>
      </c>
      <c r="EY14" s="206">
        <v>0</v>
      </c>
      <c r="EZ14" s="32">
        <v>105.97</v>
      </c>
      <c r="FA14" s="206">
        <v>1</v>
      </c>
      <c r="FB14" s="32">
        <v>31.37</v>
      </c>
      <c r="FC14" s="206">
        <v>1</v>
      </c>
      <c r="FD14" s="32">
        <f t="shared" si="15"/>
        <v>208.57</v>
      </c>
      <c r="FE14" s="215">
        <v>98264</v>
      </c>
      <c r="FF14" s="191" t="s">
        <v>120</v>
      </c>
      <c r="FG14" s="191">
        <v>150.88999999999999</v>
      </c>
      <c r="FH14" s="216">
        <v>1</v>
      </c>
      <c r="FI14" s="191">
        <v>181.97</v>
      </c>
      <c r="FJ14" s="216">
        <v>0</v>
      </c>
      <c r="FK14" s="191">
        <v>879.53</v>
      </c>
      <c r="FL14" s="206">
        <v>5</v>
      </c>
      <c r="FM14" s="32">
        <f t="shared" si="16"/>
        <v>1212.3899999999999</v>
      </c>
      <c r="FN14" s="215">
        <v>98264</v>
      </c>
      <c r="FO14" s="32" t="s">
        <v>120</v>
      </c>
      <c r="FP14" s="32">
        <v>108.35</v>
      </c>
      <c r="FQ14" s="206">
        <v>4</v>
      </c>
      <c r="FR14" s="32">
        <v>14.95</v>
      </c>
      <c r="FS14" s="206">
        <v>0</v>
      </c>
      <c r="FT14" s="32">
        <v>102.55</v>
      </c>
      <c r="FU14" s="206">
        <v>1</v>
      </c>
      <c r="FV14" s="32">
        <f t="shared" si="17"/>
        <v>225.85</v>
      </c>
      <c r="FW14" s="234">
        <v>98264</v>
      </c>
      <c r="FX14" s="32" t="s">
        <v>120</v>
      </c>
      <c r="FY14" s="250">
        <v>144.11000000000001</v>
      </c>
      <c r="FZ14" s="234">
        <v>2</v>
      </c>
      <c r="GA14" s="250">
        <v>108.35</v>
      </c>
      <c r="GB14" s="234">
        <v>4</v>
      </c>
      <c r="GC14" s="250">
        <v>117.5</v>
      </c>
      <c r="GD14" s="234">
        <v>1</v>
      </c>
      <c r="GE14" s="32">
        <f t="shared" si="18"/>
        <v>369.96000000000004</v>
      </c>
      <c r="GF14" s="265">
        <v>98273</v>
      </c>
      <c r="GG14" s="234" t="s">
        <v>120</v>
      </c>
      <c r="GH14" s="250">
        <v>326.08999999999997</v>
      </c>
      <c r="GI14" s="234">
        <v>5</v>
      </c>
      <c r="GJ14" s="250">
        <v>131.5</v>
      </c>
      <c r="GK14" s="234">
        <v>3</v>
      </c>
      <c r="GL14" s="250">
        <v>105.66</v>
      </c>
      <c r="GM14" s="234">
        <v>3</v>
      </c>
      <c r="GN14" s="32">
        <f t="shared" si="19"/>
        <v>563.25</v>
      </c>
      <c r="GO14" s="251">
        <v>98264</v>
      </c>
      <c r="GP14" s="251" t="s">
        <v>120</v>
      </c>
      <c r="GQ14" s="267">
        <v>1158.96</v>
      </c>
      <c r="GR14" s="266">
        <v>10</v>
      </c>
      <c r="GS14" s="267">
        <v>140.57</v>
      </c>
      <c r="GT14" s="266">
        <v>1</v>
      </c>
      <c r="GU14" s="267">
        <v>145.32</v>
      </c>
      <c r="GV14" s="266">
        <v>5</v>
      </c>
      <c r="GW14" s="32">
        <f t="shared" si="20"/>
        <v>1444.85</v>
      </c>
      <c r="HY14" s="155">
        <v>98247</v>
      </c>
      <c r="IB14">
        <v>2</v>
      </c>
      <c r="IF14">
        <v>2</v>
      </c>
      <c r="IG14">
        <v>1</v>
      </c>
      <c r="IH14">
        <v>1</v>
      </c>
      <c r="II14">
        <v>2</v>
      </c>
      <c r="IJ14">
        <v>1</v>
      </c>
      <c r="IK14">
        <v>1</v>
      </c>
      <c r="IM14" s="229">
        <v>98247</v>
      </c>
      <c r="IN14" s="224"/>
      <c r="IO14" s="224"/>
      <c r="IP14" s="224">
        <v>1669.2</v>
      </c>
      <c r="IQ14" s="224"/>
      <c r="IR14" s="224"/>
      <c r="IS14" s="224"/>
      <c r="IT14" s="224">
        <v>664.79</v>
      </c>
      <c r="IU14" s="224">
        <v>192.06</v>
      </c>
      <c r="IV14" s="224">
        <v>806.23</v>
      </c>
      <c r="IW14" s="224">
        <v>577.95000000000005</v>
      </c>
      <c r="IX14" s="224">
        <v>281.87</v>
      </c>
      <c r="IY14" s="224">
        <v>58.84</v>
      </c>
    </row>
    <row r="15" spans="1:272" x14ac:dyDescent="0.25">
      <c r="A15" t="s">
        <v>131</v>
      </c>
      <c r="B15" s="76" t="s">
        <v>113</v>
      </c>
      <c r="C15">
        <v>1</v>
      </c>
      <c r="D15" s="182">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5"/>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0">
        <v>148.02000000000001</v>
      </c>
      <c r="AT15" s="187">
        <v>0</v>
      </c>
      <c r="AU15" s="190">
        <v>64.83</v>
      </c>
      <c r="AV15" s="187">
        <v>1</v>
      </c>
      <c r="AW15" s="32">
        <v>0</v>
      </c>
      <c r="AX15" s="76">
        <v>0</v>
      </c>
      <c r="AY15" s="32">
        <f t="shared" si="2"/>
        <v>212.85000000000002</v>
      </c>
      <c r="AZ15" s="30" t="s">
        <v>113</v>
      </c>
      <c r="BA15" s="76">
        <v>98345</v>
      </c>
      <c r="BB15" s="191">
        <v>42.42</v>
      </c>
      <c r="BC15" s="76">
        <v>1</v>
      </c>
      <c r="BD15" s="32">
        <v>0</v>
      </c>
      <c r="BE15" s="76">
        <v>0</v>
      </c>
      <c r="BF15" s="32">
        <v>0</v>
      </c>
      <c r="BG15" s="76">
        <v>0</v>
      </c>
      <c r="BH15" s="32">
        <f t="shared" si="3"/>
        <v>42.42</v>
      </c>
      <c r="BI15" s="205" t="s">
        <v>113</v>
      </c>
      <c r="BJ15" s="206">
        <v>98292</v>
      </c>
      <c r="BK15" s="32">
        <v>29.88</v>
      </c>
      <c r="BL15" s="206">
        <v>1</v>
      </c>
      <c r="BM15" s="32">
        <v>0</v>
      </c>
      <c r="BN15" s="206">
        <v>0</v>
      </c>
      <c r="BO15" s="32">
        <f t="shared" si="4"/>
        <v>29.88</v>
      </c>
      <c r="BP15" s="76">
        <f t="shared" si="4"/>
        <v>1</v>
      </c>
      <c r="BQ15" s="32">
        <f t="shared" si="5"/>
        <v>59.76</v>
      </c>
      <c r="BR15" s="205" t="s">
        <v>113</v>
      </c>
      <c r="BS15" s="206">
        <v>98337</v>
      </c>
      <c r="BT15" s="32">
        <v>165.24</v>
      </c>
      <c r="BU15" s="206">
        <v>1</v>
      </c>
      <c r="BV15" s="32">
        <v>0</v>
      </c>
      <c r="BW15" s="206">
        <v>0</v>
      </c>
      <c r="BX15" s="32">
        <v>0</v>
      </c>
      <c r="BY15" s="206">
        <v>0</v>
      </c>
      <c r="BZ15" s="32">
        <f t="shared" si="6"/>
        <v>165.24</v>
      </c>
      <c r="CA15" s="205" t="s">
        <v>113</v>
      </c>
      <c r="CB15" s="206">
        <v>98520</v>
      </c>
      <c r="CC15" s="32">
        <v>162.94</v>
      </c>
      <c r="CD15" s="206">
        <v>3</v>
      </c>
      <c r="CE15" s="32">
        <v>0</v>
      </c>
      <c r="CF15" s="206">
        <v>0</v>
      </c>
      <c r="CG15" s="32">
        <v>0</v>
      </c>
      <c r="CH15" s="206">
        <v>0</v>
      </c>
      <c r="CI15" s="32">
        <f t="shared" si="7"/>
        <v>162.94</v>
      </c>
      <c r="CJ15" s="32" t="s">
        <v>113</v>
      </c>
      <c r="CK15" s="234">
        <v>98277</v>
      </c>
      <c r="CL15" s="190">
        <v>8214.18</v>
      </c>
      <c r="CM15" s="187">
        <v>2</v>
      </c>
      <c r="CN15" s="190">
        <v>4071.14</v>
      </c>
      <c r="CO15" s="187">
        <v>0</v>
      </c>
      <c r="CP15" s="43">
        <f>+'[1]CCBPROD-CNGOR-ARREARS-ECSD-4901'!M14+'[1]CCBPROD-CNGOR-ARREARS-ECSD-4901'!O14</f>
        <v>127046.75</v>
      </c>
      <c r="CQ15" s="76">
        <f>+'[1]CCBPROD-CNGOR-ARREARS-ECSD-4901'!N14+'[1]CCBPROD-CNGOR-ARREARS-ECSD-4901'!P14</f>
        <v>21</v>
      </c>
      <c r="CR15" s="32">
        <f t="shared" si="8"/>
        <v>139332.07</v>
      </c>
      <c r="CS15" s="234" t="s">
        <v>113</v>
      </c>
      <c r="CT15" s="234">
        <v>98273</v>
      </c>
      <c r="CU15" s="250">
        <v>429.72</v>
      </c>
      <c r="CV15" s="234">
        <v>1</v>
      </c>
      <c r="CW15" s="250">
        <v>0</v>
      </c>
      <c r="CX15" s="234">
        <v>0</v>
      </c>
      <c r="CY15" s="32">
        <v>0</v>
      </c>
      <c r="CZ15" s="76">
        <v>0</v>
      </c>
      <c r="DA15" s="32">
        <f t="shared" si="9"/>
        <v>429.72</v>
      </c>
      <c r="DB15" s="251" t="s">
        <v>113</v>
      </c>
      <c r="DC15" s="251">
        <v>98310</v>
      </c>
      <c r="DD15" s="260">
        <v>3205.48</v>
      </c>
      <c r="DE15" s="261">
        <v>5</v>
      </c>
      <c r="DF15" s="260">
        <v>0</v>
      </c>
      <c r="DG15" s="261">
        <v>0</v>
      </c>
      <c r="DH15" s="262">
        <v>0</v>
      </c>
      <c r="DI15" s="263">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5">
        <v>98264</v>
      </c>
      <c r="EW15" s="32" t="s">
        <v>120</v>
      </c>
      <c r="EX15" s="32">
        <v>200.99</v>
      </c>
      <c r="EY15" s="206">
        <v>2</v>
      </c>
      <c r="EZ15" s="32">
        <v>267.95</v>
      </c>
      <c r="FA15" s="206">
        <v>1</v>
      </c>
      <c r="FB15" s="32">
        <v>618.67999999999995</v>
      </c>
      <c r="FC15" s="206">
        <v>4</v>
      </c>
      <c r="FD15" s="32">
        <f t="shared" si="15"/>
        <v>1087.6199999999999</v>
      </c>
      <c r="FE15" s="215">
        <v>98273</v>
      </c>
      <c r="FF15" s="191" t="s">
        <v>120</v>
      </c>
      <c r="FG15" s="191">
        <v>223.77</v>
      </c>
      <c r="FH15" s="216">
        <v>6</v>
      </c>
      <c r="FI15" s="191">
        <v>149.30000000000001</v>
      </c>
      <c r="FJ15" s="216">
        <v>0</v>
      </c>
      <c r="FK15" s="191">
        <v>812.56</v>
      </c>
      <c r="FL15" s="206">
        <v>3</v>
      </c>
      <c r="FM15" s="32">
        <f t="shared" si="16"/>
        <v>1185.6300000000001</v>
      </c>
      <c r="FN15" s="215">
        <v>98271</v>
      </c>
      <c r="FO15" s="32" t="s">
        <v>120</v>
      </c>
      <c r="FP15" s="32">
        <v>32.85</v>
      </c>
      <c r="FQ15" s="206">
        <v>1</v>
      </c>
      <c r="FR15" s="32">
        <v>0</v>
      </c>
      <c r="FS15" s="206">
        <v>0</v>
      </c>
      <c r="FT15" s="32">
        <v>0</v>
      </c>
      <c r="FU15" s="206">
        <v>0</v>
      </c>
      <c r="FV15" s="32">
        <f t="shared" si="17"/>
        <v>32.85</v>
      </c>
      <c r="FW15" s="234">
        <v>98273</v>
      </c>
      <c r="FX15" s="32" t="s">
        <v>120</v>
      </c>
      <c r="FY15" s="250">
        <v>334.14</v>
      </c>
      <c r="FZ15" s="234">
        <v>7</v>
      </c>
      <c r="GA15" s="250">
        <v>211.61</v>
      </c>
      <c r="GB15" s="234">
        <v>5</v>
      </c>
      <c r="GC15" s="250">
        <v>205.84</v>
      </c>
      <c r="GD15" s="234">
        <v>3</v>
      </c>
      <c r="GE15" s="32">
        <f t="shared" si="18"/>
        <v>751.59</v>
      </c>
      <c r="GF15" s="265">
        <v>98274</v>
      </c>
      <c r="GG15" s="234" t="s">
        <v>120</v>
      </c>
      <c r="GH15" s="250">
        <v>139.5</v>
      </c>
      <c r="GI15" s="234">
        <v>2</v>
      </c>
      <c r="GJ15" s="250">
        <v>78.83</v>
      </c>
      <c r="GK15" s="234">
        <v>0</v>
      </c>
      <c r="GL15" s="250">
        <v>92.13</v>
      </c>
      <c r="GM15" s="234">
        <v>3</v>
      </c>
      <c r="GN15" s="32">
        <f t="shared" si="19"/>
        <v>310.45999999999998</v>
      </c>
      <c r="GO15" s="251">
        <v>98273</v>
      </c>
      <c r="GP15" s="251" t="s">
        <v>120</v>
      </c>
      <c r="GQ15" s="267">
        <v>92.67</v>
      </c>
      <c r="GR15" s="266">
        <v>1</v>
      </c>
      <c r="GS15" s="267">
        <v>185.06</v>
      </c>
      <c r="GT15" s="266">
        <v>3</v>
      </c>
      <c r="GU15" s="267">
        <v>98.61</v>
      </c>
      <c r="GV15" s="266">
        <v>3</v>
      </c>
      <c r="GW15" s="32">
        <f t="shared" si="20"/>
        <v>376.34000000000003</v>
      </c>
      <c r="HY15" s="155" t="s">
        <v>128</v>
      </c>
      <c r="IA15">
        <v>3</v>
      </c>
      <c r="IB15">
        <v>4</v>
      </c>
      <c r="IC15">
        <v>3</v>
      </c>
      <c r="ID15">
        <v>1</v>
      </c>
      <c r="IE15">
        <v>2</v>
      </c>
      <c r="IF15">
        <v>3</v>
      </c>
      <c r="IG15">
        <v>4</v>
      </c>
      <c r="IH15">
        <v>7</v>
      </c>
      <c r="II15">
        <v>17</v>
      </c>
      <c r="IJ15">
        <v>5</v>
      </c>
      <c r="IK15">
        <v>4</v>
      </c>
      <c r="IM15" s="228" t="s">
        <v>128</v>
      </c>
      <c r="IN15" s="225"/>
      <c r="IO15" s="225">
        <v>1227.6500000000001</v>
      </c>
      <c r="IP15" s="225">
        <v>6006</v>
      </c>
      <c r="IQ15" s="225">
        <v>2321.87</v>
      </c>
      <c r="IR15" s="225">
        <v>464.73</v>
      </c>
      <c r="IS15" s="225">
        <v>578.74</v>
      </c>
      <c r="IT15" s="225">
        <v>2146.65</v>
      </c>
      <c r="IU15" s="225">
        <v>1714.28</v>
      </c>
      <c r="IV15" s="225">
        <v>7293.65</v>
      </c>
      <c r="IW15" s="225">
        <v>11999.12</v>
      </c>
      <c r="IX15" s="225">
        <v>5135.78</v>
      </c>
      <c r="IY15" s="225">
        <v>8418.0400000000009</v>
      </c>
    </row>
    <row r="16" spans="1:272" x14ac:dyDescent="0.25">
      <c r="A16" t="s">
        <v>116</v>
      </c>
      <c r="B16" s="76" t="s">
        <v>113</v>
      </c>
      <c r="C16">
        <v>28</v>
      </c>
      <c r="D16" s="182">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5"/>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0">
        <v>0.1</v>
      </c>
      <c r="AT16" s="187">
        <v>1</v>
      </c>
      <c r="AU16" s="190">
        <v>0</v>
      </c>
      <c r="AV16" s="187">
        <v>0</v>
      </c>
      <c r="AW16" s="32">
        <v>0</v>
      </c>
      <c r="AX16" s="76">
        <v>0</v>
      </c>
      <c r="AY16" s="32">
        <f t="shared" si="2"/>
        <v>0.1</v>
      </c>
      <c r="AZ16" s="30" t="s">
        <v>113</v>
      </c>
      <c r="BA16" s="76">
        <v>98370</v>
      </c>
      <c r="BB16" s="191">
        <v>49.99</v>
      </c>
      <c r="BC16" s="76">
        <v>1</v>
      </c>
      <c r="BD16" s="32">
        <v>0</v>
      </c>
      <c r="BE16" s="76">
        <v>0</v>
      </c>
      <c r="BF16" s="32">
        <v>0</v>
      </c>
      <c r="BG16" s="76">
        <v>0</v>
      </c>
      <c r="BH16" s="32">
        <f t="shared" si="3"/>
        <v>49.99</v>
      </c>
      <c r="BI16" s="205" t="s">
        <v>113</v>
      </c>
      <c r="BJ16" s="206">
        <v>98310</v>
      </c>
      <c r="BK16" s="32">
        <v>1128.3699999999999</v>
      </c>
      <c r="BL16" s="206">
        <v>6</v>
      </c>
      <c r="BM16" s="32">
        <v>175.34</v>
      </c>
      <c r="BN16" s="206">
        <v>1</v>
      </c>
      <c r="BO16" s="32">
        <f t="shared" si="4"/>
        <v>1303.7099999999998</v>
      </c>
      <c r="BP16" s="76">
        <f t="shared" si="4"/>
        <v>7</v>
      </c>
      <c r="BQ16" s="32">
        <f t="shared" si="5"/>
        <v>2607.4199999999996</v>
      </c>
      <c r="BR16" s="205" t="s">
        <v>113</v>
      </c>
      <c r="BS16" s="206">
        <v>98345</v>
      </c>
      <c r="BT16" s="32">
        <v>13</v>
      </c>
      <c r="BU16" s="206">
        <v>0</v>
      </c>
      <c r="BV16" s="32">
        <v>26.56</v>
      </c>
      <c r="BW16" s="206">
        <v>1</v>
      </c>
      <c r="BX16" s="32">
        <v>0</v>
      </c>
      <c r="BY16" s="206">
        <v>0</v>
      </c>
      <c r="BZ16" s="32">
        <f t="shared" si="6"/>
        <v>39.56</v>
      </c>
      <c r="CA16" s="205" t="s">
        <v>113</v>
      </c>
      <c r="CB16" s="206">
        <v>98584</v>
      </c>
      <c r="CC16" s="32">
        <v>5548.17</v>
      </c>
      <c r="CD16" s="206">
        <v>0</v>
      </c>
      <c r="CE16" s="32">
        <v>0</v>
      </c>
      <c r="CF16" s="206">
        <v>0</v>
      </c>
      <c r="CG16" s="32">
        <v>7766.3</v>
      </c>
      <c r="CH16" s="206">
        <v>15</v>
      </c>
      <c r="CI16" s="32">
        <f t="shared" si="7"/>
        <v>13314.470000000001</v>
      </c>
      <c r="CJ16" s="32" t="s">
        <v>113</v>
      </c>
      <c r="CK16" s="234">
        <v>98278</v>
      </c>
      <c r="CL16" s="190">
        <v>6465.65</v>
      </c>
      <c r="CM16" s="187">
        <v>0</v>
      </c>
      <c r="CN16" s="190">
        <v>6270.93</v>
      </c>
      <c r="CO16" s="187">
        <v>0</v>
      </c>
      <c r="CP16" s="43">
        <f>+'[1]CCBPROD-CNGOR-ARREARS-ECSD-4901'!M15+'[1]CCBPROD-CNGOR-ARREARS-ECSD-4901'!O15</f>
        <v>30016.799999999999</v>
      </c>
      <c r="CQ16" s="76">
        <f>+'[1]CCBPROD-CNGOR-ARREARS-ECSD-4901'!N15+'[1]CCBPROD-CNGOR-ARREARS-ECSD-4901'!P15</f>
        <v>6</v>
      </c>
      <c r="CR16" s="32">
        <f t="shared" si="8"/>
        <v>42753.38</v>
      </c>
      <c r="CS16" s="234" t="s">
        <v>113</v>
      </c>
      <c r="CT16" s="234">
        <v>98274</v>
      </c>
      <c r="CU16" s="250">
        <v>312.99</v>
      </c>
      <c r="CV16" s="234">
        <v>1</v>
      </c>
      <c r="CW16" s="250">
        <v>119.24</v>
      </c>
      <c r="CX16" s="234">
        <v>2</v>
      </c>
      <c r="CY16" s="32">
        <v>0</v>
      </c>
      <c r="CZ16" s="76">
        <v>0</v>
      </c>
      <c r="DA16" s="32">
        <f t="shared" si="9"/>
        <v>432.23</v>
      </c>
      <c r="DB16" s="251" t="s">
        <v>113</v>
      </c>
      <c r="DC16" s="251">
        <v>98311</v>
      </c>
      <c r="DD16" s="260">
        <v>18.940000000000001</v>
      </c>
      <c r="DE16" s="261">
        <v>1</v>
      </c>
      <c r="DF16" s="260">
        <v>0</v>
      </c>
      <c r="DG16" s="261">
        <v>0</v>
      </c>
      <c r="DH16" s="262">
        <v>0</v>
      </c>
      <c r="DI16" s="263">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5">
        <v>98271</v>
      </c>
      <c r="EW16" s="32" t="s">
        <v>120</v>
      </c>
      <c r="EX16" s="32">
        <v>25.42</v>
      </c>
      <c r="EY16" s="206">
        <v>0</v>
      </c>
      <c r="EZ16" s="32">
        <v>51.98</v>
      </c>
      <c r="FA16" s="206">
        <v>0</v>
      </c>
      <c r="FB16" s="32">
        <v>22.58</v>
      </c>
      <c r="FC16" s="206">
        <v>1</v>
      </c>
      <c r="FD16" s="32">
        <f t="shared" si="15"/>
        <v>99.98</v>
      </c>
      <c r="FE16" s="215">
        <v>98274</v>
      </c>
      <c r="FF16" s="191" t="s">
        <v>120</v>
      </c>
      <c r="FG16" s="191">
        <v>106.18</v>
      </c>
      <c r="FH16" s="216">
        <v>2</v>
      </c>
      <c r="FI16" s="191">
        <v>161.86000000000001</v>
      </c>
      <c r="FJ16" s="216">
        <v>2</v>
      </c>
      <c r="FK16" s="191">
        <v>793.99</v>
      </c>
      <c r="FL16" s="206">
        <v>3</v>
      </c>
      <c r="FM16" s="32">
        <f t="shared" si="16"/>
        <v>1062.03</v>
      </c>
      <c r="FN16" s="215">
        <v>98273</v>
      </c>
      <c r="FO16" s="32" t="s">
        <v>120</v>
      </c>
      <c r="FP16" s="32">
        <v>169.24</v>
      </c>
      <c r="FQ16" s="206">
        <v>3</v>
      </c>
      <c r="FR16" s="32">
        <v>92.01</v>
      </c>
      <c r="FS16" s="206">
        <v>3</v>
      </c>
      <c r="FT16" s="32">
        <v>221.59</v>
      </c>
      <c r="FU16" s="206">
        <v>2</v>
      </c>
      <c r="FV16" s="32">
        <f t="shared" si="17"/>
        <v>482.84000000000003</v>
      </c>
      <c r="FW16" s="234">
        <v>98274</v>
      </c>
      <c r="FX16" s="32" t="s">
        <v>120</v>
      </c>
      <c r="FY16" s="250">
        <v>86.3</v>
      </c>
      <c r="FZ16" s="234">
        <v>1</v>
      </c>
      <c r="GA16" s="250">
        <v>51.96</v>
      </c>
      <c r="GB16" s="234">
        <v>1</v>
      </c>
      <c r="GC16" s="250">
        <v>40.17</v>
      </c>
      <c r="GD16" s="234">
        <v>2</v>
      </c>
      <c r="GE16" s="32">
        <f t="shared" si="18"/>
        <v>178.43</v>
      </c>
      <c r="GF16" s="265">
        <v>98276</v>
      </c>
      <c r="GG16" s="234" t="s">
        <v>120</v>
      </c>
      <c r="GH16" s="250">
        <v>11.9</v>
      </c>
      <c r="GI16" s="234">
        <v>0</v>
      </c>
      <c r="GJ16" s="250">
        <v>10.68</v>
      </c>
      <c r="GK16" s="234">
        <v>1</v>
      </c>
      <c r="GL16" s="250">
        <v>0</v>
      </c>
      <c r="GM16" s="234">
        <v>0</v>
      </c>
      <c r="GN16" s="32">
        <f t="shared" si="19"/>
        <v>22.58</v>
      </c>
      <c r="GO16" s="251">
        <v>98274</v>
      </c>
      <c r="GP16" s="251" t="s">
        <v>120</v>
      </c>
      <c r="GQ16" s="267">
        <v>149.69</v>
      </c>
      <c r="GR16" s="266">
        <v>4</v>
      </c>
      <c r="GS16" s="267">
        <v>9.6999999999999993</v>
      </c>
      <c r="GT16" s="266">
        <v>0</v>
      </c>
      <c r="GU16" s="267">
        <v>39.229999999999997</v>
      </c>
      <c r="GV16" s="266">
        <v>1</v>
      </c>
      <c r="GW16" s="32">
        <f t="shared" si="20"/>
        <v>198.61999999999998</v>
      </c>
      <c r="HY16" s="155" t="s">
        <v>71</v>
      </c>
      <c r="IH16">
        <v>1</v>
      </c>
      <c r="II16">
        <v>1</v>
      </c>
      <c r="IK16">
        <v>1</v>
      </c>
      <c r="IM16" s="227" t="s">
        <v>71</v>
      </c>
      <c r="IN16" s="224"/>
      <c r="IO16" s="224"/>
      <c r="IP16" s="224"/>
      <c r="IQ16" s="224"/>
      <c r="IR16" s="224"/>
      <c r="IS16" s="224"/>
      <c r="IT16" s="224"/>
      <c r="IU16" s="224"/>
      <c r="IV16" s="224">
        <v>1369.33</v>
      </c>
      <c r="IW16" s="224">
        <v>1369.33</v>
      </c>
      <c r="IX16" s="224"/>
      <c r="IY16" s="224">
        <v>749.64</v>
      </c>
    </row>
    <row r="17" spans="1:259" x14ac:dyDescent="0.25">
      <c r="A17" t="s">
        <v>221</v>
      </c>
      <c r="B17" s="76" t="s">
        <v>113</v>
      </c>
      <c r="C17">
        <v>7</v>
      </c>
      <c r="D17" s="182">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5"/>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0">
        <v>3789.42</v>
      </c>
      <c r="AT17" s="187">
        <v>2</v>
      </c>
      <c r="AU17" s="190">
        <v>0</v>
      </c>
      <c r="AV17" s="187">
        <v>0</v>
      </c>
      <c r="AW17" s="32">
        <v>0</v>
      </c>
      <c r="AX17" s="76">
        <v>0</v>
      </c>
      <c r="AY17" s="32">
        <f t="shared" si="2"/>
        <v>3789.42</v>
      </c>
      <c r="AZ17" s="30" t="s">
        <v>113</v>
      </c>
      <c r="BA17" s="76">
        <v>98383</v>
      </c>
      <c r="BB17" s="191">
        <v>301.79000000000002</v>
      </c>
      <c r="BC17" s="76">
        <v>2</v>
      </c>
      <c r="BD17" s="32">
        <v>88.85</v>
      </c>
      <c r="BE17" s="76">
        <v>1</v>
      </c>
      <c r="BF17" s="32">
        <v>0</v>
      </c>
      <c r="BG17" s="76">
        <v>0</v>
      </c>
      <c r="BH17" s="32">
        <f t="shared" si="3"/>
        <v>390.64</v>
      </c>
      <c r="BI17" s="205" t="s">
        <v>113</v>
      </c>
      <c r="BJ17" s="206">
        <v>98312</v>
      </c>
      <c r="BK17" s="32">
        <v>3808.89</v>
      </c>
      <c r="BL17" s="206">
        <v>4</v>
      </c>
      <c r="BM17" s="32">
        <v>6275.45</v>
      </c>
      <c r="BN17" s="206">
        <v>2</v>
      </c>
      <c r="BO17" s="32">
        <f t="shared" si="4"/>
        <v>10084.34</v>
      </c>
      <c r="BP17" s="76">
        <f t="shared" si="4"/>
        <v>6</v>
      </c>
      <c r="BQ17" s="32">
        <f t="shared" si="5"/>
        <v>20168.68</v>
      </c>
      <c r="BR17" s="205" t="s">
        <v>113</v>
      </c>
      <c r="BS17" s="206">
        <v>98367</v>
      </c>
      <c r="BT17" s="32">
        <v>411.54</v>
      </c>
      <c r="BU17" s="206">
        <v>0</v>
      </c>
      <c r="BV17" s="32">
        <v>784.99</v>
      </c>
      <c r="BW17" s="206">
        <v>1</v>
      </c>
      <c r="BX17" s="32">
        <v>0</v>
      </c>
      <c r="BY17" s="206">
        <v>0</v>
      </c>
      <c r="BZ17" s="32">
        <f t="shared" si="6"/>
        <v>1196.53</v>
      </c>
      <c r="CA17" s="205" t="s">
        <v>113</v>
      </c>
      <c r="CB17" s="206">
        <v>98625</v>
      </c>
      <c r="CC17" s="32">
        <v>188.89</v>
      </c>
      <c r="CD17" s="206">
        <v>4</v>
      </c>
      <c r="CE17" s="32">
        <v>0</v>
      </c>
      <c r="CF17" s="206">
        <v>0</v>
      </c>
      <c r="CG17" s="32">
        <v>0</v>
      </c>
      <c r="CH17" s="206">
        <v>0</v>
      </c>
      <c r="CI17" s="32">
        <f t="shared" si="7"/>
        <v>188.89</v>
      </c>
      <c r="CJ17" s="32" t="s">
        <v>113</v>
      </c>
      <c r="CK17" s="234">
        <v>98310</v>
      </c>
      <c r="CL17" s="190">
        <v>179.43</v>
      </c>
      <c r="CM17" s="187">
        <v>3</v>
      </c>
      <c r="CN17" s="190">
        <v>34.03</v>
      </c>
      <c r="CO17" s="187">
        <v>0</v>
      </c>
      <c r="CP17" s="43">
        <f>+'[1]CCBPROD-CNGOR-ARREARS-ECSD-4901'!M16+'[1]CCBPROD-CNGOR-ARREARS-ECSD-4901'!O16</f>
        <v>426.66999999999996</v>
      </c>
      <c r="CQ17" s="76">
        <f>+'[1]CCBPROD-CNGOR-ARREARS-ECSD-4901'!N16+'[1]CCBPROD-CNGOR-ARREARS-ECSD-4901'!P16</f>
        <v>1</v>
      </c>
      <c r="CR17" s="32">
        <f t="shared" si="8"/>
        <v>640.13</v>
      </c>
      <c r="CS17" s="234" t="s">
        <v>113</v>
      </c>
      <c r="CT17" s="234">
        <v>98277</v>
      </c>
      <c r="CU17" s="250">
        <v>21.75</v>
      </c>
      <c r="CV17" s="234">
        <v>0</v>
      </c>
      <c r="CW17" s="250">
        <v>15.89</v>
      </c>
      <c r="CX17" s="234">
        <v>0</v>
      </c>
      <c r="CY17" s="32">
        <v>22.66</v>
      </c>
      <c r="CZ17" s="76">
        <v>1</v>
      </c>
      <c r="DA17" s="32">
        <f t="shared" si="9"/>
        <v>60.3</v>
      </c>
      <c r="DB17" s="251" t="s">
        <v>113</v>
      </c>
      <c r="DC17" s="251">
        <v>98312</v>
      </c>
      <c r="DD17" s="260">
        <v>12601.49</v>
      </c>
      <c r="DE17" s="261">
        <v>5</v>
      </c>
      <c r="DF17" s="260">
        <v>2123.15</v>
      </c>
      <c r="DG17" s="261">
        <v>1</v>
      </c>
      <c r="DH17" s="262">
        <v>11057.66</v>
      </c>
      <c r="DI17" s="263">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5">
        <v>98273</v>
      </c>
      <c r="EW17" s="32" t="s">
        <v>120</v>
      </c>
      <c r="EX17" s="32">
        <v>912.89</v>
      </c>
      <c r="EY17" s="206">
        <v>6</v>
      </c>
      <c r="EZ17" s="32">
        <v>311.66000000000003</v>
      </c>
      <c r="FA17" s="206">
        <v>2</v>
      </c>
      <c r="FB17" s="32">
        <v>1125.0999999999999</v>
      </c>
      <c r="FC17" s="206">
        <v>7</v>
      </c>
      <c r="FD17" s="32">
        <f t="shared" si="15"/>
        <v>2349.6499999999996</v>
      </c>
      <c r="FE17" s="215">
        <v>98277</v>
      </c>
      <c r="FF17" s="191" t="s">
        <v>120</v>
      </c>
      <c r="FG17" s="191">
        <v>289.49</v>
      </c>
      <c r="FH17" s="216">
        <v>2</v>
      </c>
      <c r="FI17" s="191">
        <v>244.18</v>
      </c>
      <c r="FJ17" s="216">
        <v>4</v>
      </c>
      <c r="FK17" s="191">
        <v>673.86</v>
      </c>
      <c r="FL17" s="206">
        <v>4</v>
      </c>
      <c r="FM17" s="32">
        <f t="shared" si="16"/>
        <v>1207.5300000000002</v>
      </c>
      <c r="FN17" s="215">
        <v>98274</v>
      </c>
      <c r="FO17" s="32" t="s">
        <v>120</v>
      </c>
      <c r="FP17" s="32">
        <v>124.61</v>
      </c>
      <c r="FQ17" s="206">
        <v>2</v>
      </c>
      <c r="FR17" s="32">
        <v>99.04</v>
      </c>
      <c r="FS17" s="206">
        <v>2</v>
      </c>
      <c r="FT17" s="32">
        <v>432.08</v>
      </c>
      <c r="FU17" s="206">
        <v>3</v>
      </c>
      <c r="FV17" s="32">
        <f t="shared" si="17"/>
        <v>655.73</v>
      </c>
      <c r="FW17" s="234">
        <v>98277</v>
      </c>
      <c r="FX17" s="32" t="s">
        <v>120</v>
      </c>
      <c r="FY17" s="250">
        <v>273.81</v>
      </c>
      <c r="FZ17" s="234">
        <v>3</v>
      </c>
      <c r="GA17" s="250">
        <v>230.09</v>
      </c>
      <c r="GB17" s="234">
        <v>1</v>
      </c>
      <c r="GC17" s="250">
        <v>676.29</v>
      </c>
      <c r="GD17" s="234">
        <v>7</v>
      </c>
      <c r="GE17" s="32">
        <f t="shared" si="18"/>
        <v>1180.19</v>
      </c>
      <c r="GF17" s="265">
        <v>98277</v>
      </c>
      <c r="GG17" s="234" t="s">
        <v>120</v>
      </c>
      <c r="GH17" s="250">
        <v>262.98</v>
      </c>
      <c r="GI17" s="234">
        <v>2</v>
      </c>
      <c r="GJ17" s="250">
        <v>176.8</v>
      </c>
      <c r="GK17" s="234">
        <v>0</v>
      </c>
      <c r="GL17" s="250">
        <v>857.9</v>
      </c>
      <c r="GM17" s="234">
        <v>7</v>
      </c>
      <c r="GN17" s="32">
        <f t="shared" si="19"/>
        <v>1297.68</v>
      </c>
      <c r="GO17" s="251">
        <v>98276</v>
      </c>
      <c r="GP17" s="251" t="s">
        <v>120</v>
      </c>
      <c r="GQ17" s="267">
        <v>11.13</v>
      </c>
      <c r="GR17" s="266">
        <v>1</v>
      </c>
      <c r="GS17" s="267">
        <v>0</v>
      </c>
      <c r="GT17" s="266">
        <v>0</v>
      </c>
      <c r="GU17" s="267">
        <v>0</v>
      </c>
      <c r="GV17" s="266">
        <v>0</v>
      </c>
      <c r="GW17" s="32">
        <f t="shared" si="20"/>
        <v>11.13</v>
      </c>
      <c r="HY17" s="155" t="s">
        <v>129</v>
      </c>
      <c r="HZ17">
        <v>2</v>
      </c>
      <c r="IB17">
        <v>6</v>
      </c>
      <c r="IE17">
        <v>3</v>
      </c>
      <c r="IF17">
        <v>5</v>
      </c>
      <c r="IG17">
        <v>5</v>
      </c>
      <c r="IH17">
        <v>7</v>
      </c>
      <c r="II17">
        <v>7</v>
      </c>
      <c r="IJ17">
        <v>3</v>
      </c>
      <c r="IK17">
        <v>3</v>
      </c>
      <c r="IM17" s="228" t="s">
        <v>129</v>
      </c>
      <c r="IN17" s="225">
        <v>211.36</v>
      </c>
      <c r="IO17" s="225"/>
      <c r="IP17" s="225">
        <v>5553.73</v>
      </c>
      <c r="IQ17" s="225"/>
      <c r="IR17" s="225"/>
      <c r="IS17" s="225">
        <v>503.1</v>
      </c>
      <c r="IT17" s="225">
        <v>2752.14</v>
      </c>
      <c r="IU17" s="225">
        <v>2811.1</v>
      </c>
      <c r="IV17" s="225">
        <v>4231.72</v>
      </c>
      <c r="IW17" s="225">
        <v>1227.0999999999999</v>
      </c>
      <c r="IX17" s="225">
        <v>901.6</v>
      </c>
      <c r="IY17" s="225">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5"/>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0">
        <v>19314.62</v>
      </c>
      <c r="AT18" s="187">
        <v>14</v>
      </c>
      <c r="AU18" s="190">
        <v>700</v>
      </c>
      <c r="AV18" s="187">
        <v>1</v>
      </c>
      <c r="AW18" s="32">
        <v>0</v>
      </c>
      <c r="AX18" s="76">
        <v>0</v>
      </c>
      <c r="AY18" s="32">
        <f t="shared" si="2"/>
        <v>20014.62</v>
      </c>
      <c r="AZ18" s="30" t="s">
        <v>113</v>
      </c>
      <c r="BA18" s="76">
        <v>98520</v>
      </c>
      <c r="BB18" s="191">
        <v>0.1</v>
      </c>
      <c r="BC18" s="76">
        <v>1</v>
      </c>
      <c r="BD18" s="32">
        <v>0</v>
      </c>
      <c r="BE18" s="76">
        <v>0</v>
      </c>
      <c r="BF18" s="32">
        <v>0</v>
      </c>
      <c r="BG18" s="76">
        <v>0</v>
      </c>
      <c r="BH18" s="32">
        <f t="shared" si="3"/>
        <v>0.1</v>
      </c>
      <c r="BI18" s="205" t="s">
        <v>113</v>
      </c>
      <c r="BJ18" s="206">
        <v>98314</v>
      </c>
      <c r="BK18" s="32">
        <v>53338.22</v>
      </c>
      <c r="BL18" s="206">
        <v>1</v>
      </c>
      <c r="BM18" s="32">
        <v>0</v>
      </c>
      <c r="BN18" s="206">
        <v>0</v>
      </c>
      <c r="BO18" s="32">
        <f t="shared" si="4"/>
        <v>53338.22</v>
      </c>
      <c r="BP18" s="76">
        <f t="shared" si="4"/>
        <v>1</v>
      </c>
      <c r="BQ18" s="32">
        <f t="shared" si="5"/>
        <v>106676.44</v>
      </c>
      <c r="BR18" s="205" t="s">
        <v>113</v>
      </c>
      <c r="BS18" s="206">
        <v>98370</v>
      </c>
      <c r="BT18" s="32">
        <v>16.02</v>
      </c>
      <c r="BU18" s="206">
        <v>2</v>
      </c>
      <c r="BV18" s="32">
        <v>0</v>
      </c>
      <c r="BW18" s="206">
        <v>0</v>
      </c>
      <c r="BX18" s="32">
        <v>0</v>
      </c>
      <c r="BY18" s="206">
        <v>0</v>
      </c>
      <c r="BZ18" s="32">
        <f t="shared" si="6"/>
        <v>16.02</v>
      </c>
      <c r="CA18" s="205" t="s">
        <v>113</v>
      </c>
      <c r="CB18" s="206">
        <v>98626</v>
      </c>
      <c r="CC18" s="32">
        <v>252.59</v>
      </c>
      <c r="CD18" s="206">
        <v>3</v>
      </c>
      <c r="CE18" s="32">
        <v>0</v>
      </c>
      <c r="CF18" s="206">
        <v>0</v>
      </c>
      <c r="CG18" s="32">
        <v>0</v>
      </c>
      <c r="CH18" s="206">
        <v>0</v>
      </c>
      <c r="CI18" s="32">
        <f t="shared" si="7"/>
        <v>252.59</v>
      </c>
      <c r="CJ18" s="32" t="s">
        <v>113</v>
      </c>
      <c r="CK18" s="234">
        <v>98312</v>
      </c>
      <c r="CL18" s="190">
        <v>1702.06</v>
      </c>
      <c r="CM18" s="187">
        <v>3</v>
      </c>
      <c r="CN18" s="190">
        <v>1548.27</v>
      </c>
      <c r="CO18" s="187">
        <v>2</v>
      </c>
      <c r="CP18" s="43">
        <f>+'[1]CCBPROD-CNGOR-ARREARS-ECSD-4901'!M17+'[1]CCBPROD-CNGOR-ARREARS-ECSD-4901'!O17</f>
        <v>18258.73</v>
      </c>
      <c r="CQ18" s="76">
        <f>+'[1]CCBPROD-CNGOR-ARREARS-ECSD-4901'!N17+'[1]CCBPROD-CNGOR-ARREARS-ECSD-4901'!P17</f>
        <v>8</v>
      </c>
      <c r="CR18" s="32">
        <f t="shared" si="8"/>
        <v>21509.059999999998</v>
      </c>
      <c r="CS18" s="234" t="s">
        <v>113</v>
      </c>
      <c r="CT18" s="234">
        <v>98278</v>
      </c>
      <c r="CU18" s="250">
        <v>7274.88</v>
      </c>
      <c r="CV18" s="234">
        <v>5</v>
      </c>
      <c r="CW18" s="250">
        <v>8023.93</v>
      </c>
      <c r="CX18" s="234">
        <v>1</v>
      </c>
      <c r="CY18" s="32">
        <v>127905.63</v>
      </c>
      <c r="CZ18" s="76">
        <v>19</v>
      </c>
      <c r="DA18" s="32">
        <f t="shared" si="9"/>
        <v>143204.44</v>
      </c>
      <c r="DB18" s="251" t="s">
        <v>113</v>
      </c>
      <c r="DC18" s="251">
        <v>98345</v>
      </c>
      <c r="DD18" s="260">
        <v>4389.22</v>
      </c>
      <c r="DE18" s="261">
        <v>1</v>
      </c>
      <c r="DF18" s="260">
        <v>13</v>
      </c>
      <c r="DG18" s="261">
        <v>0</v>
      </c>
      <c r="DH18" s="262">
        <v>13.56</v>
      </c>
      <c r="DI18" s="263">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5">
        <v>98274</v>
      </c>
      <c r="EW18" s="32" t="s">
        <v>120</v>
      </c>
      <c r="EX18" s="32">
        <v>430.89</v>
      </c>
      <c r="EY18" s="206">
        <v>4</v>
      </c>
      <c r="EZ18" s="32">
        <v>235.7</v>
      </c>
      <c r="FA18" s="206">
        <v>0</v>
      </c>
      <c r="FB18" s="32">
        <v>395.33</v>
      </c>
      <c r="FC18" s="206">
        <v>3</v>
      </c>
      <c r="FD18" s="32">
        <f t="shared" si="15"/>
        <v>1061.9199999999998</v>
      </c>
      <c r="FE18" s="215">
        <v>98282</v>
      </c>
      <c r="FF18" s="191" t="s">
        <v>120</v>
      </c>
      <c r="FG18" s="191">
        <v>12.08</v>
      </c>
      <c r="FH18" s="216">
        <v>0</v>
      </c>
      <c r="FI18" s="191">
        <v>20.16</v>
      </c>
      <c r="FJ18" s="216">
        <v>0</v>
      </c>
      <c r="FK18" s="191">
        <v>6.87</v>
      </c>
      <c r="FL18" s="206">
        <v>1</v>
      </c>
      <c r="FM18" s="32">
        <f t="shared" si="16"/>
        <v>39.11</v>
      </c>
      <c r="FN18" s="215">
        <v>98277</v>
      </c>
      <c r="FO18" s="32" t="s">
        <v>120</v>
      </c>
      <c r="FP18" s="32">
        <v>357.23</v>
      </c>
      <c r="FQ18" s="206">
        <v>2</v>
      </c>
      <c r="FR18" s="32">
        <v>331.15</v>
      </c>
      <c r="FS18" s="206">
        <v>2</v>
      </c>
      <c r="FT18" s="32">
        <v>924.54</v>
      </c>
      <c r="FU18" s="206">
        <v>7</v>
      </c>
      <c r="FV18" s="32">
        <f t="shared" si="17"/>
        <v>1612.92</v>
      </c>
      <c r="FW18" s="234">
        <v>98282</v>
      </c>
      <c r="FX18" s="32" t="s">
        <v>120</v>
      </c>
      <c r="FY18" s="250">
        <v>0</v>
      </c>
      <c r="FZ18" s="234">
        <v>0</v>
      </c>
      <c r="GA18" s="250">
        <v>11.07</v>
      </c>
      <c r="GB18" s="234">
        <v>0</v>
      </c>
      <c r="GC18" s="250">
        <v>39.11</v>
      </c>
      <c r="GD18" s="234">
        <v>1</v>
      </c>
      <c r="GE18" s="32">
        <f t="shared" si="18"/>
        <v>50.18</v>
      </c>
      <c r="GF18" s="265">
        <v>98284</v>
      </c>
      <c r="GG18" s="234" t="s">
        <v>120</v>
      </c>
      <c r="GH18" s="250">
        <v>198.41</v>
      </c>
      <c r="GI18" s="234">
        <v>1</v>
      </c>
      <c r="GJ18" s="250">
        <v>94.08</v>
      </c>
      <c r="GK18" s="234">
        <v>3</v>
      </c>
      <c r="GL18" s="250">
        <v>2048.1</v>
      </c>
      <c r="GM18" s="234">
        <v>4</v>
      </c>
      <c r="GN18" s="32">
        <f t="shared" si="19"/>
        <v>2340.59</v>
      </c>
      <c r="GO18" s="251">
        <v>98277</v>
      </c>
      <c r="GP18" s="251" t="s">
        <v>120</v>
      </c>
      <c r="GQ18" s="267">
        <v>660.51</v>
      </c>
      <c r="GR18" s="266">
        <v>1</v>
      </c>
      <c r="GS18" s="267">
        <v>259.58999999999997</v>
      </c>
      <c r="GT18" s="266">
        <v>1</v>
      </c>
      <c r="GU18" s="267">
        <v>1034.7</v>
      </c>
      <c r="GV18" s="266">
        <v>7</v>
      </c>
      <c r="GW18" s="32">
        <f t="shared" si="20"/>
        <v>1954.8</v>
      </c>
      <c r="HY18" s="155" t="s">
        <v>130</v>
      </c>
      <c r="IB18">
        <v>2</v>
      </c>
      <c r="IC18">
        <v>1</v>
      </c>
      <c r="ID18">
        <v>1</v>
      </c>
      <c r="IE18">
        <v>3</v>
      </c>
      <c r="IF18">
        <v>5</v>
      </c>
      <c r="IG18">
        <v>2</v>
      </c>
      <c r="IH18">
        <v>5</v>
      </c>
      <c r="II18">
        <v>1</v>
      </c>
      <c r="IK18">
        <v>5</v>
      </c>
      <c r="IM18" s="227" t="s">
        <v>130</v>
      </c>
      <c r="IN18" s="224"/>
      <c r="IO18" s="224"/>
      <c r="IP18" s="224">
        <v>681.85</v>
      </c>
      <c r="IQ18" s="224">
        <v>1481.2</v>
      </c>
      <c r="IR18" s="224">
        <v>282.95999999999998</v>
      </c>
      <c r="IS18" s="224">
        <v>1280.21</v>
      </c>
      <c r="IT18" s="224">
        <v>1132.99</v>
      </c>
      <c r="IU18" s="224">
        <v>998.79</v>
      </c>
      <c r="IV18" s="224">
        <v>3194.85</v>
      </c>
      <c r="IW18" s="224">
        <v>599.84</v>
      </c>
      <c r="IX18" s="224"/>
      <c r="IY18" s="224">
        <v>1231.32</v>
      </c>
    </row>
    <row r="19" spans="1:259" x14ac:dyDescent="0.25">
      <c r="A19" t="s">
        <v>98</v>
      </c>
      <c r="B19" s="76" t="s">
        <v>113</v>
      </c>
      <c r="D19" s="182">
        <v>1</v>
      </c>
      <c r="I19">
        <v>300.93</v>
      </c>
      <c r="J19">
        <v>0</v>
      </c>
      <c r="K19">
        <v>0</v>
      </c>
      <c r="L19">
        <v>300.93</v>
      </c>
      <c r="M19" s="61" t="s">
        <v>116</v>
      </c>
      <c r="N19" s="76" t="s">
        <v>120</v>
      </c>
      <c r="O19">
        <v>153.52000000000001</v>
      </c>
      <c r="P19">
        <v>0</v>
      </c>
      <c r="Q19">
        <v>0</v>
      </c>
      <c r="R19">
        <v>544.55999999999995</v>
      </c>
      <c r="S19">
        <v>1262.02</v>
      </c>
      <c r="T19">
        <v>0</v>
      </c>
      <c r="U19">
        <v>0</v>
      </c>
      <c r="V19">
        <v>2728</v>
      </c>
      <c r="W19" s="185"/>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0">
        <v>21581.38</v>
      </c>
      <c r="AT19" s="187">
        <v>5</v>
      </c>
      <c r="AU19" s="190">
        <v>303.82</v>
      </c>
      <c r="AV19" s="187">
        <v>1</v>
      </c>
      <c r="AW19" s="32">
        <v>0</v>
      </c>
      <c r="AX19" s="76">
        <v>0</v>
      </c>
      <c r="AY19" s="32">
        <f t="shared" si="2"/>
        <v>21885.200000000001</v>
      </c>
      <c r="AZ19" s="30" t="s">
        <v>113</v>
      </c>
      <c r="BA19" s="76">
        <v>98541</v>
      </c>
      <c r="BB19" s="191">
        <v>165.76</v>
      </c>
      <c r="BC19" s="76">
        <v>1</v>
      </c>
      <c r="BD19" s="32">
        <v>0</v>
      </c>
      <c r="BE19" s="76">
        <v>0</v>
      </c>
      <c r="BF19" s="32">
        <v>0</v>
      </c>
      <c r="BG19" s="76">
        <v>0</v>
      </c>
      <c r="BH19" s="32">
        <f t="shared" si="3"/>
        <v>165.76</v>
      </c>
      <c r="BI19" s="205" t="s">
        <v>113</v>
      </c>
      <c r="BJ19" s="206">
        <v>98337</v>
      </c>
      <c r="BK19" s="32">
        <v>183.4</v>
      </c>
      <c r="BL19" s="206">
        <v>1</v>
      </c>
      <c r="BM19" s="32">
        <v>0</v>
      </c>
      <c r="BN19" s="206">
        <v>0</v>
      </c>
      <c r="BO19" s="32">
        <f t="shared" si="4"/>
        <v>183.4</v>
      </c>
      <c r="BP19" s="76">
        <f t="shared" si="4"/>
        <v>1</v>
      </c>
      <c r="BQ19" s="32">
        <f t="shared" si="5"/>
        <v>366.8</v>
      </c>
      <c r="BR19" s="205" t="s">
        <v>113</v>
      </c>
      <c r="BS19" s="206">
        <v>98383</v>
      </c>
      <c r="BT19" s="32">
        <v>32.64</v>
      </c>
      <c r="BU19" s="206">
        <v>2</v>
      </c>
      <c r="BV19" s="32">
        <v>0</v>
      </c>
      <c r="BW19" s="206">
        <v>0</v>
      </c>
      <c r="BX19" s="32">
        <v>0</v>
      </c>
      <c r="BY19" s="206">
        <v>0</v>
      </c>
      <c r="BZ19" s="32">
        <f t="shared" si="6"/>
        <v>32.64</v>
      </c>
      <c r="CA19" s="205" t="s">
        <v>113</v>
      </c>
      <c r="CB19" s="206">
        <v>98632</v>
      </c>
      <c r="CC19" s="32">
        <v>4037.26</v>
      </c>
      <c r="CD19" s="206">
        <v>4</v>
      </c>
      <c r="CE19" s="32">
        <v>4039.84</v>
      </c>
      <c r="CF19" s="206">
        <v>11</v>
      </c>
      <c r="CG19" s="32">
        <v>0.89</v>
      </c>
      <c r="CH19" s="206">
        <v>1</v>
      </c>
      <c r="CI19" s="32">
        <f t="shared" si="7"/>
        <v>8077.9900000000007</v>
      </c>
      <c r="CJ19" s="32" t="s">
        <v>113</v>
      </c>
      <c r="CK19" s="234">
        <v>98314</v>
      </c>
      <c r="CL19" s="190">
        <v>5372.18</v>
      </c>
      <c r="CM19" s="187">
        <v>4</v>
      </c>
      <c r="CN19" s="190">
        <v>0</v>
      </c>
      <c r="CO19" s="187">
        <v>0</v>
      </c>
      <c r="CP19" s="43">
        <f>+'[1]CCBPROD-CNGOR-ARREARS-ECSD-4901'!M18+'[1]CCBPROD-CNGOR-ARREARS-ECSD-4901'!O18</f>
        <v>0</v>
      </c>
      <c r="CQ19" s="76">
        <f>+'[1]CCBPROD-CNGOR-ARREARS-ECSD-4901'!N18+'[1]CCBPROD-CNGOR-ARREARS-ECSD-4901'!P18</f>
        <v>0</v>
      </c>
      <c r="CR19" s="32">
        <f t="shared" si="8"/>
        <v>5372.18</v>
      </c>
      <c r="CS19" s="234" t="s">
        <v>113</v>
      </c>
      <c r="CT19" s="234">
        <v>98310</v>
      </c>
      <c r="CU19" s="250">
        <v>7405.67</v>
      </c>
      <c r="CV19" s="234">
        <v>1</v>
      </c>
      <c r="CW19" s="250">
        <v>6401.88</v>
      </c>
      <c r="CX19" s="234">
        <v>0</v>
      </c>
      <c r="CY19" s="32">
        <v>31685.769999999997</v>
      </c>
      <c r="CZ19" s="76">
        <v>5</v>
      </c>
      <c r="DA19" s="32">
        <f t="shared" si="9"/>
        <v>45493.319999999992</v>
      </c>
      <c r="DB19" s="251" t="s">
        <v>113</v>
      </c>
      <c r="DC19" s="251">
        <v>98366</v>
      </c>
      <c r="DD19" s="260">
        <v>2820.1</v>
      </c>
      <c r="DE19" s="261">
        <v>1</v>
      </c>
      <c r="DF19" s="260">
        <v>0</v>
      </c>
      <c r="DG19" s="261">
        <v>0</v>
      </c>
      <c r="DH19" s="262">
        <v>0</v>
      </c>
      <c r="DI19" s="263">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5">
        <v>98276</v>
      </c>
      <c r="EW19" s="32" t="s">
        <v>120</v>
      </c>
      <c r="EX19" s="32">
        <v>36.4</v>
      </c>
      <c r="EY19" s="206">
        <v>0</v>
      </c>
      <c r="EZ19" s="32">
        <v>42.83</v>
      </c>
      <c r="FA19" s="206">
        <v>0</v>
      </c>
      <c r="FB19" s="32">
        <v>192.94</v>
      </c>
      <c r="FC19" s="206">
        <v>1</v>
      </c>
      <c r="FD19" s="32">
        <f t="shared" si="15"/>
        <v>272.16999999999996</v>
      </c>
      <c r="FE19" s="215">
        <v>98284</v>
      </c>
      <c r="FF19" s="191" t="s">
        <v>120</v>
      </c>
      <c r="FG19" s="191">
        <v>0</v>
      </c>
      <c r="FH19" s="216">
        <v>0</v>
      </c>
      <c r="FI19" s="191">
        <v>316.13</v>
      </c>
      <c r="FJ19" s="216">
        <v>5</v>
      </c>
      <c r="FK19" s="191">
        <v>285.64</v>
      </c>
      <c r="FL19" s="206">
        <v>4</v>
      </c>
      <c r="FM19" s="32">
        <f t="shared" si="16"/>
        <v>601.77</v>
      </c>
      <c r="FN19" s="215">
        <v>98282</v>
      </c>
      <c r="FO19" s="32" t="s">
        <v>120</v>
      </c>
      <c r="FP19" s="32">
        <v>11.07</v>
      </c>
      <c r="FQ19" s="206">
        <v>0</v>
      </c>
      <c r="FR19" s="32">
        <v>12.08</v>
      </c>
      <c r="FS19" s="206">
        <v>0</v>
      </c>
      <c r="FT19" s="32">
        <v>27.03</v>
      </c>
      <c r="FU19" s="206">
        <v>1</v>
      </c>
      <c r="FV19" s="32">
        <f t="shared" si="17"/>
        <v>50.18</v>
      </c>
      <c r="FW19" s="234">
        <v>98284</v>
      </c>
      <c r="FX19" s="32" t="s">
        <v>120</v>
      </c>
      <c r="FY19" s="250">
        <v>134.87</v>
      </c>
      <c r="FZ19" s="234">
        <v>3</v>
      </c>
      <c r="GA19" s="250">
        <v>111.65</v>
      </c>
      <c r="GB19" s="234">
        <v>2</v>
      </c>
      <c r="GC19" s="250">
        <v>2049.39</v>
      </c>
      <c r="GD19" s="234">
        <v>4</v>
      </c>
      <c r="GE19" s="32">
        <f t="shared" si="18"/>
        <v>2295.91</v>
      </c>
      <c r="GF19" s="265">
        <v>98295</v>
      </c>
      <c r="GG19" s="234" t="s">
        <v>120</v>
      </c>
      <c r="GH19" s="250">
        <v>13.38</v>
      </c>
      <c r="GI19" s="234">
        <v>2</v>
      </c>
      <c r="GJ19" s="250">
        <v>0</v>
      </c>
      <c r="GK19" s="234">
        <v>0</v>
      </c>
      <c r="GL19" s="250">
        <v>0</v>
      </c>
      <c r="GM19" s="234">
        <v>0</v>
      </c>
      <c r="GN19" s="32">
        <f t="shared" si="19"/>
        <v>13.38</v>
      </c>
      <c r="GO19" s="251">
        <v>98284</v>
      </c>
      <c r="GP19" s="251" t="s">
        <v>120</v>
      </c>
      <c r="GQ19" s="267">
        <v>285.33999999999997</v>
      </c>
      <c r="GR19" s="266">
        <v>2</v>
      </c>
      <c r="GS19" s="267">
        <v>114.12</v>
      </c>
      <c r="GT19" s="266">
        <v>1</v>
      </c>
      <c r="GU19" s="267">
        <v>1941.82</v>
      </c>
      <c r="GV19" s="266">
        <v>3</v>
      </c>
      <c r="GW19" s="32">
        <f t="shared" si="20"/>
        <v>2341.2799999999997</v>
      </c>
      <c r="HY19" s="155" t="s">
        <v>115</v>
      </c>
      <c r="HZ19">
        <v>1</v>
      </c>
      <c r="IA19">
        <v>2</v>
      </c>
      <c r="IB19">
        <v>5</v>
      </c>
      <c r="IC19">
        <v>8</v>
      </c>
      <c r="ID19">
        <v>2</v>
      </c>
      <c r="IE19">
        <v>4</v>
      </c>
      <c r="IF19">
        <v>4</v>
      </c>
      <c r="IH19">
        <v>8</v>
      </c>
      <c r="II19">
        <v>10</v>
      </c>
      <c r="IJ19">
        <v>7</v>
      </c>
      <c r="IK19">
        <v>9</v>
      </c>
      <c r="IM19" s="228" t="s">
        <v>115</v>
      </c>
      <c r="IN19" s="225">
        <v>251.79</v>
      </c>
      <c r="IO19" s="225">
        <v>314.55</v>
      </c>
      <c r="IP19" s="225">
        <v>1079.3499999999999</v>
      </c>
      <c r="IQ19" s="225">
        <v>2934.12</v>
      </c>
      <c r="IR19" s="225">
        <v>5469.64</v>
      </c>
      <c r="IS19" s="225">
        <v>1501.78</v>
      </c>
      <c r="IT19" s="225">
        <v>467.32</v>
      </c>
      <c r="IU19" s="225"/>
      <c r="IV19" s="225">
        <v>2632.67</v>
      </c>
      <c r="IW19" s="225">
        <v>4783.1099999999997</v>
      </c>
      <c r="IX19" s="225">
        <v>2339.92</v>
      </c>
      <c r="IY19" s="225">
        <v>5727.73</v>
      </c>
    </row>
    <row r="20" spans="1:259" x14ac:dyDescent="0.25">
      <c r="A20" t="s">
        <v>135</v>
      </c>
      <c r="B20" s="76" t="s">
        <v>113</v>
      </c>
      <c r="C20">
        <v>5</v>
      </c>
      <c r="D20" s="182">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5"/>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0">
        <v>131.16</v>
      </c>
      <c r="AT20" s="187">
        <v>4</v>
      </c>
      <c r="AU20" s="190">
        <v>0</v>
      </c>
      <c r="AV20" s="187">
        <v>0</v>
      </c>
      <c r="AW20" s="32">
        <v>0</v>
      </c>
      <c r="AX20" s="76">
        <v>0</v>
      </c>
      <c r="AY20" s="32">
        <f t="shared" si="2"/>
        <v>131.16</v>
      </c>
      <c r="AZ20" s="30" t="s">
        <v>113</v>
      </c>
      <c r="BA20" s="76">
        <v>98584</v>
      </c>
      <c r="BB20" s="191">
        <v>16194.19</v>
      </c>
      <c r="BC20" s="76">
        <v>14</v>
      </c>
      <c r="BD20" s="32">
        <v>650.84</v>
      </c>
      <c r="BE20" s="76">
        <v>0</v>
      </c>
      <c r="BF20" s="32">
        <v>49.16</v>
      </c>
      <c r="BG20" s="76">
        <v>1</v>
      </c>
      <c r="BH20" s="32">
        <f t="shared" si="3"/>
        <v>16894.189999999999</v>
      </c>
      <c r="BI20" s="205" t="s">
        <v>113</v>
      </c>
      <c r="BJ20" s="206">
        <v>98345</v>
      </c>
      <c r="BK20" s="32">
        <v>39.56</v>
      </c>
      <c r="BL20" s="206">
        <v>1</v>
      </c>
      <c r="BM20" s="32">
        <v>0</v>
      </c>
      <c r="BN20" s="206">
        <v>0</v>
      </c>
      <c r="BO20" s="32">
        <f t="shared" si="4"/>
        <v>39.56</v>
      </c>
      <c r="BP20" s="76">
        <f t="shared" si="4"/>
        <v>1</v>
      </c>
      <c r="BQ20" s="32">
        <f t="shared" si="5"/>
        <v>79.12</v>
      </c>
      <c r="BR20" s="205" t="s">
        <v>113</v>
      </c>
      <c r="BS20" s="206">
        <v>98520</v>
      </c>
      <c r="BT20" s="32">
        <v>0.6</v>
      </c>
      <c r="BU20" s="206">
        <v>1</v>
      </c>
      <c r="BV20" s="32">
        <v>0</v>
      </c>
      <c r="BW20" s="206">
        <v>0</v>
      </c>
      <c r="BX20" s="32">
        <v>0</v>
      </c>
      <c r="BY20" s="206">
        <v>0</v>
      </c>
      <c r="BZ20" s="32">
        <f t="shared" si="6"/>
        <v>0.6</v>
      </c>
      <c r="CA20" s="205" t="s">
        <v>113</v>
      </c>
      <c r="CB20" s="206">
        <v>98674</v>
      </c>
      <c r="CC20" s="32">
        <v>642.87</v>
      </c>
      <c r="CD20" s="206">
        <v>8</v>
      </c>
      <c r="CE20" s="32">
        <v>0</v>
      </c>
      <c r="CF20" s="206">
        <v>0</v>
      </c>
      <c r="CG20" s="32">
        <v>0</v>
      </c>
      <c r="CH20" s="206">
        <v>0</v>
      </c>
      <c r="CI20" s="32">
        <f t="shared" si="7"/>
        <v>642.87</v>
      </c>
      <c r="CJ20" s="32" t="s">
        <v>113</v>
      </c>
      <c r="CK20" s="234">
        <v>98345</v>
      </c>
      <c r="CL20" s="190">
        <v>13</v>
      </c>
      <c r="CM20" s="187">
        <v>0</v>
      </c>
      <c r="CN20" s="190">
        <v>13</v>
      </c>
      <c r="CO20" s="187">
        <v>0</v>
      </c>
      <c r="CP20" s="43">
        <f>+'[1]CCBPROD-CNGOR-ARREARS-ECSD-4901'!M19+'[1]CCBPROD-CNGOR-ARREARS-ECSD-4901'!O19</f>
        <v>13.56</v>
      </c>
      <c r="CQ20" s="76">
        <f>+'[1]CCBPROD-CNGOR-ARREARS-ECSD-4901'!N19+'[1]CCBPROD-CNGOR-ARREARS-ECSD-4901'!P19</f>
        <v>1</v>
      </c>
      <c r="CR20" s="32">
        <f t="shared" si="8"/>
        <v>39.56</v>
      </c>
      <c r="CS20" s="234" t="s">
        <v>113</v>
      </c>
      <c r="CT20" s="234">
        <v>98312</v>
      </c>
      <c r="CU20" s="250">
        <v>363.36</v>
      </c>
      <c r="CV20" s="234">
        <v>3</v>
      </c>
      <c r="CW20" s="250">
        <v>34.42</v>
      </c>
      <c r="CX20" s="234">
        <v>0</v>
      </c>
      <c r="CY20" s="32">
        <v>261.64999999999998</v>
      </c>
      <c r="CZ20" s="76">
        <v>1</v>
      </c>
      <c r="DA20" s="32">
        <f t="shared" si="9"/>
        <v>659.43000000000006</v>
      </c>
      <c r="DB20" s="251" t="s">
        <v>113</v>
      </c>
      <c r="DC20" s="251">
        <v>98367</v>
      </c>
      <c r="DD20" s="260">
        <v>3180</v>
      </c>
      <c r="DE20" s="261">
        <v>1</v>
      </c>
      <c r="DF20" s="260">
        <v>0</v>
      </c>
      <c r="DG20" s="261">
        <v>0</v>
      </c>
      <c r="DH20" s="262">
        <v>0</v>
      </c>
      <c r="DI20" s="263">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5">
        <v>98277</v>
      </c>
      <c r="EW20" s="32" t="s">
        <v>120</v>
      </c>
      <c r="EX20" s="32">
        <v>454.39</v>
      </c>
      <c r="EY20" s="206">
        <v>5</v>
      </c>
      <c r="EZ20" s="32">
        <v>389.8</v>
      </c>
      <c r="FA20" s="206">
        <v>1</v>
      </c>
      <c r="FB20" s="32">
        <v>1576.88</v>
      </c>
      <c r="FC20" s="206">
        <v>5</v>
      </c>
      <c r="FD20" s="32">
        <f t="shared" si="15"/>
        <v>2421.0700000000002</v>
      </c>
      <c r="FE20" s="215">
        <v>98310</v>
      </c>
      <c r="FF20" s="191" t="s">
        <v>120</v>
      </c>
      <c r="FG20" s="191">
        <v>392.83</v>
      </c>
      <c r="FH20" s="216">
        <v>6</v>
      </c>
      <c r="FI20" s="191">
        <v>502.07</v>
      </c>
      <c r="FJ20" s="216">
        <v>4</v>
      </c>
      <c r="FK20" s="191">
        <v>2070.83</v>
      </c>
      <c r="FL20" s="206">
        <v>10</v>
      </c>
      <c r="FM20" s="32">
        <f t="shared" si="16"/>
        <v>2965.73</v>
      </c>
      <c r="FN20" s="215">
        <v>98284</v>
      </c>
      <c r="FO20" s="32" t="s">
        <v>120</v>
      </c>
      <c r="FP20" s="32">
        <v>157.87</v>
      </c>
      <c r="FQ20" s="206">
        <v>3</v>
      </c>
      <c r="FR20" s="32">
        <v>0</v>
      </c>
      <c r="FS20" s="206">
        <v>0</v>
      </c>
      <c r="FT20" s="32">
        <v>2301.79</v>
      </c>
      <c r="FU20" s="206">
        <v>8</v>
      </c>
      <c r="FV20" s="32">
        <f t="shared" si="17"/>
        <v>2459.66</v>
      </c>
      <c r="FW20" s="234">
        <v>98310</v>
      </c>
      <c r="FX20" s="32" t="s">
        <v>120</v>
      </c>
      <c r="FY20" s="250">
        <v>200.87</v>
      </c>
      <c r="FZ20" s="234">
        <v>2</v>
      </c>
      <c r="GA20" s="250">
        <v>178.3</v>
      </c>
      <c r="GB20" s="234">
        <v>3</v>
      </c>
      <c r="GC20" s="250">
        <v>1646.03</v>
      </c>
      <c r="GD20" s="234">
        <v>6</v>
      </c>
      <c r="GE20" s="32">
        <f t="shared" si="18"/>
        <v>2025.2</v>
      </c>
      <c r="GF20" s="265">
        <v>98310</v>
      </c>
      <c r="GG20" s="234" t="s">
        <v>120</v>
      </c>
      <c r="GH20" s="250">
        <v>235.08</v>
      </c>
      <c r="GI20" s="234">
        <v>2</v>
      </c>
      <c r="GJ20" s="250">
        <v>185.88</v>
      </c>
      <c r="GK20" s="234">
        <v>2</v>
      </c>
      <c r="GL20" s="250">
        <v>891.13</v>
      </c>
      <c r="GM20" s="234">
        <v>7</v>
      </c>
      <c r="GN20" s="32">
        <f t="shared" si="19"/>
        <v>1312.0900000000001</v>
      </c>
      <c r="GO20" s="251">
        <v>98295</v>
      </c>
      <c r="GP20" s="251" t="s">
        <v>120</v>
      </c>
      <c r="GQ20" s="267">
        <v>48.8</v>
      </c>
      <c r="GR20" s="266">
        <v>0</v>
      </c>
      <c r="GS20" s="267">
        <v>7.74</v>
      </c>
      <c r="GT20" s="266">
        <v>1</v>
      </c>
      <c r="GU20" s="267">
        <v>0</v>
      </c>
      <c r="GV20" s="266">
        <v>0</v>
      </c>
      <c r="GW20" s="32">
        <f t="shared" si="20"/>
        <v>56.54</v>
      </c>
      <c r="HY20" s="155" t="s">
        <v>131</v>
      </c>
      <c r="HZ20">
        <v>1</v>
      </c>
      <c r="IB20">
        <v>1</v>
      </c>
      <c r="IC20">
        <v>1</v>
      </c>
      <c r="IF20">
        <v>3</v>
      </c>
      <c r="IG20">
        <v>1</v>
      </c>
      <c r="IH20">
        <v>1</v>
      </c>
      <c r="II20">
        <v>3</v>
      </c>
      <c r="IJ20">
        <v>2</v>
      </c>
      <c r="IK20">
        <v>3</v>
      </c>
      <c r="IM20" s="227" t="s">
        <v>131</v>
      </c>
      <c r="IN20" s="224">
        <v>42.7</v>
      </c>
      <c r="IO20" s="224"/>
      <c r="IP20" s="224">
        <v>88.3</v>
      </c>
      <c r="IQ20" s="224">
        <v>143.19</v>
      </c>
      <c r="IR20" s="224"/>
      <c r="IS20" s="224"/>
      <c r="IT20" s="224">
        <v>258.22000000000003</v>
      </c>
      <c r="IU20" s="224">
        <v>576.27</v>
      </c>
      <c r="IV20" s="224">
        <v>178.64</v>
      </c>
      <c r="IW20" s="224">
        <v>1242.24</v>
      </c>
      <c r="IX20" s="224">
        <v>321.7</v>
      </c>
      <c r="IY20" s="224">
        <v>508.04</v>
      </c>
    </row>
    <row r="21" spans="1:259" x14ac:dyDescent="0.25">
      <c r="A21" t="s">
        <v>136</v>
      </c>
      <c r="B21" s="76" t="s">
        <v>113</v>
      </c>
      <c r="C21">
        <v>1</v>
      </c>
      <c r="D21" s="182">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5"/>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0">
        <v>9133.98</v>
      </c>
      <c r="AT21" s="187">
        <v>8</v>
      </c>
      <c r="AU21" s="190">
        <v>0</v>
      </c>
      <c r="AV21" s="187">
        <v>0</v>
      </c>
      <c r="AW21" s="32">
        <v>0</v>
      </c>
      <c r="AX21" s="76">
        <v>0</v>
      </c>
      <c r="AY21" s="32">
        <f t="shared" si="2"/>
        <v>9133.98</v>
      </c>
      <c r="AZ21" s="30" t="s">
        <v>113</v>
      </c>
      <c r="BA21" s="76">
        <v>98626</v>
      </c>
      <c r="BB21" s="191">
        <v>13982.99</v>
      </c>
      <c r="BC21" s="76">
        <v>4</v>
      </c>
      <c r="BD21" s="32">
        <v>0</v>
      </c>
      <c r="BE21" s="76">
        <v>0</v>
      </c>
      <c r="BF21" s="32">
        <v>0</v>
      </c>
      <c r="BG21" s="76">
        <v>0</v>
      </c>
      <c r="BH21" s="32">
        <f t="shared" si="3"/>
        <v>13982.99</v>
      </c>
      <c r="BI21" s="205" t="s">
        <v>113</v>
      </c>
      <c r="BJ21" s="206">
        <v>98367</v>
      </c>
      <c r="BK21" s="32">
        <v>784.99</v>
      </c>
      <c r="BL21" s="206">
        <v>1</v>
      </c>
      <c r="BM21" s="32">
        <v>0</v>
      </c>
      <c r="BN21" s="206">
        <v>0</v>
      </c>
      <c r="BO21" s="32">
        <f t="shared" si="4"/>
        <v>784.99</v>
      </c>
      <c r="BP21" s="76">
        <f t="shared" si="4"/>
        <v>1</v>
      </c>
      <c r="BQ21" s="32">
        <f t="shared" si="5"/>
        <v>1569.98</v>
      </c>
      <c r="BR21" s="205" t="s">
        <v>113</v>
      </c>
      <c r="BS21" s="206">
        <v>98584</v>
      </c>
      <c r="BT21" s="32">
        <v>0</v>
      </c>
      <c r="BU21" s="206">
        <v>0</v>
      </c>
      <c r="BV21" s="32">
        <v>7403.95</v>
      </c>
      <c r="BW21" s="206">
        <v>14</v>
      </c>
      <c r="BX21" s="32">
        <v>362.35</v>
      </c>
      <c r="BY21" s="206">
        <v>1</v>
      </c>
      <c r="BZ21" s="32">
        <f t="shared" si="6"/>
        <v>7766.3</v>
      </c>
      <c r="CA21" s="205" t="s">
        <v>113</v>
      </c>
      <c r="CB21" s="206">
        <v>98837</v>
      </c>
      <c r="CC21" s="32">
        <v>118.79</v>
      </c>
      <c r="CD21" s="206">
        <v>1</v>
      </c>
      <c r="CE21" s="32">
        <v>0</v>
      </c>
      <c r="CF21" s="206">
        <v>0</v>
      </c>
      <c r="CG21" s="32">
        <v>0</v>
      </c>
      <c r="CH21" s="206">
        <v>0</v>
      </c>
      <c r="CI21" s="32">
        <f t="shared" si="7"/>
        <v>118.79</v>
      </c>
      <c r="CJ21" s="32" t="s">
        <v>113</v>
      </c>
      <c r="CK21" s="234">
        <v>98366</v>
      </c>
      <c r="CL21" s="190">
        <v>13</v>
      </c>
      <c r="CM21" s="187">
        <v>1</v>
      </c>
      <c r="CN21" s="190">
        <v>0</v>
      </c>
      <c r="CO21" s="187">
        <v>0</v>
      </c>
      <c r="CP21" s="43">
        <f>+'[1]CCBPROD-CNGOR-ARREARS-ECSD-4901'!M20+'[1]CCBPROD-CNGOR-ARREARS-ECSD-4901'!O20</f>
        <v>0</v>
      </c>
      <c r="CQ21" s="76">
        <f>+'[1]CCBPROD-CNGOR-ARREARS-ECSD-4901'!N20+'[1]CCBPROD-CNGOR-ARREARS-ECSD-4901'!P20</f>
        <v>0</v>
      </c>
      <c r="CR21" s="32">
        <f t="shared" si="8"/>
        <v>13</v>
      </c>
      <c r="CS21" s="234" t="s">
        <v>113</v>
      </c>
      <c r="CT21" s="234">
        <v>98345</v>
      </c>
      <c r="CU21" s="250">
        <v>2614.87</v>
      </c>
      <c r="CV21" s="234">
        <v>4</v>
      </c>
      <c r="CW21" s="250">
        <v>1447.79</v>
      </c>
      <c r="CX21" s="234">
        <v>1</v>
      </c>
      <c r="CY21" s="32">
        <v>17466.62</v>
      </c>
      <c r="CZ21" s="76">
        <v>8</v>
      </c>
      <c r="DA21" s="32">
        <f t="shared" si="9"/>
        <v>21529.279999999999</v>
      </c>
      <c r="DB21" s="251" t="s">
        <v>113</v>
      </c>
      <c r="DC21" s="251">
        <v>98383</v>
      </c>
      <c r="DD21" s="260">
        <v>16042.2</v>
      </c>
      <c r="DE21" s="261">
        <v>2</v>
      </c>
      <c r="DF21" s="260">
        <v>0</v>
      </c>
      <c r="DG21" s="261">
        <v>0</v>
      </c>
      <c r="DH21" s="262">
        <v>0</v>
      </c>
      <c r="DI21" s="263">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5">
        <v>98282</v>
      </c>
      <c r="EW21" s="32" t="s">
        <v>120</v>
      </c>
      <c r="EX21" s="32">
        <v>20.16</v>
      </c>
      <c r="EY21" s="206">
        <v>0</v>
      </c>
      <c r="EZ21" s="32">
        <v>6.87</v>
      </c>
      <c r="FA21" s="206">
        <v>1</v>
      </c>
      <c r="FB21" s="32">
        <v>0</v>
      </c>
      <c r="FC21" s="206">
        <v>0</v>
      </c>
      <c r="FD21" s="32">
        <f t="shared" si="15"/>
        <v>27.03</v>
      </c>
      <c r="FE21" s="215">
        <v>98311</v>
      </c>
      <c r="FF21" s="191" t="s">
        <v>120</v>
      </c>
      <c r="FG21" s="191">
        <v>120.72</v>
      </c>
      <c r="FH21" s="216">
        <v>1</v>
      </c>
      <c r="FI21" s="191">
        <v>106.01</v>
      </c>
      <c r="FJ21" s="216">
        <v>2</v>
      </c>
      <c r="FK21" s="191">
        <v>0</v>
      </c>
      <c r="FL21" s="206">
        <v>0</v>
      </c>
      <c r="FM21" s="32">
        <f t="shared" si="16"/>
        <v>226.73000000000002</v>
      </c>
      <c r="FN21" s="215">
        <v>98310</v>
      </c>
      <c r="FO21" s="32" t="s">
        <v>120</v>
      </c>
      <c r="FP21" s="32">
        <v>341.49</v>
      </c>
      <c r="FQ21" s="206">
        <v>5</v>
      </c>
      <c r="FR21" s="32">
        <v>281.95999999999998</v>
      </c>
      <c r="FS21" s="206">
        <v>4</v>
      </c>
      <c r="FT21" s="32">
        <v>1628.5</v>
      </c>
      <c r="FU21" s="206">
        <v>9</v>
      </c>
      <c r="FV21" s="32">
        <f t="shared" si="17"/>
        <v>2251.9499999999998</v>
      </c>
      <c r="FW21" s="234">
        <v>98311</v>
      </c>
      <c r="FX21" s="32" t="s">
        <v>120</v>
      </c>
      <c r="FY21" s="250">
        <v>79.81</v>
      </c>
      <c r="FZ21" s="234">
        <v>0</v>
      </c>
      <c r="GA21" s="250">
        <v>64.819999999999993</v>
      </c>
      <c r="GB21" s="234">
        <v>1</v>
      </c>
      <c r="GC21" s="250">
        <v>41.53</v>
      </c>
      <c r="GD21" s="234">
        <v>2</v>
      </c>
      <c r="GE21" s="32">
        <f t="shared" si="18"/>
        <v>186.16</v>
      </c>
      <c r="GF21" s="265">
        <v>98311</v>
      </c>
      <c r="GG21" s="234" t="s">
        <v>120</v>
      </c>
      <c r="GH21" s="250">
        <v>80.28</v>
      </c>
      <c r="GI21" s="234">
        <v>2</v>
      </c>
      <c r="GJ21" s="250">
        <v>48.04</v>
      </c>
      <c r="GK21" s="234">
        <v>0</v>
      </c>
      <c r="GL21" s="250">
        <v>56.74</v>
      </c>
      <c r="GM21" s="234">
        <v>2</v>
      </c>
      <c r="GN21" s="32">
        <f t="shared" si="19"/>
        <v>185.06</v>
      </c>
      <c r="GO21" s="251">
        <v>98310</v>
      </c>
      <c r="GP21" s="251" t="s">
        <v>120</v>
      </c>
      <c r="GQ21" s="267">
        <v>805.96</v>
      </c>
      <c r="GR21" s="266">
        <v>4</v>
      </c>
      <c r="GS21" s="267">
        <v>187.11</v>
      </c>
      <c r="GT21" s="266">
        <v>0</v>
      </c>
      <c r="GU21" s="267">
        <v>989.88</v>
      </c>
      <c r="GV21" s="266">
        <v>8</v>
      </c>
      <c r="GW21" s="32">
        <f t="shared" si="20"/>
        <v>1982.95</v>
      </c>
      <c r="HY21" s="155" t="s">
        <v>132</v>
      </c>
      <c r="IK21">
        <v>1</v>
      </c>
      <c r="IM21" s="228" t="s">
        <v>132</v>
      </c>
      <c r="IN21" s="225"/>
      <c r="IO21" s="225"/>
      <c r="IP21" s="225"/>
      <c r="IQ21" s="225"/>
      <c r="IR21" s="225"/>
      <c r="IS21" s="225"/>
      <c r="IT21" s="225"/>
      <c r="IU21" s="225"/>
      <c r="IV21" s="225"/>
      <c r="IW21" s="225"/>
      <c r="IX21" s="225"/>
      <c r="IY21" s="225">
        <v>45.71</v>
      </c>
    </row>
    <row r="22" spans="1:259" x14ac:dyDescent="0.25">
      <c r="A22" t="s">
        <v>137</v>
      </c>
      <c r="B22" s="76" t="s">
        <v>113</v>
      </c>
      <c r="C22">
        <v>11</v>
      </c>
      <c r="D22" s="182">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5"/>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0">
        <v>15986.57</v>
      </c>
      <c r="AT22" s="187">
        <v>13</v>
      </c>
      <c r="AU22" s="190">
        <v>382.39</v>
      </c>
      <c r="AV22" s="187">
        <v>0</v>
      </c>
      <c r="AW22" s="32">
        <v>604.31000000000006</v>
      </c>
      <c r="AX22" s="76">
        <v>1</v>
      </c>
      <c r="AY22" s="32">
        <f t="shared" si="2"/>
        <v>16973.27</v>
      </c>
      <c r="AZ22" s="30" t="s">
        <v>113</v>
      </c>
      <c r="BA22" s="76">
        <v>98632</v>
      </c>
      <c r="BB22" s="191">
        <v>15.87</v>
      </c>
      <c r="BC22" s="76">
        <v>2</v>
      </c>
      <c r="BD22" s="32">
        <v>0</v>
      </c>
      <c r="BE22" s="76">
        <v>0</v>
      </c>
      <c r="BF22" s="32">
        <v>0</v>
      </c>
      <c r="BG22" s="76">
        <v>0</v>
      </c>
      <c r="BH22" s="32">
        <f t="shared" si="3"/>
        <v>15.87</v>
      </c>
      <c r="BI22" s="205" t="s">
        <v>113</v>
      </c>
      <c r="BJ22" s="206">
        <v>98370</v>
      </c>
      <c r="BK22" s="32">
        <v>53.81</v>
      </c>
      <c r="BL22" s="206">
        <v>1</v>
      </c>
      <c r="BM22" s="32">
        <v>0</v>
      </c>
      <c r="BN22" s="206">
        <v>0</v>
      </c>
      <c r="BO22" s="32">
        <f t="shared" si="4"/>
        <v>53.81</v>
      </c>
      <c r="BP22" s="76">
        <f t="shared" si="4"/>
        <v>1</v>
      </c>
      <c r="BQ22" s="32">
        <f t="shared" si="5"/>
        <v>107.62</v>
      </c>
      <c r="BR22" s="205" t="s">
        <v>113</v>
      </c>
      <c r="BS22" s="206">
        <v>98632</v>
      </c>
      <c r="BT22" s="32">
        <v>8362.32</v>
      </c>
      <c r="BU22" s="206">
        <v>12</v>
      </c>
      <c r="BV22" s="32">
        <v>792.82</v>
      </c>
      <c r="BW22" s="206">
        <v>2</v>
      </c>
      <c r="BX22" s="32">
        <v>0</v>
      </c>
      <c r="BY22" s="206">
        <v>0</v>
      </c>
      <c r="BZ22" s="32">
        <f t="shared" si="6"/>
        <v>9155.14</v>
      </c>
      <c r="CA22" s="205" t="s">
        <v>113</v>
      </c>
      <c r="CB22" s="206">
        <v>98901</v>
      </c>
      <c r="CC22" s="32">
        <v>13.83</v>
      </c>
      <c r="CD22" s="206">
        <v>1</v>
      </c>
      <c r="CE22" s="32">
        <v>0</v>
      </c>
      <c r="CF22" s="206">
        <v>0</v>
      </c>
      <c r="CG22" s="32">
        <v>0</v>
      </c>
      <c r="CH22" s="206">
        <v>0</v>
      </c>
      <c r="CI22" s="32">
        <f t="shared" si="7"/>
        <v>13.83</v>
      </c>
      <c r="CJ22" s="32" t="s">
        <v>113</v>
      </c>
      <c r="CK22" s="234">
        <v>98370</v>
      </c>
      <c r="CL22" s="190">
        <v>13</v>
      </c>
      <c r="CM22" s="187">
        <v>0</v>
      </c>
      <c r="CN22" s="190">
        <v>13</v>
      </c>
      <c r="CO22" s="187">
        <v>1</v>
      </c>
      <c r="CP22" s="43">
        <f>+'[1]CCBPROD-CNGOR-ARREARS-ECSD-4901'!M21+'[1]CCBPROD-CNGOR-ARREARS-ECSD-4901'!O21</f>
        <v>0</v>
      </c>
      <c r="CQ22" s="76">
        <f>+'[1]CCBPROD-CNGOR-ARREARS-ECSD-4901'!N21+'[1]CCBPROD-CNGOR-ARREARS-ECSD-4901'!P21</f>
        <v>0</v>
      </c>
      <c r="CR22" s="32">
        <f t="shared" si="8"/>
        <v>26</v>
      </c>
      <c r="CS22" s="234" t="s">
        <v>113</v>
      </c>
      <c r="CT22" s="234">
        <v>98383</v>
      </c>
      <c r="CU22" s="250">
        <v>13</v>
      </c>
      <c r="CV22" s="234">
        <v>0</v>
      </c>
      <c r="CW22" s="250">
        <v>13</v>
      </c>
      <c r="CX22" s="234">
        <v>0</v>
      </c>
      <c r="CY22" s="32">
        <v>0.56000000000000005</v>
      </c>
      <c r="CZ22" s="76">
        <v>1</v>
      </c>
      <c r="DA22" s="32">
        <f t="shared" si="9"/>
        <v>26.56</v>
      </c>
      <c r="DB22" s="251" t="s">
        <v>113</v>
      </c>
      <c r="DC22" s="251">
        <v>98520</v>
      </c>
      <c r="DD22" s="260">
        <v>0.6</v>
      </c>
      <c r="DE22" s="261">
        <v>1</v>
      </c>
      <c r="DF22" s="260">
        <v>0</v>
      </c>
      <c r="DG22" s="261">
        <v>0</v>
      </c>
      <c r="DH22" s="262">
        <v>0</v>
      </c>
      <c r="DI22" s="263">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5">
        <v>98284</v>
      </c>
      <c r="EW22" s="32" t="s">
        <v>120</v>
      </c>
      <c r="EX22" s="32">
        <v>255.12</v>
      </c>
      <c r="EY22" s="206">
        <v>3</v>
      </c>
      <c r="EZ22" s="32">
        <v>177.8</v>
      </c>
      <c r="FA22" s="206">
        <v>3</v>
      </c>
      <c r="FB22" s="32">
        <v>32.409999999999997</v>
      </c>
      <c r="FC22" s="206">
        <v>1</v>
      </c>
      <c r="FD22" s="32">
        <f t="shared" si="15"/>
        <v>465.33000000000004</v>
      </c>
      <c r="FE22" s="215">
        <v>98312</v>
      </c>
      <c r="FF22" s="191" t="s">
        <v>120</v>
      </c>
      <c r="FG22" s="191">
        <v>116.2</v>
      </c>
      <c r="FH22" s="216">
        <v>1</v>
      </c>
      <c r="FI22" s="191">
        <v>239.42</v>
      </c>
      <c r="FJ22" s="216">
        <v>1</v>
      </c>
      <c r="FK22" s="191">
        <v>1095.6099999999999</v>
      </c>
      <c r="FL22" s="206">
        <v>5</v>
      </c>
      <c r="FM22" s="32">
        <f t="shared" si="16"/>
        <v>1451.23</v>
      </c>
      <c r="FN22" s="215">
        <v>98311</v>
      </c>
      <c r="FO22" s="32" t="s">
        <v>120</v>
      </c>
      <c r="FP22" s="32">
        <v>74.62</v>
      </c>
      <c r="FQ22" s="206">
        <v>1</v>
      </c>
      <c r="FR22" s="32">
        <v>93.72</v>
      </c>
      <c r="FS22" s="206">
        <v>2</v>
      </c>
      <c r="FT22" s="32">
        <v>3.01</v>
      </c>
      <c r="FU22" s="206">
        <v>1</v>
      </c>
      <c r="FV22" s="32">
        <f t="shared" si="17"/>
        <v>171.35</v>
      </c>
      <c r="FW22" s="234">
        <v>98312</v>
      </c>
      <c r="FX22" s="32" t="s">
        <v>120</v>
      </c>
      <c r="FY22" s="250">
        <v>48.41</v>
      </c>
      <c r="FZ22" s="234">
        <v>0</v>
      </c>
      <c r="GA22" s="250">
        <v>59.8</v>
      </c>
      <c r="GB22" s="234">
        <v>0</v>
      </c>
      <c r="GC22" s="250">
        <v>242.68</v>
      </c>
      <c r="GD22" s="234">
        <v>3</v>
      </c>
      <c r="GE22" s="32">
        <f t="shared" si="18"/>
        <v>350.89</v>
      </c>
      <c r="GF22" s="265">
        <v>98312</v>
      </c>
      <c r="GG22" s="234" t="s">
        <v>120</v>
      </c>
      <c r="GH22" s="250">
        <v>100.29</v>
      </c>
      <c r="GI22" s="234">
        <v>2</v>
      </c>
      <c r="GJ22" s="250">
        <v>48.41</v>
      </c>
      <c r="GK22" s="234">
        <v>0</v>
      </c>
      <c r="GL22" s="250">
        <v>131.94999999999999</v>
      </c>
      <c r="GM22" s="234">
        <v>2</v>
      </c>
      <c r="GN22" s="32">
        <f t="shared" si="19"/>
        <v>280.64999999999998</v>
      </c>
      <c r="GO22" s="251">
        <v>98311</v>
      </c>
      <c r="GP22" s="251" t="s">
        <v>120</v>
      </c>
      <c r="GQ22" s="267">
        <v>384.17</v>
      </c>
      <c r="GR22" s="266">
        <v>2</v>
      </c>
      <c r="GS22" s="267">
        <v>80.28</v>
      </c>
      <c r="GT22" s="266">
        <v>2</v>
      </c>
      <c r="GU22" s="267">
        <v>104.78</v>
      </c>
      <c r="GV22" s="266">
        <v>2</v>
      </c>
      <c r="GW22" s="32">
        <f t="shared" si="20"/>
        <v>569.23</v>
      </c>
      <c r="HY22" s="155" t="s">
        <v>116</v>
      </c>
      <c r="HZ22">
        <v>2</v>
      </c>
      <c r="IA22">
        <v>1</v>
      </c>
      <c r="IB22">
        <v>2</v>
      </c>
      <c r="IC22">
        <v>3</v>
      </c>
      <c r="ID22">
        <v>3</v>
      </c>
      <c r="IE22">
        <v>3</v>
      </c>
      <c r="IF22">
        <v>4</v>
      </c>
      <c r="IG22">
        <v>13</v>
      </c>
      <c r="IH22">
        <v>5</v>
      </c>
      <c r="II22">
        <v>3</v>
      </c>
      <c r="IJ22">
        <v>9</v>
      </c>
      <c r="IK22">
        <v>9</v>
      </c>
      <c r="IM22" s="227" t="s">
        <v>116</v>
      </c>
      <c r="IN22" s="224">
        <v>1578.26</v>
      </c>
      <c r="IO22" s="224">
        <v>551</v>
      </c>
      <c r="IP22" s="224">
        <v>197.63</v>
      </c>
      <c r="IQ22" s="224">
        <v>2452.17</v>
      </c>
      <c r="IR22" s="224">
        <v>1276.58</v>
      </c>
      <c r="IS22" s="224">
        <v>827.69</v>
      </c>
      <c r="IT22" s="224">
        <v>863.28</v>
      </c>
      <c r="IU22" s="224">
        <v>4959.5</v>
      </c>
      <c r="IV22" s="224">
        <v>2552.86</v>
      </c>
      <c r="IW22" s="224">
        <v>1982.5</v>
      </c>
      <c r="IX22" s="224">
        <v>4586</v>
      </c>
      <c r="IY22" s="224">
        <v>940.97</v>
      </c>
    </row>
    <row r="23" spans="1:259" x14ac:dyDescent="0.25">
      <c r="A23" t="s">
        <v>229</v>
      </c>
      <c r="B23" s="76" t="s">
        <v>113</v>
      </c>
      <c r="D23" s="182">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5"/>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0">
        <v>61.38</v>
      </c>
      <c r="AT23" s="187">
        <v>0</v>
      </c>
      <c r="AU23" s="190">
        <v>26.07</v>
      </c>
      <c r="AV23" s="187">
        <v>1</v>
      </c>
      <c r="AW23" s="32">
        <v>0</v>
      </c>
      <c r="AX23" s="76">
        <v>0</v>
      </c>
      <c r="AY23" s="32">
        <f t="shared" si="2"/>
        <v>87.45</v>
      </c>
      <c r="AZ23" s="30" t="s">
        <v>113</v>
      </c>
      <c r="BA23" s="76">
        <v>98674</v>
      </c>
      <c r="BB23" s="191">
        <v>5850.33</v>
      </c>
      <c r="BC23" s="76">
        <v>7</v>
      </c>
      <c r="BD23" s="32">
        <v>0</v>
      </c>
      <c r="BE23" s="76">
        <v>0</v>
      </c>
      <c r="BF23" s="32">
        <v>0</v>
      </c>
      <c r="BG23" s="76">
        <v>0</v>
      </c>
      <c r="BH23" s="32">
        <f t="shared" si="3"/>
        <v>5850.33</v>
      </c>
      <c r="BI23" s="205" t="s">
        <v>113</v>
      </c>
      <c r="BJ23" s="206">
        <v>98383</v>
      </c>
      <c r="BK23" s="32">
        <v>126.3</v>
      </c>
      <c r="BL23" s="206">
        <v>2</v>
      </c>
      <c r="BM23" s="32">
        <v>124</v>
      </c>
      <c r="BN23" s="206">
        <v>0</v>
      </c>
      <c r="BO23" s="32">
        <f t="shared" si="4"/>
        <v>250.3</v>
      </c>
      <c r="BP23" s="76">
        <f t="shared" si="4"/>
        <v>2</v>
      </c>
      <c r="BQ23" s="32">
        <f t="shared" si="5"/>
        <v>500.6</v>
      </c>
      <c r="BR23" s="205" t="s">
        <v>113</v>
      </c>
      <c r="BS23" s="206">
        <v>98901</v>
      </c>
      <c r="BT23" s="32">
        <v>270</v>
      </c>
      <c r="BU23" s="206">
        <v>1</v>
      </c>
      <c r="BV23" s="32">
        <v>0</v>
      </c>
      <c r="BW23" s="206">
        <v>0</v>
      </c>
      <c r="BX23" s="32">
        <v>0</v>
      </c>
      <c r="BY23" s="206">
        <v>0</v>
      </c>
      <c r="BZ23" s="32">
        <f t="shared" si="6"/>
        <v>270</v>
      </c>
      <c r="CA23" s="205" t="s">
        <v>113</v>
      </c>
      <c r="CB23" s="206">
        <v>98902</v>
      </c>
      <c r="CC23" s="32">
        <v>14.83</v>
      </c>
      <c r="CD23" s="206">
        <v>0</v>
      </c>
      <c r="CE23" s="32">
        <v>22.91</v>
      </c>
      <c r="CF23" s="206">
        <v>0</v>
      </c>
      <c r="CG23" s="32">
        <v>847.97</v>
      </c>
      <c r="CH23" s="206">
        <v>1</v>
      </c>
      <c r="CI23" s="32">
        <f t="shared" si="7"/>
        <v>885.71</v>
      </c>
      <c r="CJ23" s="32" t="s">
        <v>113</v>
      </c>
      <c r="CK23" s="234">
        <v>98383</v>
      </c>
      <c r="CL23" s="190">
        <v>54.9</v>
      </c>
      <c r="CM23" s="187">
        <v>4</v>
      </c>
      <c r="CN23" s="190">
        <v>0</v>
      </c>
      <c r="CO23" s="187">
        <v>0</v>
      </c>
      <c r="CP23" s="43">
        <f>+'[1]CCBPROD-CNGOR-ARREARS-ECSD-4901'!M22+'[1]CCBPROD-CNGOR-ARREARS-ECSD-4901'!O22</f>
        <v>0</v>
      </c>
      <c r="CQ23" s="76">
        <f>+'[1]CCBPROD-CNGOR-ARREARS-ECSD-4901'!N22+'[1]CCBPROD-CNGOR-ARREARS-ECSD-4901'!P22</f>
        <v>0</v>
      </c>
      <c r="CR23" s="32">
        <f t="shared" si="8"/>
        <v>54.9</v>
      </c>
      <c r="CS23" s="234" t="s">
        <v>113</v>
      </c>
      <c r="CT23" s="234">
        <v>98520</v>
      </c>
      <c r="CU23" s="250">
        <v>47.37</v>
      </c>
      <c r="CV23" s="234">
        <v>2</v>
      </c>
      <c r="CW23" s="250">
        <v>0</v>
      </c>
      <c r="CX23" s="234">
        <v>0</v>
      </c>
      <c r="CY23" s="32">
        <v>0</v>
      </c>
      <c r="CZ23" s="76">
        <v>0</v>
      </c>
      <c r="DA23" s="32">
        <f t="shared" si="9"/>
        <v>47.37</v>
      </c>
      <c r="DB23" s="251" t="s">
        <v>113</v>
      </c>
      <c r="DC23" s="251">
        <v>98584</v>
      </c>
      <c r="DD23" s="260">
        <v>11122.32</v>
      </c>
      <c r="DE23" s="261">
        <v>0</v>
      </c>
      <c r="DF23" s="260">
        <v>8865.82</v>
      </c>
      <c r="DG23" s="261">
        <v>0</v>
      </c>
      <c r="DH23" s="262">
        <v>9302.48</v>
      </c>
      <c r="DI23" s="263">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5">
        <v>98292</v>
      </c>
      <c r="EW23" s="32" t="s">
        <v>120</v>
      </c>
      <c r="EX23" s="32">
        <v>65.34</v>
      </c>
      <c r="EY23" s="206">
        <v>0</v>
      </c>
      <c r="EZ23" s="32">
        <v>67.069999999999993</v>
      </c>
      <c r="FA23" s="206">
        <v>1</v>
      </c>
      <c r="FB23" s="32">
        <v>0</v>
      </c>
      <c r="FC23" s="206">
        <v>0</v>
      </c>
      <c r="FD23" s="32">
        <f t="shared" si="15"/>
        <v>132.41</v>
      </c>
      <c r="FE23" s="215">
        <v>98337</v>
      </c>
      <c r="FF23" s="191" t="s">
        <v>120</v>
      </c>
      <c r="FG23" s="191">
        <v>57.98</v>
      </c>
      <c r="FH23" s="216">
        <v>0</v>
      </c>
      <c r="FI23" s="191">
        <v>101.01</v>
      </c>
      <c r="FJ23" s="216">
        <v>1</v>
      </c>
      <c r="FK23" s="191">
        <v>160.68</v>
      </c>
      <c r="FL23" s="206">
        <v>1</v>
      </c>
      <c r="FM23" s="32">
        <f t="shared" si="16"/>
        <v>319.67</v>
      </c>
      <c r="FN23" s="215">
        <v>98312</v>
      </c>
      <c r="FO23" s="32" t="s">
        <v>120</v>
      </c>
      <c r="FP23" s="32">
        <v>195.12</v>
      </c>
      <c r="FQ23" s="206">
        <v>1</v>
      </c>
      <c r="FR23" s="32">
        <v>110.88</v>
      </c>
      <c r="FS23" s="206">
        <v>1</v>
      </c>
      <c r="FT23" s="32">
        <v>923.04</v>
      </c>
      <c r="FU23" s="206">
        <v>4</v>
      </c>
      <c r="FV23" s="32">
        <f t="shared" si="17"/>
        <v>1229.04</v>
      </c>
      <c r="FW23" s="234">
        <v>98337</v>
      </c>
      <c r="FX23" s="32" t="s">
        <v>120</v>
      </c>
      <c r="FY23" s="250">
        <v>17.399999999999999</v>
      </c>
      <c r="FZ23" s="234">
        <v>0</v>
      </c>
      <c r="GA23" s="250">
        <v>16.100000000000001</v>
      </c>
      <c r="GB23" s="234">
        <v>0</v>
      </c>
      <c r="GC23" s="250">
        <v>162.21</v>
      </c>
      <c r="GD23" s="234">
        <v>1</v>
      </c>
      <c r="GE23" s="32">
        <f t="shared" si="18"/>
        <v>195.71</v>
      </c>
      <c r="GF23" s="265">
        <v>98366</v>
      </c>
      <c r="GG23" s="234" t="s">
        <v>120</v>
      </c>
      <c r="GH23" s="250">
        <v>147.91</v>
      </c>
      <c r="GI23" s="234">
        <v>2</v>
      </c>
      <c r="GJ23" s="250">
        <v>69.09</v>
      </c>
      <c r="GK23" s="234">
        <v>1</v>
      </c>
      <c r="GL23" s="250">
        <v>40.409999999999997</v>
      </c>
      <c r="GM23" s="234">
        <v>1</v>
      </c>
      <c r="GN23" s="32">
        <f t="shared" si="19"/>
        <v>257.40999999999997</v>
      </c>
      <c r="GO23" s="251">
        <v>98312</v>
      </c>
      <c r="GP23" s="251" t="s">
        <v>120</v>
      </c>
      <c r="GQ23" s="267">
        <v>469.33</v>
      </c>
      <c r="GR23" s="266">
        <v>1</v>
      </c>
      <c r="GS23" s="267">
        <v>90.12</v>
      </c>
      <c r="GT23" s="266">
        <v>2</v>
      </c>
      <c r="GU23" s="267">
        <v>65.760000000000005</v>
      </c>
      <c r="GV23" s="266">
        <v>1</v>
      </c>
      <c r="GW23" s="32">
        <f t="shared" si="20"/>
        <v>625.21</v>
      </c>
      <c r="HY23" s="155" t="s">
        <v>133</v>
      </c>
      <c r="IF23">
        <v>2</v>
      </c>
      <c r="IG23">
        <v>1</v>
      </c>
      <c r="IH23">
        <v>1</v>
      </c>
      <c r="II23">
        <v>2</v>
      </c>
      <c r="IJ23">
        <v>1</v>
      </c>
      <c r="IK23">
        <v>1</v>
      </c>
      <c r="IM23" s="228" t="s">
        <v>133</v>
      </c>
      <c r="IN23" s="225"/>
      <c r="IO23" s="225"/>
      <c r="IP23" s="225"/>
      <c r="IQ23" s="225"/>
      <c r="IR23" s="225"/>
      <c r="IS23" s="225"/>
      <c r="IT23" s="225">
        <v>430.42</v>
      </c>
      <c r="IU23" s="225">
        <v>734.12</v>
      </c>
      <c r="IV23" s="225">
        <v>37.49</v>
      </c>
      <c r="IW23" s="225">
        <v>223.42</v>
      </c>
      <c r="IX23" s="225">
        <v>50.18</v>
      </c>
      <c r="IY23" s="225">
        <v>127.58</v>
      </c>
    </row>
    <row r="24" spans="1:259" x14ac:dyDescent="0.25">
      <c r="A24" t="s">
        <v>75</v>
      </c>
      <c r="B24" s="76" t="s">
        <v>113</v>
      </c>
      <c r="D24" s="182">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5"/>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0">
        <v>16929.82</v>
      </c>
      <c r="AT24" s="187">
        <v>3</v>
      </c>
      <c r="AU24" s="190">
        <v>0</v>
      </c>
      <c r="AV24" s="187">
        <v>0</v>
      </c>
      <c r="AW24" s="32">
        <v>0</v>
      </c>
      <c r="AX24" s="76">
        <v>0</v>
      </c>
      <c r="AY24" s="32">
        <f t="shared" si="2"/>
        <v>16929.82</v>
      </c>
      <c r="AZ24" s="30" t="s">
        <v>113</v>
      </c>
      <c r="BA24" s="76">
        <v>98902</v>
      </c>
      <c r="BB24" s="191">
        <v>176.34</v>
      </c>
      <c r="BC24" s="76">
        <v>0</v>
      </c>
      <c r="BD24" s="32">
        <v>227.93</v>
      </c>
      <c r="BE24" s="76">
        <v>0</v>
      </c>
      <c r="BF24" s="32">
        <v>986.69999999999993</v>
      </c>
      <c r="BG24" s="76">
        <v>1</v>
      </c>
      <c r="BH24" s="32">
        <f t="shared" si="3"/>
        <v>1390.9699999999998</v>
      </c>
      <c r="BI24" s="205" t="s">
        <v>113</v>
      </c>
      <c r="BJ24" s="206">
        <v>98528</v>
      </c>
      <c r="BK24" s="32">
        <v>13</v>
      </c>
      <c r="BL24" s="206">
        <v>1</v>
      </c>
      <c r="BM24" s="32">
        <v>0</v>
      </c>
      <c r="BN24" s="206">
        <v>0</v>
      </c>
      <c r="BO24" s="32">
        <f t="shared" si="4"/>
        <v>13</v>
      </c>
      <c r="BP24" s="76">
        <f t="shared" si="4"/>
        <v>1</v>
      </c>
      <c r="BQ24" s="32">
        <f t="shared" si="5"/>
        <v>26</v>
      </c>
      <c r="BR24" s="205" t="s">
        <v>113</v>
      </c>
      <c r="BS24" s="206">
        <v>98902</v>
      </c>
      <c r="BT24" s="32">
        <v>51.57</v>
      </c>
      <c r="BU24" s="206">
        <v>2</v>
      </c>
      <c r="BV24" s="32">
        <v>67.319999999999993</v>
      </c>
      <c r="BW24" s="206">
        <v>0</v>
      </c>
      <c r="BX24" s="32">
        <v>780.65</v>
      </c>
      <c r="BY24" s="206">
        <v>1</v>
      </c>
      <c r="BZ24" s="32">
        <f t="shared" si="6"/>
        <v>899.54</v>
      </c>
      <c r="CA24" s="205" t="s">
        <v>113</v>
      </c>
      <c r="CB24" s="206">
        <v>98932</v>
      </c>
      <c r="CC24" s="32">
        <v>573.23</v>
      </c>
      <c r="CD24" s="206">
        <v>7</v>
      </c>
      <c r="CE24" s="32">
        <v>0</v>
      </c>
      <c r="CF24" s="206">
        <v>0</v>
      </c>
      <c r="CG24" s="32">
        <v>0</v>
      </c>
      <c r="CH24" s="206">
        <v>0</v>
      </c>
      <c r="CI24" s="32">
        <f t="shared" si="7"/>
        <v>573.23</v>
      </c>
      <c r="CJ24" s="32" t="s">
        <v>113</v>
      </c>
      <c r="CK24" s="234">
        <v>98520</v>
      </c>
      <c r="CL24" s="190">
        <v>0.6</v>
      </c>
      <c r="CM24" s="187">
        <v>1</v>
      </c>
      <c r="CN24" s="190">
        <v>0</v>
      </c>
      <c r="CO24" s="187">
        <v>0</v>
      </c>
      <c r="CP24" s="43">
        <f>+'[1]CCBPROD-CNGOR-ARREARS-ECSD-4901'!M23+'[1]CCBPROD-CNGOR-ARREARS-ECSD-4901'!O23</f>
        <v>0</v>
      </c>
      <c r="CQ24" s="76">
        <f>+'[1]CCBPROD-CNGOR-ARREARS-ECSD-4901'!N23+'[1]CCBPROD-CNGOR-ARREARS-ECSD-4901'!P23</f>
        <v>0</v>
      </c>
      <c r="CR24" s="32">
        <f t="shared" si="8"/>
        <v>0.6</v>
      </c>
      <c r="CS24" s="234" t="s">
        <v>113</v>
      </c>
      <c r="CT24" s="234">
        <v>98528</v>
      </c>
      <c r="CU24" s="250">
        <v>22336.82</v>
      </c>
      <c r="CV24" s="234">
        <v>2</v>
      </c>
      <c r="CW24" s="250">
        <v>0</v>
      </c>
      <c r="CX24" s="234">
        <v>0</v>
      </c>
      <c r="CY24" s="32">
        <v>0</v>
      </c>
      <c r="CZ24" s="76">
        <v>0</v>
      </c>
      <c r="DA24" s="32">
        <f t="shared" si="9"/>
        <v>22336.82</v>
      </c>
      <c r="DB24" s="251" t="s">
        <v>113</v>
      </c>
      <c r="DC24" s="251">
        <v>98625</v>
      </c>
      <c r="DD24" s="260">
        <v>240.45</v>
      </c>
      <c r="DE24" s="261">
        <v>1</v>
      </c>
      <c r="DF24" s="260">
        <v>0</v>
      </c>
      <c r="DG24" s="261">
        <v>0</v>
      </c>
      <c r="DH24" s="262">
        <v>0</v>
      </c>
      <c r="DI24" s="263">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5">
        <v>98295</v>
      </c>
      <c r="EW24" s="32" t="s">
        <v>120</v>
      </c>
      <c r="EX24" s="32">
        <v>33.31</v>
      </c>
      <c r="EY24" s="206">
        <v>0</v>
      </c>
      <c r="EZ24" s="32">
        <v>36.35</v>
      </c>
      <c r="FA24" s="206">
        <v>0</v>
      </c>
      <c r="FB24" s="32">
        <v>172.7</v>
      </c>
      <c r="FC24" s="206">
        <v>1</v>
      </c>
      <c r="FD24" s="32">
        <f t="shared" si="15"/>
        <v>242.35999999999999</v>
      </c>
      <c r="FE24" s="215">
        <v>98366</v>
      </c>
      <c r="FF24" s="191" t="s">
        <v>120</v>
      </c>
      <c r="FG24" s="191">
        <v>9.0399999999999991</v>
      </c>
      <c r="FH24" s="216">
        <v>0</v>
      </c>
      <c r="FI24" s="191">
        <v>15.14</v>
      </c>
      <c r="FJ24" s="216">
        <v>1</v>
      </c>
      <c r="FK24" s="191">
        <v>0</v>
      </c>
      <c r="FL24" s="206">
        <v>0</v>
      </c>
      <c r="FM24" s="32">
        <f t="shared" si="16"/>
        <v>24.18</v>
      </c>
      <c r="FN24" s="215">
        <v>98337</v>
      </c>
      <c r="FO24" s="32" t="s">
        <v>120</v>
      </c>
      <c r="FP24" s="32">
        <v>16.100000000000001</v>
      </c>
      <c r="FQ24" s="206">
        <v>0</v>
      </c>
      <c r="FR24" s="32">
        <v>17.16</v>
      </c>
      <c r="FS24" s="206">
        <v>0</v>
      </c>
      <c r="FT24" s="32">
        <v>195.05</v>
      </c>
      <c r="FU24" s="206">
        <v>1</v>
      </c>
      <c r="FV24" s="32">
        <f t="shared" si="17"/>
        <v>228.31</v>
      </c>
      <c r="FW24" s="234">
        <v>98366</v>
      </c>
      <c r="FX24" s="32" t="s">
        <v>120</v>
      </c>
      <c r="FY24" s="250">
        <v>69.09</v>
      </c>
      <c r="FZ24" s="234">
        <v>1</v>
      </c>
      <c r="GA24" s="250">
        <v>40.409999999999997</v>
      </c>
      <c r="GB24" s="234">
        <v>1</v>
      </c>
      <c r="GC24" s="250">
        <v>0</v>
      </c>
      <c r="GD24" s="234">
        <v>0</v>
      </c>
      <c r="GE24" s="32">
        <f t="shared" si="18"/>
        <v>109.5</v>
      </c>
      <c r="GF24" s="265">
        <v>98383</v>
      </c>
      <c r="GG24" s="234" t="s">
        <v>120</v>
      </c>
      <c r="GH24" s="250">
        <v>21.62</v>
      </c>
      <c r="GI24" s="234">
        <v>0</v>
      </c>
      <c r="GJ24" s="250">
        <v>9.09</v>
      </c>
      <c r="GK24" s="234">
        <v>1</v>
      </c>
      <c r="GL24" s="250">
        <v>0</v>
      </c>
      <c r="GM24" s="234">
        <v>0</v>
      </c>
      <c r="GN24" s="32">
        <f t="shared" si="19"/>
        <v>30.71</v>
      </c>
      <c r="GO24" s="251">
        <v>98337</v>
      </c>
      <c r="GP24" s="251" t="s">
        <v>120</v>
      </c>
      <c r="GQ24" s="267">
        <v>274.20999999999998</v>
      </c>
      <c r="GR24" s="266">
        <v>1</v>
      </c>
      <c r="GS24" s="267">
        <v>0</v>
      </c>
      <c r="GT24" s="266">
        <v>0</v>
      </c>
      <c r="GU24" s="267">
        <v>0</v>
      </c>
      <c r="GV24" s="266">
        <v>0</v>
      </c>
      <c r="GW24" s="32">
        <f t="shared" si="20"/>
        <v>274.20999999999998</v>
      </c>
      <c r="HY24" s="155" t="s">
        <v>134</v>
      </c>
      <c r="HZ24">
        <v>2</v>
      </c>
      <c r="IA24">
        <v>2</v>
      </c>
      <c r="IB24">
        <v>3</v>
      </c>
      <c r="IC24">
        <v>1</v>
      </c>
      <c r="ID24">
        <v>2</v>
      </c>
      <c r="IE24">
        <v>1</v>
      </c>
      <c r="IF24">
        <v>3</v>
      </c>
      <c r="IG24">
        <v>2</v>
      </c>
      <c r="IH24">
        <v>3</v>
      </c>
      <c r="II24">
        <v>8</v>
      </c>
      <c r="IJ24">
        <v>5</v>
      </c>
      <c r="IK24">
        <v>10</v>
      </c>
      <c r="IM24" s="227" t="s">
        <v>134</v>
      </c>
      <c r="IN24" s="224">
        <v>223.2</v>
      </c>
      <c r="IO24" s="224">
        <v>1379.37</v>
      </c>
      <c r="IP24" s="224">
        <v>8205.94</v>
      </c>
      <c r="IQ24" s="224">
        <v>41.38</v>
      </c>
      <c r="IR24" s="224">
        <v>1120.8</v>
      </c>
      <c r="IS24" s="224">
        <v>436.18</v>
      </c>
      <c r="IT24" s="224">
        <v>1120.8800000000001</v>
      </c>
      <c r="IU24" s="224">
        <v>498.01</v>
      </c>
      <c r="IV24" s="224">
        <v>1580.14</v>
      </c>
      <c r="IW24" s="224">
        <v>4232.2</v>
      </c>
      <c r="IX24" s="224">
        <v>1414.39</v>
      </c>
      <c r="IY24" s="224">
        <v>3166.48</v>
      </c>
    </row>
    <row r="25" spans="1:259" x14ac:dyDescent="0.25">
      <c r="A25" t="s">
        <v>139</v>
      </c>
      <c r="B25" s="76" t="s">
        <v>113</v>
      </c>
      <c r="D25" s="182">
        <v>1</v>
      </c>
      <c r="I25">
        <v>2518.4699999999998</v>
      </c>
      <c r="J25">
        <v>0</v>
      </c>
      <c r="K25">
        <v>0</v>
      </c>
      <c r="L25">
        <v>2518.4699999999998</v>
      </c>
      <c r="M25" s="61" t="s">
        <v>138</v>
      </c>
      <c r="N25" s="76" t="s">
        <v>120</v>
      </c>
      <c r="O25"/>
      <c r="P25"/>
      <c r="Q25"/>
      <c r="R25"/>
      <c r="S25">
        <v>760.43</v>
      </c>
      <c r="T25">
        <v>0</v>
      </c>
      <c r="U25">
        <v>0</v>
      </c>
      <c r="V25">
        <v>1401.39</v>
      </c>
      <c r="W25" s="185"/>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0">
        <v>750.62</v>
      </c>
      <c r="AT25" s="187">
        <v>3</v>
      </c>
      <c r="AU25" s="190">
        <v>0</v>
      </c>
      <c r="AV25" s="187">
        <v>0</v>
      </c>
      <c r="AW25" s="32">
        <v>0</v>
      </c>
      <c r="AX25" s="76">
        <v>0</v>
      </c>
      <c r="AY25" s="32">
        <f t="shared" si="2"/>
        <v>750.62</v>
      </c>
      <c r="AZ25" s="30" t="s">
        <v>113</v>
      </c>
      <c r="BA25" s="76">
        <v>98932</v>
      </c>
      <c r="BB25" s="191">
        <v>4282</v>
      </c>
      <c r="BC25" s="76">
        <v>5</v>
      </c>
      <c r="BD25" s="32">
        <v>0</v>
      </c>
      <c r="BE25" s="76">
        <v>0</v>
      </c>
      <c r="BF25" s="32">
        <v>0</v>
      </c>
      <c r="BG25" s="76">
        <v>0</v>
      </c>
      <c r="BH25" s="32">
        <f t="shared" si="3"/>
        <v>4282</v>
      </c>
      <c r="BI25" s="205" t="s">
        <v>113</v>
      </c>
      <c r="BJ25" s="206">
        <v>98584</v>
      </c>
      <c r="BK25" s="32">
        <v>12858.63</v>
      </c>
      <c r="BL25" s="206">
        <v>0</v>
      </c>
      <c r="BM25" s="32">
        <v>16194.19</v>
      </c>
      <c r="BN25" s="206">
        <v>14</v>
      </c>
      <c r="BO25" s="32">
        <f t="shared" si="4"/>
        <v>29052.82</v>
      </c>
      <c r="BP25" s="76">
        <f t="shared" si="4"/>
        <v>14</v>
      </c>
      <c r="BQ25" s="32">
        <f t="shared" si="5"/>
        <v>58105.64</v>
      </c>
      <c r="BR25" s="205" t="s">
        <v>113</v>
      </c>
      <c r="BS25" s="206">
        <v>98903</v>
      </c>
      <c r="BT25" s="32">
        <v>425.65</v>
      </c>
      <c r="BU25" s="206">
        <v>0</v>
      </c>
      <c r="BV25" s="32">
        <v>926.31</v>
      </c>
      <c r="BW25" s="206">
        <v>1</v>
      </c>
      <c r="BX25" s="32">
        <v>0</v>
      </c>
      <c r="BY25" s="206">
        <v>0</v>
      </c>
      <c r="BZ25" s="32">
        <f t="shared" si="6"/>
        <v>1351.96</v>
      </c>
      <c r="CA25" s="205" t="s">
        <v>113</v>
      </c>
      <c r="CB25" s="206">
        <v>98942</v>
      </c>
      <c r="CC25" s="32">
        <v>13.78</v>
      </c>
      <c r="CD25" s="206">
        <v>1</v>
      </c>
      <c r="CE25" s="32">
        <v>0</v>
      </c>
      <c r="CF25" s="206">
        <v>0</v>
      </c>
      <c r="CG25" s="32">
        <v>0</v>
      </c>
      <c r="CH25" s="206">
        <v>0</v>
      </c>
      <c r="CI25" s="32">
        <f t="shared" si="7"/>
        <v>13.78</v>
      </c>
      <c r="CJ25" s="32" t="s">
        <v>113</v>
      </c>
      <c r="CK25" s="234">
        <v>98528</v>
      </c>
      <c r="CL25" s="190">
        <v>13</v>
      </c>
      <c r="CM25" s="187">
        <v>1</v>
      </c>
      <c r="CN25" s="190">
        <v>0</v>
      </c>
      <c r="CO25" s="187">
        <v>0</v>
      </c>
      <c r="CP25" s="43">
        <f>+'[1]CCBPROD-CNGOR-ARREARS-ECSD-4901'!M24+'[1]CCBPROD-CNGOR-ARREARS-ECSD-4901'!O24</f>
        <v>0</v>
      </c>
      <c r="CQ25" s="76">
        <f>+'[1]CCBPROD-CNGOR-ARREARS-ECSD-4901'!N24+'[1]CCBPROD-CNGOR-ARREARS-ECSD-4901'!P24</f>
        <v>0</v>
      </c>
      <c r="CR25" s="32">
        <f t="shared" si="8"/>
        <v>13</v>
      </c>
      <c r="CS25" s="234" t="s">
        <v>113</v>
      </c>
      <c r="CT25" s="234">
        <v>98584</v>
      </c>
      <c r="CU25" s="250">
        <v>13</v>
      </c>
      <c r="CV25" s="234">
        <v>1</v>
      </c>
      <c r="CW25" s="250">
        <v>0</v>
      </c>
      <c r="CX25" s="234">
        <v>0</v>
      </c>
      <c r="CY25" s="32">
        <v>0</v>
      </c>
      <c r="CZ25" s="76">
        <v>0</v>
      </c>
      <c r="DA25" s="32">
        <f t="shared" si="9"/>
        <v>13</v>
      </c>
      <c r="DB25" s="251" t="s">
        <v>113</v>
      </c>
      <c r="DC25" s="251">
        <v>98626</v>
      </c>
      <c r="DD25" s="260">
        <v>8859.52</v>
      </c>
      <c r="DE25" s="261">
        <v>5</v>
      </c>
      <c r="DF25" s="260">
        <v>0</v>
      </c>
      <c r="DG25" s="261">
        <v>0</v>
      </c>
      <c r="DH25" s="262">
        <v>0</v>
      </c>
      <c r="DI25" s="263">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5">
        <v>98310</v>
      </c>
      <c r="EW25" s="32" t="s">
        <v>120</v>
      </c>
      <c r="EX25" s="32">
        <v>732.17</v>
      </c>
      <c r="EY25" s="206">
        <v>7</v>
      </c>
      <c r="EZ25" s="32">
        <v>633.27</v>
      </c>
      <c r="FA25" s="206">
        <v>1</v>
      </c>
      <c r="FB25" s="32">
        <v>1829.85</v>
      </c>
      <c r="FC25" s="206">
        <v>12</v>
      </c>
      <c r="FD25" s="32">
        <f t="shared" si="15"/>
        <v>3195.29</v>
      </c>
      <c r="FE25" s="215">
        <v>98370</v>
      </c>
      <c r="FF25" s="191" t="s">
        <v>120</v>
      </c>
      <c r="FG25" s="191">
        <v>34.25</v>
      </c>
      <c r="FH25" s="216">
        <v>0</v>
      </c>
      <c r="FI25" s="191">
        <v>49.81</v>
      </c>
      <c r="FJ25" s="216">
        <v>1</v>
      </c>
      <c r="FK25" s="191">
        <v>0</v>
      </c>
      <c r="FL25" s="206">
        <v>0</v>
      </c>
      <c r="FM25" s="32">
        <f t="shared" si="16"/>
        <v>84.06</v>
      </c>
      <c r="FN25" s="215">
        <v>98366</v>
      </c>
      <c r="FO25" s="32" t="s">
        <v>120</v>
      </c>
      <c r="FP25" s="32">
        <v>46.42</v>
      </c>
      <c r="FQ25" s="206">
        <v>1</v>
      </c>
      <c r="FR25" s="32">
        <v>9.0399999999999991</v>
      </c>
      <c r="FS25" s="206">
        <v>0</v>
      </c>
      <c r="FT25" s="32">
        <v>15.14</v>
      </c>
      <c r="FU25" s="206">
        <v>1</v>
      </c>
      <c r="FV25" s="32">
        <f t="shared" si="17"/>
        <v>70.599999999999994</v>
      </c>
      <c r="FW25" s="234">
        <v>98383</v>
      </c>
      <c r="FX25" s="32" t="s">
        <v>120</v>
      </c>
      <c r="FY25" s="250">
        <v>9.09</v>
      </c>
      <c r="FZ25" s="234">
        <v>1</v>
      </c>
      <c r="GA25" s="250">
        <v>0</v>
      </c>
      <c r="GB25" s="234">
        <v>0</v>
      </c>
      <c r="GC25" s="250">
        <v>0</v>
      </c>
      <c r="GD25" s="234">
        <v>0</v>
      </c>
      <c r="GE25" s="32">
        <f t="shared" si="18"/>
        <v>9.09</v>
      </c>
      <c r="GF25" s="265">
        <v>98520</v>
      </c>
      <c r="GG25" s="234" t="s">
        <v>120</v>
      </c>
      <c r="GH25" s="250">
        <v>120.42</v>
      </c>
      <c r="GI25" s="234">
        <v>1</v>
      </c>
      <c r="GJ25" s="250">
        <v>163.5</v>
      </c>
      <c r="GK25" s="234">
        <v>1</v>
      </c>
      <c r="GL25" s="250">
        <v>143.76</v>
      </c>
      <c r="GM25" s="234">
        <v>5</v>
      </c>
      <c r="GN25" s="32">
        <f t="shared" si="19"/>
        <v>427.68</v>
      </c>
      <c r="GO25" s="251">
        <v>98366</v>
      </c>
      <c r="GP25" s="251" t="s">
        <v>120</v>
      </c>
      <c r="GQ25" s="267">
        <v>361.24</v>
      </c>
      <c r="GR25" s="266">
        <v>0</v>
      </c>
      <c r="GS25" s="267">
        <v>59.88</v>
      </c>
      <c r="GT25" s="266">
        <v>1</v>
      </c>
      <c r="GU25" s="267">
        <v>74.95</v>
      </c>
      <c r="GV25" s="266">
        <v>1</v>
      </c>
      <c r="GW25" s="32">
        <f t="shared" si="20"/>
        <v>496.07</v>
      </c>
      <c r="HY25" s="155" t="s">
        <v>97</v>
      </c>
      <c r="IE25">
        <v>1</v>
      </c>
      <c r="IF25">
        <v>3</v>
      </c>
      <c r="IG25">
        <v>3</v>
      </c>
      <c r="IH25">
        <v>1</v>
      </c>
      <c r="II25">
        <v>3</v>
      </c>
      <c r="IK25">
        <v>3</v>
      </c>
      <c r="IM25" s="228" t="s">
        <v>97</v>
      </c>
      <c r="IN25" s="225"/>
      <c r="IO25" s="225"/>
      <c r="IP25" s="225"/>
      <c r="IQ25" s="225"/>
      <c r="IR25" s="225"/>
      <c r="IS25" s="225">
        <v>70</v>
      </c>
      <c r="IT25" s="225">
        <v>705.55</v>
      </c>
      <c r="IU25" s="225">
        <v>2213.69</v>
      </c>
      <c r="IV25" s="225">
        <v>115.68</v>
      </c>
      <c r="IW25" s="225">
        <v>453.81</v>
      </c>
      <c r="IX25" s="225"/>
      <c r="IY25" s="225">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5"/>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0">
        <v>619.25</v>
      </c>
      <c r="AT26" s="187">
        <v>1</v>
      </c>
      <c r="AU26" s="190">
        <v>0</v>
      </c>
      <c r="AV26" s="187">
        <v>0</v>
      </c>
      <c r="AW26" s="32">
        <v>0</v>
      </c>
      <c r="AX26" s="76">
        <v>0</v>
      </c>
      <c r="AY26" s="32">
        <f t="shared" si="2"/>
        <v>619.25</v>
      </c>
      <c r="AZ26" s="30" t="s">
        <v>113</v>
      </c>
      <c r="BA26" s="76">
        <v>98942</v>
      </c>
      <c r="BB26" s="191">
        <v>60.04</v>
      </c>
      <c r="BC26" s="76">
        <v>0</v>
      </c>
      <c r="BD26" s="32">
        <v>61.38</v>
      </c>
      <c r="BE26" s="76">
        <v>0</v>
      </c>
      <c r="BF26" s="32">
        <v>26.07</v>
      </c>
      <c r="BG26" s="76">
        <v>1</v>
      </c>
      <c r="BH26" s="32">
        <f t="shared" si="3"/>
        <v>147.49</v>
      </c>
      <c r="BI26" s="205" t="s">
        <v>113</v>
      </c>
      <c r="BJ26" s="206">
        <v>98611</v>
      </c>
      <c r="BK26" s="32">
        <v>412.12</v>
      </c>
      <c r="BL26" s="206">
        <v>4</v>
      </c>
      <c r="BM26" s="32">
        <v>0</v>
      </c>
      <c r="BN26" s="206">
        <v>0</v>
      </c>
      <c r="BO26" s="32">
        <f t="shared" si="4"/>
        <v>412.12</v>
      </c>
      <c r="BP26" s="76">
        <f t="shared" si="4"/>
        <v>4</v>
      </c>
      <c r="BQ26" s="32">
        <f t="shared" si="5"/>
        <v>824.24</v>
      </c>
      <c r="BR26" s="205" t="s">
        <v>113</v>
      </c>
      <c r="BS26" s="206">
        <v>98932</v>
      </c>
      <c r="BT26" s="32">
        <v>883.29</v>
      </c>
      <c r="BU26" s="206">
        <v>6</v>
      </c>
      <c r="BV26" s="32">
        <v>0</v>
      </c>
      <c r="BW26" s="206">
        <v>0</v>
      </c>
      <c r="BX26" s="32">
        <v>0</v>
      </c>
      <c r="BY26" s="206">
        <v>0</v>
      </c>
      <c r="BZ26" s="32">
        <f t="shared" si="6"/>
        <v>883.29</v>
      </c>
      <c r="CA26" s="205" t="s">
        <v>113</v>
      </c>
      <c r="CB26" s="206">
        <v>98944</v>
      </c>
      <c r="CC26" s="32">
        <v>13</v>
      </c>
      <c r="CD26" s="206">
        <v>1</v>
      </c>
      <c r="CE26" s="32">
        <v>0</v>
      </c>
      <c r="CF26" s="206">
        <v>0</v>
      </c>
      <c r="CG26" s="32">
        <v>0</v>
      </c>
      <c r="CH26" s="206">
        <v>0</v>
      </c>
      <c r="CI26" s="32">
        <f t="shared" si="7"/>
        <v>13</v>
      </c>
      <c r="CJ26" s="32" t="s">
        <v>113</v>
      </c>
      <c r="CK26" s="234">
        <v>98584</v>
      </c>
      <c r="CL26" s="190">
        <v>3578.8</v>
      </c>
      <c r="CM26" s="187">
        <v>0</v>
      </c>
      <c r="CN26" s="190">
        <v>5548.17</v>
      </c>
      <c r="CO26" s="187">
        <v>10</v>
      </c>
      <c r="CP26" s="43">
        <f>+'[1]CCBPROD-CNGOR-ARREARS-ECSD-4901'!M25+'[1]CCBPROD-CNGOR-ARREARS-ECSD-4901'!O25</f>
        <v>175.51</v>
      </c>
      <c r="CQ26" s="76">
        <f>+'[1]CCBPROD-CNGOR-ARREARS-ECSD-4901'!N25+'[1]CCBPROD-CNGOR-ARREARS-ECSD-4901'!P25</f>
        <v>5</v>
      </c>
      <c r="CR26" s="32">
        <f t="shared" si="8"/>
        <v>9302.4800000000014</v>
      </c>
      <c r="CS26" s="234" t="s">
        <v>113</v>
      </c>
      <c r="CT26" s="234">
        <v>98611</v>
      </c>
      <c r="CU26" s="250">
        <v>8865.82</v>
      </c>
      <c r="CV26" s="234">
        <v>0</v>
      </c>
      <c r="CW26" s="250">
        <v>3578.8</v>
      </c>
      <c r="CX26" s="234">
        <v>0</v>
      </c>
      <c r="CY26" s="32">
        <v>5723.68</v>
      </c>
      <c r="CZ26" s="76">
        <v>15</v>
      </c>
      <c r="DA26" s="32">
        <f t="shared" si="9"/>
        <v>18168.3</v>
      </c>
      <c r="DB26" s="251" t="s">
        <v>113</v>
      </c>
      <c r="DC26" s="251">
        <v>98632</v>
      </c>
      <c r="DD26" s="260">
        <v>123.96</v>
      </c>
      <c r="DE26" s="261">
        <v>0</v>
      </c>
      <c r="DF26" s="260">
        <v>15.01</v>
      </c>
      <c r="DG26" s="261">
        <v>1</v>
      </c>
      <c r="DH26" s="262">
        <v>0.86</v>
      </c>
      <c r="DI26" s="263">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5">
        <v>98311</v>
      </c>
      <c r="EW26" s="32" t="s">
        <v>120</v>
      </c>
      <c r="EX26" s="32">
        <v>121.14</v>
      </c>
      <c r="EY26" s="206">
        <v>3</v>
      </c>
      <c r="EZ26" s="32">
        <v>0</v>
      </c>
      <c r="FA26" s="206">
        <v>0</v>
      </c>
      <c r="FB26" s="32">
        <v>0</v>
      </c>
      <c r="FC26" s="206">
        <v>0</v>
      </c>
      <c r="FD26" s="32">
        <f t="shared" si="15"/>
        <v>121.14</v>
      </c>
      <c r="FE26" s="215">
        <v>98520</v>
      </c>
      <c r="FF26" s="191" t="s">
        <v>120</v>
      </c>
      <c r="FG26" s="191">
        <v>99.41</v>
      </c>
      <c r="FH26" s="216">
        <v>0</v>
      </c>
      <c r="FI26" s="191">
        <v>242.74</v>
      </c>
      <c r="FJ26" s="216">
        <v>2</v>
      </c>
      <c r="FK26" s="191">
        <v>549.23</v>
      </c>
      <c r="FL26" s="206">
        <v>3</v>
      </c>
      <c r="FM26" s="32">
        <f t="shared" si="16"/>
        <v>891.38</v>
      </c>
      <c r="FN26" s="215">
        <v>98370</v>
      </c>
      <c r="FO26" s="32" t="s">
        <v>120</v>
      </c>
      <c r="FP26" s="32">
        <v>14.95</v>
      </c>
      <c r="FQ26" s="206">
        <v>0</v>
      </c>
      <c r="FR26" s="32">
        <v>34.25</v>
      </c>
      <c r="FS26" s="206">
        <v>0</v>
      </c>
      <c r="FT26" s="32">
        <v>49.81</v>
      </c>
      <c r="FU26" s="206">
        <v>1</v>
      </c>
      <c r="FV26" s="32">
        <f t="shared" si="17"/>
        <v>99.01</v>
      </c>
      <c r="FW26" s="234">
        <v>98520</v>
      </c>
      <c r="FX26" s="32" t="s">
        <v>120</v>
      </c>
      <c r="FY26" s="250">
        <v>184.62</v>
      </c>
      <c r="FZ26" s="234">
        <v>0</v>
      </c>
      <c r="GA26" s="250">
        <v>85.28</v>
      </c>
      <c r="GB26" s="234">
        <v>4</v>
      </c>
      <c r="GC26" s="250">
        <v>286.14</v>
      </c>
      <c r="GD26" s="234">
        <v>4</v>
      </c>
      <c r="GE26" s="32">
        <f t="shared" si="18"/>
        <v>556.04</v>
      </c>
      <c r="GF26" s="265">
        <v>98550</v>
      </c>
      <c r="GG26" s="234" t="s">
        <v>120</v>
      </c>
      <c r="GH26" s="250">
        <v>115.27</v>
      </c>
      <c r="GI26" s="234">
        <v>0</v>
      </c>
      <c r="GJ26" s="250">
        <v>103.5</v>
      </c>
      <c r="GK26" s="234">
        <v>3</v>
      </c>
      <c r="GL26" s="250">
        <v>776.4</v>
      </c>
      <c r="GM26" s="234">
        <v>4</v>
      </c>
      <c r="GN26" s="32">
        <f t="shared" si="19"/>
        <v>995.17</v>
      </c>
      <c r="GO26" s="251">
        <v>98383</v>
      </c>
      <c r="GP26" s="251" t="s">
        <v>120</v>
      </c>
      <c r="GQ26" s="267">
        <v>83.18</v>
      </c>
      <c r="GR26" s="266">
        <v>0</v>
      </c>
      <c r="GS26" s="267">
        <v>21.62</v>
      </c>
      <c r="GT26" s="266">
        <v>0</v>
      </c>
      <c r="GU26" s="267">
        <v>9.09</v>
      </c>
      <c r="GV26" s="266">
        <v>1</v>
      </c>
      <c r="GW26" s="32">
        <f t="shared" si="20"/>
        <v>113.89000000000001</v>
      </c>
      <c r="HY26" s="155" t="s">
        <v>98</v>
      </c>
      <c r="IG26">
        <v>2</v>
      </c>
      <c r="IH26">
        <v>1</v>
      </c>
      <c r="II26">
        <v>2</v>
      </c>
      <c r="IJ26">
        <v>2</v>
      </c>
      <c r="IK26">
        <v>1</v>
      </c>
      <c r="IM26" s="227" t="s">
        <v>98</v>
      </c>
      <c r="IN26" s="224"/>
      <c r="IO26" s="224"/>
      <c r="IP26" s="224"/>
      <c r="IQ26" s="224"/>
      <c r="IR26" s="224"/>
      <c r="IS26" s="224"/>
      <c r="IT26" s="224"/>
      <c r="IU26" s="224">
        <v>983.08</v>
      </c>
      <c r="IV26" s="224">
        <v>277.92</v>
      </c>
      <c r="IW26" s="224">
        <v>76.510000000000005</v>
      </c>
      <c r="IX26" s="224">
        <v>299.63</v>
      </c>
      <c r="IY26" s="224">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5"/>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0">
        <v>333.28</v>
      </c>
      <c r="AT27" s="187">
        <v>1</v>
      </c>
      <c r="AU27" s="190">
        <v>0</v>
      </c>
      <c r="AV27" s="187">
        <v>0</v>
      </c>
      <c r="AW27" s="32">
        <v>0</v>
      </c>
      <c r="AX27" s="76">
        <v>0</v>
      </c>
      <c r="AY27" s="32">
        <f t="shared" si="2"/>
        <v>333.28</v>
      </c>
      <c r="AZ27" s="30" t="s">
        <v>113</v>
      </c>
      <c r="BA27" s="76">
        <v>98944</v>
      </c>
      <c r="BB27" s="191">
        <v>56.64</v>
      </c>
      <c r="BC27" s="76">
        <v>1</v>
      </c>
      <c r="BD27" s="32">
        <v>0</v>
      </c>
      <c r="BE27" s="76">
        <v>0</v>
      </c>
      <c r="BF27" s="32">
        <v>0</v>
      </c>
      <c r="BG27" s="76">
        <v>0</v>
      </c>
      <c r="BH27" s="32">
        <f t="shared" si="3"/>
        <v>56.64</v>
      </c>
      <c r="BI27" s="205" t="s">
        <v>113</v>
      </c>
      <c r="BJ27" s="206">
        <v>98626</v>
      </c>
      <c r="BK27" s="32">
        <v>8417.67</v>
      </c>
      <c r="BL27" s="206">
        <v>4</v>
      </c>
      <c r="BM27" s="32">
        <v>0</v>
      </c>
      <c r="BN27" s="206">
        <v>0</v>
      </c>
      <c r="BO27" s="32">
        <f t="shared" si="4"/>
        <v>8417.67</v>
      </c>
      <c r="BP27" s="76">
        <f t="shared" si="4"/>
        <v>4</v>
      </c>
      <c r="BQ27" s="32">
        <f t="shared" si="5"/>
        <v>16835.34</v>
      </c>
      <c r="BR27" s="205" t="s">
        <v>113</v>
      </c>
      <c r="BS27" s="206">
        <v>98948</v>
      </c>
      <c r="BT27" s="32">
        <v>2215.5</v>
      </c>
      <c r="BU27" s="206">
        <v>0</v>
      </c>
      <c r="BV27" s="32">
        <v>2961.28</v>
      </c>
      <c r="BW27" s="206">
        <v>3</v>
      </c>
      <c r="BX27" s="32">
        <v>0</v>
      </c>
      <c r="BY27" s="206">
        <v>0</v>
      </c>
      <c r="BZ27" s="32">
        <f t="shared" si="6"/>
        <v>5176.7800000000007</v>
      </c>
      <c r="CA27" s="205" t="s">
        <v>113</v>
      </c>
      <c r="CB27" s="206">
        <v>98948</v>
      </c>
      <c r="CC27" s="32">
        <v>1597.15</v>
      </c>
      <c r="CD27" s="206">
        <v>3</v>
      </c>
      <c r="CE27" s="32">
        <v>0</v>
      </c>
      <c r="CF27" s="206">
        <v>0</v>
      </c>
      <c r="CG27" s="32">
        <v>0</v>
      </c>
      <c r="CH27" s="206">
        <v>0</v>
      </c>
      <c r="CI27" s="32">
        <f t="shared" si="7"/>
        <v>1597.15</v>
      </c>
      <c r="CJ27" s="32" t="s">
        <v>113</v>
      </c>
      <c r="CK27" s="234">
        <v>98611</v>
      </c>
      <c r="CL27" s="190">
        <v>0</v>
      </c>
      <c r="CM27" s="187">
        <v>0</v>
      </c>
      <c r="CN27" s="190">
        <v>0.02</v>
      </c>
      <c r="CO27" s="187">
        <v>1</v>
      </c>
      <c r="CP27" s="43">
        <f>+'[1]CCBPROD-CNGOR-ARREARS-ECSD-4901'!M26+'[1]CCBPROD-CNGOR-ARREARS-ECSD-4901'!O26</f>
        <v>0</v>
      </c>
      <c r="CQ27" s="76">
        <f>+'[1]CCBPROD-CNGOR-ARREARS-ECSD-4901'!N26+'[1]CCBPROD-CNGOR-ARREARS-ECSD-4901'!P26</f>
        <v>0</v>
      </c>
      <c r="CR27" s="32">
        <f t="shared" si="8"/>
        <v>0.02</v>
      </c>
      <c r="CS27" s="234" t="s">
        <v>113</v>
      </c>
      <c r="CT27" s="234">
        <v>98626</v>
      </c>
      <c r="CU27" s="250">
        <v>745.56</v>
      </c>
      <c r="CV27" s="234">
        <v>4</v>
      </c>
      <c r="CW27" s="250">
        <v>0</v>
      </c>
      <c r="CX27" s="234">
        <v>0</v>
      </c>
      <c r="CY27" s="32">
        <v>0</v>
      </c>
      <c r="CZ27" s="76">
        <v>0</v>
      </c>
      <c r="DA27" s="32">
        <f t="shared" si="9"/>
        <v>745.56</v>
      </c>
      <c r="DB27" s="251" t="s">
        <v>113</v>
      </c>
      <c r="DC27" s="251">
        <v>98801</v>
      </c>
      <c r="DD27" s="260">
        <v>0.54</v>
      </c>
      <c r="DE27" s="261">
        <v>1</v>
      </c>
      <c r="DF27" s="260">
        <v>0</v>
      </c>
      <c r="DG27" s="261">
        <v>0</v>
      </c>
      <c r="DH27" s="262">
        <v>0</v>
      </c>
      <c r="DI27" s="263">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5">
        <v>98312</v>
      </c>
      <c r="EW27" s="32" t="s">
        <v>120</v>
      </c>
      <c r="EX27" s="32">
        <v>374.79</v>
      </c>
      <c r="EY27" s="206">
        <v>2</v>
      </c>
      <c r="EZ27" s="32">
        <v>389.16</v>
      </c>
      <c r="FA27" s="206">
        <v>0</v>
      </c>
      <c r="FB27" s="32">
        <v>815.47</v>
      </c>
      <c r="FC27" s="206">
        <v>6</v>
      </c>
      <c r="FD27" s="32">
        <f t="shared" si="15"/>
        <v>1579.42</v>
      </c>
      <c r="FE27" s="215">
        <v>98550</v>
      </c>
      <c r="FF27" s="191" t="s">
        <v>120</v>
      </c>
      <c r="FG27" s="191">
        <v>229.34</v>
      </c>
      <c r="FH27" s="216">
        <v>3</v>
      </c>
      <c r="FI27" s="191">
        <v>245.15</v>
      </c>
      <c r="FJ27" s="216">
        <v>0</v>
      </c>
      <c r="FK27" s="191">
        <v>825.4</v>
      </c>
      <c r="FL27" s="206">
        <v>6</v>
      </c>
      <c r="FM27" s="32">
        <f t="shared" si="16"/>
        <v>1299.8899999999999</v>
      </c>
      <c r="FN27" s="215">
        <v>98520</v>
      </c>
      <c r="FO27" s="32" t="s">
        <v>120</v>
      </c>
      <c r="FP27" s="32">
        <v>159.87</v>
      </c>
      <c r="FQ27" s="206">
        <v>5</v>
      </c>
      <c r="FR27" s="32">
        <v>76.95</v>
      </c>
      <c r="FS27" s="206">
        <v>0</v>
      </c>
      <c r="FT27" s="32">
        <v>429.19</v>
      </c>
      <c r="FU27" s="206">
        <v>4</v>
      </c>
      <c r="FV27" s="32">
        <f t="shared" si="17"/>
        <v>666.01</v>
      </c>
      <c r="FW27" s="234">
        <v>98550</v>
      </c>
      <c r="FX27" s="32" t="s">
        <v>120</v>
      </c>
      <c r="FY27" s="250">
        <v>162.85</v>
      </c>
      <c r="FZ27" s="234">
        <v>4</v>
      </c>
      <c r="GA27" s="250">
        <v>76.88</v>
      </c>
      <c r="GB27" s="234">
        <v>1</v>
      </c>
      <c r="GC27" s="250">
        <v>822.95</v>
      </c>
      <c r="GD27" s="234">
        <v>4</v>
      </c>
      <c r="GE27" s="32">
        <f t="shared" si="18"/>
        <v>1062.68</v>
      </c>
      <c r="GF27" s="265">
        <v>98584</v>
      </c>
      <c r="GG27" s="234" t="s">
        <v>120</v>
      </c>
      <c r="GH27" s="250">
        <v>49.37</v>
      </c>
      <c r="GI27" s="234">
        <v>0</v>
      </c>
      <c r="GJ27" s="250">
        <v>52.52</v>
      </c>
      <c r="GK27" s="234">
        <v>0</v>
      </c>
      <c r="GL27" s="250">
        <v>433.74</v>
      </c>
      <c r="GM27" s="234">
        <v>1</v>
      </c>
      <c r="GN27" s="32">
        <f t="shared" si="19"/>
        <v>535.63</v>
      </c>
      <c r="GO27" s="251">
        <v>98520</v>
      </c>
      <c r="GP27" s="251" t="s">
        <v>120</v>
      </c>
      <c r="GQ27" s="267">
        <v>464.27</v>
      </c>
      <c r="GR27" s="266">
        <v>2</v>
      </c>
      <c r="GS27" s="267">
        <v>70.94</v>
      </c>
      <c r="GT27" s="266">
        <v>2</v>
      </c>
      <c r="GU27" s="267">
        <v>170.75</v>
      </c>
      <c r="GV27" s="266">
        <v>4</v>
      </c>
      <c r="GW27" s="32">
        <f t="shared" si="20"/>
        <v>705.96</v>
      </c>
      <c r="HY27" s="155" t="s">
        <v>135</v>
      </c>
      <c r="IA27">
        <v>2</v>
      </c>
      <c r="IB27">
        <v>3</v>
      </c>
      <c r="IC27">
        <v>1</v>
      </c>
      <c r="ID27">
        <v>1</v>
      </c>
      <c r="IE27">
        <v>5</v>
      </c>
      <c r="IF27">
        <v>6</v>
      </c>
      <c r="IG27">
        <v>12</v>
      </c>
      <c r="IH27">
        <v>15</v>
      </c>
      <c r="II27">
        <v>6</v>
      </c>
      <c r="IJ27">
        <v>7</v>
      </c>
      <c r="IK27">
        <v>13</v>
      </c>
      <c r="IM27" s="228" t="s">
        <v>135</v>
      </c>
      <c r="IN27" s="225"/>
      <c r="IO27" s="225">
        <v>222.6</v>
      </c>
      <c r="IP27" s="225">
        <v>1175.1099999999999</v>
      </c>
      <c r="IQ27" s="225">
        <v>1138.76</v>
      </c>
      <c r="IR27" s="225">
        <v>839.06</v>
      </c>
      <c r="IS27" s="225">
        <v>1594.53</v>
      </c>
      <c r="IT27" s="225">
        <v>2575.1</v>
      </c>
      <c r="IU27" s="225">
        <v>10692.85</v>
      </c>
      <c r="IV27" s="225">
        <v>8628.7099999999991</v>
      </c>
      <c r="IW27" s="225">
        <v>1386.01</v>
      </c>
      <c r="IX27" s="225">
        <v>1774.08</v>
      </c>
      <c r="IY27" s="225">
        <v>2940.91</v>
      </c>
    </row>
    <row r="28" spans="1:259" x14ac:dyDescent="0.25">
      <c r="A28" t="s">
        <v>142</v>
      </c>
      <c r="B28" s="76" t="s">
        <v>113</v>
      </c>
      <c r="D28" s="182">
        <v>3</v>
      </c>
      <c r="I28">
        <v>3133.73</v>
      </c>
      <c r="J28">
        <v>0</v>
      </c>
      <c r="K28">
        <v>0</v>
      </c>
      <c r="L28">
        <v>3133.73</v>
      </c>
      <c r="M28" s="61" t="s">
        <v>140</v>
      </c>
      <c r="N28" s="76" t="s">
        <v>120</v>
      </c>
      <c r="O28"/>
      <c r="P28"/>
      <c r="Q28"/>
      <c r="R28"/>
      <c r="S28">
        <v>198.98</v>
      </c>
      <c r="T28">
        <v>0</v>
      </c>
      <c r="U28">
        <v>0</v>
      </c>
      <c r="V28">
        <v>359.91</v>
      </c>
      <c r="W28" s="185"/>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0">
        <v>545.35</v>
      </c>
      <c r="AT28" s="187">
        <v>0</v>
      </c>
      <c r="AU28" s="190">
        <v>999.54</v>
      </c>
      <c r="AV28" s="187">
        <v>1</v>
      </c>
      <c r="AW28" s="32">
        <v>204.99</v>
      </c>
      <c r="AX28" s="76">
        <v>1</v>
      </c>
      <c r="AY28" s="32">
        <f t="shared" si="2"/>
        <v>1749.8799999999999</v>
      </c>
      <c r="AZ28" s="30" t="s">
        <v>113</v>
      </c>
      <c r="BA28" s="76">
        <v>98948</v>
      </c>
      <c r="BB28" s="191">
        <v>12822.58</v>
      </c>
      <c r="BC28" s="76">
        <v>3</v>
      </c>
      <c r="BD28" s="32">
        <v>0</v>
      </c>
      <c r="BE28" s="76">
        <v>0</v>
      </c>
      <c r="BF28" s="32">
        <v>0</v>
      </c>
      <c r="BG28" s="76">
        <v>0</v>
      </c>
      <c r="BH28" s="32">
        <f t="shared" si="3"/>
        <v>12822.58</v>
      </c>
      <c r="BI28" s="205" t="s">
        <v>113</v>
      </c>
      <c r="BJ28" s="206">
        <v>98632</v>
      </c>
      <c r="BK28" s="32">
        <v>2048.9</v>
      </c>
      <c r="BL28" s="206">
        <v>4</v>
      </c>
      <c r="BM28" s="32">
        <v>0</v>
      </c>
      <c r="BN28" s="206">
        <v>0</v>
      </c>
      <c r="BO28" s="32">
        <f t="shared" si="4"/>
        <v>2048.9</v>
      </c>
      <c r="BP28" s="76">
        <f t="shared" si="4"/>
        <v>4</v>
      </c>
      <c r="BQ28" s="32">
        <f t="shared" si="5"/>
        <v>4097.8</v>
      </c>
      <c r="BR28" s="205" t="s">
        <v>113</v>
      </c>
      <c r="BS28" s="206">
        <v>98951</v>
      </c>
      <c r="BT28" s="32">
        <v>155.09</v>
      </c>
      <c r="BU28" s="206">
        <v>1</v>
      </c>
      <c r="BV28" s="32">
        <v>0</v>
      </c>
      <c r="BW28" s="206">
        <v>0</v>
      </c>
      <c r="BX28" s="32">
        <v>0</v>
      </c>
      <c r="BY28" s="206">
        <v>0</v>
      </c>
      <c r="BZ28" s="32">
        <f t="shared" si="6"/>
        <v>155.09</v>
      </c>
      <c r="CA28" s="205" t="s">
        <v>113</v>
      </c>
      <c r="CB28" s="206">
        <v>98951</v>
      </c>
      <c r="CC28" s="32">
        <v>433.09</v>
      </c>
      <c r="CD28" s="206">
        <v>3</v>
      </c>
      <c r="CE28" s="32">
        <v>155.09</v>
      </c>
      <c r="CF28" s="206">
        <v>1</v>
      </c>
      <c r="CG28" s="32">
        <v>0</v>
      </c>
      <c r="CH28" s="206">
        <v>0</v>
      </c>
      <c r="CI28" s="32">
        <f t="shared" si="7"/>
        <v>588.17999999999995</v>
      </c>
      <c r="CJ28" s="32" t="s">
        <v>113</v>
      </c>
      <c r="CK28" s="234">
        <v>98625</v>
      </c>
      <c r="CL28" s="190">
        <v>493.56</v>
      </c>
      <c r="CM28" s="187">
        <v>4</v>
      </c>
      <c r="CN28" s="190">
        <v>0</v>
      </c>
      <c r="CO28" s="187">
        <v>0</v>
      </c>
      <c r="CP28" s="43">
        <f>+'[1]CCBPROD-CNGOR-ARREARS-ECSD-4901'!M27+'[1]CCBPROD-CNGOR-ARREARS-ECSD-4901'!O27</f>
        <v>0</v>
      </c>
      <c r="CQ28" s="76">
        <f>+'[1]CCBPROD-CNGOR-ARREARS-ECSD-4901'!N27+'[1]CCBPROD-CNGOR-ARREARS-ECSD-4901'!P27</f>
        <v>0</v>
      </c>
      <c r="CR28" s="32">
        <f t="shared" si="8"/>
        <v>493.56</v>
      </c>
      <c r="CS28" s="234" t="s">
        <v>113</v>
      </c>
      <c r="CT28" s="234">
        <v>98632</v>
      </c>
      <c r="CU28" s="250">
        <v>10995.33</v>
      </c>
      <c r="CV28" s="234">
        <v>4</v>
      </c>
      <c r="CW28" s="250">
        <v>68.55</v>
      </c>
      <c r="CX28" s="234">
        <v>1</v>
      </c>
      <c r="CY28" s="32">
        <v>0</v>
      </c>
      <c r="CZ28" s="76">
        <v>0</v>
      </c>
      <c r="DA28" s="32">
        <f t="shared" si="9"/>
        <v>11063.88</v>
      </c>
      <c r="DB28" s="251" t="s">
        <v>113</v>
      </c>
      <c r="DC28" s="251">
        <v>98837</v>
      </c>
      <c r="DD28" s="260">
        <v>28.64</v>
      </c>
      <c r="DE28" s="261">
        <v>1</v>
      </c>
      <c r="DF28" s="260">
        <v>0</v>
      </c>
      <c r="DG28" s="261">
        <v>0</v>
      </c>
      <c r="DH28" s="262">
        <v>0</v>
      </c>
      <c r="DI28" s="263">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5">
        <v>98337</v>
      </c>
      <c r="EW28" s="32" t="s">
        <v>120</v>
      </c>
      <c r="EX28" s="32">
        <v>125.7</v>
      </c>
      <c r="EY28" s="206">
        <v>1</v>
      </c>
      <c r="EZ28" s="32">
        <v>114.12</v>
      </c>
      <c r="FA28" s="206">
        <v>1</v>
      </c>
      <c r="FB28" s="32">
        <v>90.79</v>
      </c>
      <c r="FC28" s="206">
        <v>1</v>
      </c>
      <c r="FD28" s="32">
        <f t="shared" si="15"/>
        <v>330.61</v>
      </c>
      <c r="FE28" s="215">
        <v>98557</v>
      </c>
      <c r="FF28" s="191" t="s">
        <v>120</v>
      </c>
      <c r="FG28" s="191">
        <v>33.340000000000003</v>
      </c>
      <c r="FH28" s="216">
        <v>2</v>
      </c>
      <c r="FI28" s="191">
        <v>0</v>
      </c>
      <c r="FJ28" s="216">
        <v>0</v>
      </c>
      <c r="FK28" s="191">
        <v>0</v>
      </c>
      <c r="FL28" s="206">
        <v>0</v>
      </c>
      <c r="FM28" s="32">
        <f t="shared" si="16"/>
        <v>33.340000000000003</v>
      </c>
      <c r="FN28" s="215">
        <v>98550</v>
      </c>
      <c r="FO28" s="32" t="s">
        <v>120</v>
      </c>
      <c r="FP28" s="32">
        <v>76.88</v>
      </c>
      <c r="FQ28" s="206">
        <v>1</v>
      </c>
      <c r="FR28" s="32">
        <v>69.47</v>
      </c>
      <c r="FS28" s="206">
        <v>0</v>
      </c>
      <c r="FT28" s="32">
        <v>758.78</v>
      </c>
      <c r="FU28" s="206">
        <v>4</v>
      </c>
      <c r="FV28" s="32">
        <f t="shared" si="17"/>
        <v>905.13</v>
      </c>
      <c r="FW28" s="234">
        <v>98584</v>
      </c>
      <c r="FX28" s="32" t="s">
        <v>120</v>
      </c>
      <c r="FY28" s="250">
        <v>80.36</v>
      </c>
      <c r="FZ28" s="234">
        <v>1</v>
      </c>
      <c r="GA28" s="250">
        <v>21.37</v>
      </c>
      <c r="GB28" s="234">
        <v>0</v>
      </c>
      <c r="GC28" s="250">
        <v>412.37</v>
      </c>
      <c r="GD28" s="234">
        <v>1</v>
      </c>
      <c r="GE28" s="32">
        <f t="shared" si="18"/>
        <v>514.1</v>
      </c>
      <c r="GF28" s="265">
        <v>98801</v>
      </c>
      <c r="GG28" s="234" t="s">
        <v>120</v>
      </c>
      <c r="GH28" s="250">
        <v>47.79</v>
      </c>
      <c r="GI28" s="234">
        <v>0</v>
      </c>
      <c r="GJ28" s="250">
        <v>46.06</v>
      </c>
      <c r="GK28" s="234">
        <v>1</v>
      </c>
      <c r="GL28" s="250">
        <v>237</v>
      </c>
      <c r="GM28" s="234">
        <v>2</v>
      </c>
      <c r="GN28" s="32">
        <f t="shared" si="19"/>
        <v>330.85</v>
      </c>
      <c r="GO28" s="251">
        <v>98550</v>
      </c>
      <c r="GP28" s="251" t="s">
        <v>120</v>
      </c>
      <c r="GQ28" s="267">
        <v>165.81</v>
      </c>
      <c r="GR28" s="266">
        <v>1</v>
      </c>
      <c r="GS28" s="267">
        <v>52.03</v>
      </c>
      <c r="GT28" s="266">
        <v>0</v>
      </c>
      <c r="GU28" s="267">
        <v>502.03</v>
      </c>
      <c r="GV28" s="266">
        <v>4</v>
      </c>
      <c r="GW28" s="32">
        <f t="shared" si="20"/>
        <v>719.87</v>
      </c>
      <c r="HY28" s="155" t="s">
        <v>136</v>
      </c>
      <c r="IB28">
        <v>3</v>
      </c>
      <c r="IC28">
        <v>1</v>
      </c>
      <c r="ID28">
        <v>1</v>
      </c>
      <c r="IF28">
        <v>1</v>
      </c>
      <c r="IG28">
        <v>10</v>
      </c>
      <c r="IH28">
        <v>4</v>
      </c>
      <c r="II28">
        <v>4</v>
      </c>
      <c r="IJ28">
        <v>5</v>
      </c>
      <c r="IK28">
        <v>4</v>
      </c>
      <c r="IM28" s="227" t="s">
        <v>136</v>
      </c>
      <c r="IN28" s="224"/>
      <c r="IO28" s="224"/>
      <c r="IP28" s="224">
        <v>175.5</v>
      </c>
      <c r="IQ28" s="224">
        <v>191.63</v>
      </c>
      <c r="IR28" s="224">
        <v>551.19000000000005</v>
      </c>
      <c r="IS28" s="224"/>
      <c r="IT28" s="224">
        <v>148.13</v>
      </c>
      <c r="IU28" s="224">
        <v>5927.46</v>
      </c>
      <c r="IV28" s="224">
        <v>1243.52</v>
      </c>
      <c r="IW28" s="224">
        <v>1008.82</v>
      </c>
      <c r="IX28" s="224">
        <v>2267.38</v>
      </c>
      <c r="IY28" s="224">
        <v>180.49</v>
      </c>
    </row>
    <row r="29" spans="1:259" x14ac:dyDescent="0.25">
      <c r="A29" t="s">
        <v>47</v>
      </c>
      <c r="B29" s="76" t="s">
        <v>113</v>
      </c>
      <c r="D29" s="182">
        <v>1</v>
      </c>
      <c r="I29">
        <v>1386.47</v>
      </c>
      <c r="J29">
        <v>0</v>
      </c>
      <c r="K29">
        <v>0</v>
      </c>
      <c r="L29">
        <v>1386.47</v>
      </c>
      <c r="M29" s="61" t="s">
        <v>141</v>
      </c>
      <c r="N29" s="76" t="s">
        <v>120</v>
      </c>
      <c r="O29"/>
      <c r="P29"/>
      <c r="Q29"/>
      <c r="R29"/>
      <c r="S29">
        <v>287.89</v>
      </c>
      <c r="T29">
        <v>0</v>
      </c>
      <c r="U29">
        <v>0</v>
      </c>
      <c r="V29">
        <v>570.88</v>
      </c>
      <c r="W29" s="185"/>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0">
        <v>134.38999999999999</v>
      </c>
      <c r="AT29" s="187">
        <v>0</v>
      </c>
      <c r="AU29" s="190">
        <v>183.06</v>
      </c>
      <c r="AV29" s="187">
        <v>1</v>
      </c>
      <c r="AW29" s="32">
        <v>0</v>
      </c>
      <c r="AX29" s="76">
        <v>0</v>
      </c>
      <c r="AY29" s="32">
        <f t="shared" si="2"/>
        <v>317.45</v>
      </c>
      <c r="AZ29" s="30" t="s">
        <v>113</v>
      </c>
      <c r="BA29" s="76">
        <v>99301</v>
      </c>
      <c r="BB29" s="191">
        <v>243.37</v>
      </c>
      <c r="BC29" s="76">
        <v>2</v>
      </c>
      <c r="BD29" s="32">
        <v>0</v>
      </c>
      <c r="BE29" s="76">
        <v>0</v>
      </c>
      <c r="BF29" s="32">
        <v>0</v>
      </c>
      <c r="BG29" s="76">
        <v>0</v>
      </c>
      <c r="BH29" s="32">
        <f t="shared" si="3"/>
        <v>243.37</v>
      </c>
      <c r="BI29" s="205" t="s">
        <v>113</v>
      </c>
      <c r="BJ29" s="206">
        <v>98674</v>
      </c>
      <c r="BK29" s="32">
        <v>2066.09</v>
      </c>
      <c r="BL29" s="206">
        <v>7</v>
      </c>
      <c r="BM29" s="32">
        <v>0</v>
      </c>
      <c r="BN29" s="206">
        <v>0</v>
      </c>
      <c r="BO29" s="32">
        <f t="shared" si="4"/>
        <v>2066.09</v>
      </c>
      <c r="BP29" s="76">
        <f t="shared" si="4"/>
        <v>7</v>
      </c>
      <c r="BQ29" s="32">
        <f t="shared" si="5"/>
        <v>4132.18</v>
      </c>
      <c r="BR29" s="205" t="s">
        <v>113</v>
      </c>
      <c r="BS29" s="206">
        <v>98953</v>
      </c>
      <c r="BT29" s="32">
        <v>66.47</v>
      </c>
      <c r="BU29" s="206">
        <v>3</v>
      </c>
      <c r="BV29" s="32">
        <v>0</v>
      </c>
      <c r="BW29" s="206">
        <v>0</v>
      </c>
      <c r="BX29" s="32">
        <v>0</v>
      </c>
      <c r="BY29" s="206">
        <v>0</v>
      </c>
      <c r="BZ29" s="32">
        <f t="shared" si="6"/>
        <v>66.47</v>
      </c>
      <c r="CA29" s="205" t="s">
        <v>113</v>
      </c>
      <c r="CB29" s="206">
        <v>98953</v>
      </c>
      <c r="CC29" s="32">
        <v>58.44</v>
      </c>
      <c r="CD29" s="206">
        <v>2</v>
      </c>
      <c r="CE29" s="32">
        <v>26.85</v>
      </c>
      <c r="CF29" s="206">
        <v>1</v>
      </c>
      <c r="CG29" s="32">
        <v>0</v>
      </c>
      <c r="CH29" s="206">
        <v>0</v>
      </c>
      <c r="CI29" s="32">
        <f t="shared" si="7"/>
        <v>85.289999999999992</v>
      </c>
      <c r="CJ29" s="32" t="s">
        <v>113</v>
      </c>
      <c r="CK29" s="234">
        <v>98626</v>
      </c>
      <c r="CL29" s="190">
        <v>4090.33</v>
      </c>
      <c r="CM29" s="187">
        <v>5</v>
      </c>
      <c r="CN29" s="190">
        <v>0</v>
      </c>
      <c r="CO29" s="187">
        <v>0</v>
      </c>
      <c r="CP29" s="43">
        <f>+'[1]CCBPROD-CNGOR-ARREARS-ECSD-4901'!M28+'[1]CCBPROD-CNGOR-ARREARS-ECSD-4901'!O28</f>
        <v>0</v>
      </c>
      <c r="CQ29" s="76">
        <f>+'[1]CCBPROD-CNGOR-ARREARS-ECSD-4901'!N28+'[1]CCBPROD-CNGOR-ARREARS-ECSD-4901'!P28</f>
        <v>0</v>
      </c>
      <c r="CR29" s="32">
        <f t="shared" si="8"/>
        <v>4090.33</v>
      </c>
      <c r="CS29" s="234" t="s">
        <v>113</v>
      </c>
      <c r="CT29" s="234">
        <v>98837</v>
      </c>
      <c r="CU29" s="250">
        <v>15.01</v>
      </c>
      <c r="CV29" s="234">
        <v>1</v>
      </c>
      <c r="CW29" s="250">
        <v>0.86</v>
      </c>
      <c r="CX29" s="234">
        <v>1</v>
      </c>
      <c r="CY29" s="32">
        <v>0</v>
      </c>
      <c r="CZ29" s="76">
        <v>0</v>
      </c>
      <c r="DA29" s="32">
        <f t="shared" si="9"/>
        <v>15.87</v>
      </c>
      <c r="DB29" s="251" t="s">
        <v>113</v>
      </c>
      <c r="DC29" s="251">
        <v>98901</v>
      </c>
      <c r="DD29" s="260">
        <v>15063.8</v>
      </c>
      <c r="DE29" s="261">
        <v>2</v>
      </c>
      <c r="DF29" s="260">
        <v>0</v>
      </c>
      <c r="DG29" s="261">
        <v>0</v>
      </c>
      <c r="DH29" s="262">
        <v>0</v>
      </c>
      <c r="DI29" s="263">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5">
        <v>98366</v>
      </c>
      <c r="EW29" s="32" t="s">
        <v>120</v>
      </c>
      <c r="EX29" s="32">
        <v>304.8</v>
      </c>
      <c r="EY29" s="206">
        <v>2</v>
      </c>
      <c r="EZ29" s="32">
        <v>450.57</v>
      </c>
      <c r="FA29" s="206">
        <v>3</v>
      </c>
      <c r="FB29" s="32">
        <v>0</v>
      </c>
      <c r="FC29" s="206">
        <v>0</v>
      </c>
      <c r="FD29" s="32">
        <f t="shared" si="15"/>
        <v>755.37</v>
      </c>
      <c r="FE29" s="215">
        <v>98563</v>
      </c>
      <c r="FF29" s="191" t="s">
        <v>120</v>
      </c>
      <c r="FG29" s="191">
        <v>43.57</v>
      </c>
      <c r="FH29" s="216">
        <v>1</v>
      </c>
      <c r="FI29" s="191">
        <v>0</v>
      </c>
      <c r="FJ29" s="216">
        <v>0</v>
      </c>
      <c r="FK29" s="191">
        <v>0</v>
      </c>
      <c r="FL29" s="206">
        <v>0</v>
      </c>
      <c r="FM29" s="32">
        <f t="shared" si="16"/>
        <v>43.57</v>
      </c>
      <c r="FN29" s="215">
        <v>98557</v>
      </c>
      <c r="FO29" s="32" t="s">
        <v>120</v>
      </c>
      <c r="FP29" s="32">
        <v>5.3</v>
      </c>
      <c r="FQ29" s="206">
        <v>0</v>
      </c>
      <c r="FR29" s="32">
        <v>4.4400000000000004</v>
      </c>
      <c r="FS29" s="206">
        <v>1</v>
      </c>
      <c r="FT29" s="32">
        <v>0</v>
      </c>
      <c r="FU29" s="206">
        <v>0</v>
      </c>
      <c r="FV29" s="32">
        <f t="shared" si="17"/>
        <v>9.74</v>
      </c>
      <c r="FW29" s="234">
        <v>98801</v>
      </c>
      <c r="FX29" s="32" t="s">
        <v>120</v>
      </c>
      <c r="FY29" s="250">
        <v>46.06</v>
      </c>
      <c r="FZ29" s="234">
        <v>1</v>
      </c>
      <c r="GA29" s="250">
        <v>38.47</v>
      </c>
      <c r="GB29" s="234">
        <v>0</v>
      </c>
      <c r="GC29" s="250">
        <v>279.45999999999998</v>
      </c>
      <c r="GD29" s="234">
        <v>3</v>
      </c>
      <c r="GE29" s="32">
        <f t="shared" si="18"/>
        <v>363.99</v>
      </c>
      <c r="GF29" s="265">
        <v>98802</v>
      </c>
      <c r="GG29" s="234" t="s">
        <v>120</v>
      </c>
      <c r="GH29" s="250">
        <v>27.39</v>
      </c>
      <c r="GI29" s="234">
        <v>0</v>
      </c>
      <c r="GJ29" s="250">
        <v>27.16</v>
      </c>
      <c r="GK29" s="234">
        <v>1</v>
      </c>
      <c r="GL29" s="250">
        <v>0</v>
      </c>
      <c r="GM29" s="234">
        <v>0</v>
      </c>
      <c r="GN29" s="32">
        <f t="shared" si="19"/>
        <v>54.55</v>
      </c>
      <c r="GO29" s="251">
        <v>98557</v>
      </c>
      <c r="GP29" s="251" t="s">
        <v>120</v>
      </c>
      <c r="GQ29" s="267">
        <v>5.3</v>
      </c>
      <c r="GR29" s="266">
        <v>1</v>
      </c>
      <c r="GS29" s="267">
        <v>0</v>
      </c>
      <c r="GT29" s="266">
        <v>0</v>
      </c>
      <c r="GU29" s="267">
        <v>0</v>
      </c>
      <c r="GV29" s="266">
        <v>0</v>
      </c>
      <c r="GW29" s="32">
        <f t="shared" si="20"/>
        <v>5.3</v>
      </c>
      <c r="HY29" s="155" t="s">
        <v>137</v>
      </c>
      <c r="HZ29">
        <v>4</v>
      </c>
      <c r="IA29">
        <v>3</v>
      </c>
      <c r="IB29">
        <v>5</v>
      </c>
      <c r="IC29">
        <v>6</v>
      </c>
      <c r="ID29">
        <v>2</v>
      </c>
      <c r="IE29">
        <v>4</v>
      </c>
      <c r="IF29">
        <v>2</v>
      </c>
      <c r="IG29">
        <v>12</v>
      </c>
      <c r="IH29">
        <v>9</v>
      </c>
      <c r="II29">
        <v>13</v>
      </c>
      <c r="IJ29">
        <v>6</v>
      </c>
      <c r="IK29">
        <v>17</v>
      </c>
      <c r="IM29" s="228" t="s">
        <v>137</v>
      </c>
      <c r="IN29" s="225">
        <v>1908.72</v>
      </c>
      <c r="IO29" s="225">
        <v>1449.22</v>
      </c>
      <c r="IP29" s="225">
        <v>3223.31</v>
      </c>
      <c r="IQ29" s="225">
        <v>2022.81</v>
      </c>
      <c r="IR29" s="225">
        <v>694.21</v>
      </c>
      <c r="IS29" s="225">
        <v>904.85</v>
      </c>
      <c r="IT29" s="225">
        <v>7570.53</v>
      </c>
      <c r="IU29" s="225">
        <v>8639</v>
      </c>
      <c r="IV29" s="225">
        <v>4187.45</v>
      </c>
      <c r="IW29" s="225">
        <v>6971.33</v>
      </c>
      <c r="IX29" s="225">
        <v>1444.97</v>
      </c>
      <c r="IY29" s="225">
        <v>3951.04</v>
      </c>
    </row>
    <row r="30" spans="1:259" x14ac:dyDescent="0.25">
      <c r="A30" t="s">
        <v>59</v>
      </c>
      <c r="B30" s="76" t="s">
        <v>113</v>
      </c>
      <c r="C30">
        <v>2</v>
      </c>
      <c r="D30" s="182">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5"/>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0">
        <v>9535.98</v>
      </c>
      <c r="AT30" s="187">
        <v>2</v>
      </c>
      <c r="AU30" s="190">
        <v>0</v>
      </c>
      <c r="AV30" s="187">
        <v>0</v>
      </c>
      <c r="AW30" s="32">
        <v>0</v>
      </c>
      <c r="AX30" s="76">
        <v>0</v>
      </c>
      <c r="AY30" s="32">
        <f t="shared" si="2"/>
        <v>9535.98</v>
      </c>
      <c r="AZ30" s="30" t="s">
        <v>113</v>
      </c>
      <c r="BA30" s="76">
        <v>99350</v>
      </c>
      <c r="BB30" s="191">
        <v>3743.36</v>
      </c>
      <c r="BC30" s="76">
        <v>7</v>
      </c>
      <c r="BD30" s="32">
        <v>13.83</v>
      </c>
      <c r="BE30" s="76">
        <v>0</v>
      </c>
      <c r="BF30" s="32">
        <v>13.83</v>
      </c>
      <c r="BG30" s="76">
        <v>1</v>
      </c>
      <c r="BH30" s="32">
        <f t="shared" si="3"/>
        <v>3771.02</v>
      </c>
      <c r="BI30" s="205" t="s">
        <v>113</v>
      </c>
      <c r="BJ30" s="206">
        <v>98902</v>
      </c>
      <c r="BK30" s="32">
        <v>7129.12</v>
      </c>
      <c r="BL30" s="206">
        <v>13</v>
      </c>
      <c r="BM30" s="32">
        <v>176.34</v>
      </c>
      <c r="BN30" s="206">
        <v>0</v>
      </c>
      <c r="BO30" s="32">
        <f t="shared" si="4"/>
        <v>7305.46</v>
      </c>
      <c r="BP30" s="76">
        <f t="shared" si="4"/>
        <v>13</v>
      </c>
      <c r="BQ30" s="32">
        <f t="shared" si="5"/>
        <v>14610.92</v>
      </c>
      <c r="BR30" s="205" t="s">
        <v>113</v>
      </c>
      <c r="BS30" s="206">
        <v>99301</v>
      </c>
      <c r="BT30" s="32">
        <v>52.62</v>
      </c>
      <c r="BU30" s="206">
        <v>3</v>
      </c>
      <c r="BV30" s="32">
        <v>0</v>
      </c>
      <c r="BW30" s="206">
        <v>0</v>
      </c>
      <c r="BX30" s="32">
        <v>0</v>
      </c>
      <c r="BY30" s="206">
        <v>0</v>
      </c>
      <c r="BZ30" s="32">
        <f t="shared" si="6"/>
        <v>52.62</v>
      </c>
      <c r="CA30" s="205" t="s">
        <v>113</v>
      </c>
      <c r="CB30" s="206">
        <v>99352</v>
      </c>
      <c r="CC30" s="32">
        <v>14.11</v>
      </c>
      <c r="CD30" s="206">
        <v>1</v>
      </c>
      <c r="CE30" s="32">
        <v>0</v>
      </c>
      <c r="CF30" s="206">
        <v>0</v>
      </c>
      <c r="CG30" s="32">
        <v>0</v>
      </c>
      <c r="CH30" s="206">
        <v>0</v>
      </c>
      <c r="CI30" s="32">
        <f t="shared" si="7"/>
        <v>14.11</v>
      </c>
      <c r="CJ30" s="32" t="s">
        <v>113</v>
      </c>
      <c r="CK30" s="234">
        <v>98632</v>
      </c>
      <c r="CL30" s="190">
        <v>42.84</v>
      </c>
      <c r="CM30" s="187">
        <v>3</v>
      </c>
      <c r="CN30" s="190">
        <v>0</v>
      </c>
      <c r="CO30" s="187">
        <v>0</v>
      </c>
      <c r="CP30" s="43">
        <f>+'[1]CCBPROD-CNGOR-ARREARS-ECSD-4901'!M29+'[1]CCBPROD-CNGOR-ARREARS-ECSD-4901'!O29</f>
        <v>0</v>
      </c>
      <c r="CQ30" s="76">
        <f>+'[1]CCBPROD-CNGOR-ARREARS-ECSD-4901'!N29+'[1]CCBPROD-CNGOR-ARREARS-ECSD-4901'!P29</f>
        <v>0</v>
      </c>
      <c r="CR30" s="32">
        <f t="shared" si="8"/>
        <v>42.84</v>
      </c>
      <c r="CS30" s="234" t="s">
        <v>113</v>
      </c>
      <c r="CT30" s="234">
        <v>98901</v>
      </c>
      <c r="CU30" s="250">
        <v>60.75</v>
      </c>
      <c r="CV30" s="234">
        <v>2</v>
      </c>
      <c r="CW30" s="250">
        <v>0</v>
      </c>
      <c r="CX30" s="234">
        <v>0</v>
      </c>
      <c r="CY30" s="32">
        <v>0</v>
      </c>
      <c r="CZ30" s="76">
        <v>0</v>
      </c>
      <c r="DA30" s="32">
        <f t="shared" si="9"/>
        <v>60.75</v>
      </c>
      <c r="DB30" s="251" t="s">
        <v>113</v>
      </c>
      <c r="DC30" s="251">
        <v>98902</v>
      </c>
      <c r="DD30" s="260">
        <v>843.76</v>
      </c>
      <c r="DE30" s="261">
        <v>2</v>
      </c>
      <c r="DF30" s="260">
        <v>0</v>
      </c>
      <c r="DG30" s="261">
        <v>0</v>
      </c>
      <c r="DH30" s="262">
        <v>0</v>
      </c>
      <c r="DI30" s="263">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5">
        <v>98367</v>
      </c>
      <c r="EW30" s="32" t="s">
        <v>120</v>
      </c>
      <c r="EX30" s="32">
        <v>22.19</v>
      </c>
      <c r="EY30" s="206">
        <v>0</v>
      </c>
      <c r="EZ30" s="32">
        <v>65.7</v>
      </c>
      <c r="FA30" s="206">
        <v>0</v>
      </c>
      <c r="FB30" s="32">
        <v>427.14</v>
      </c>
      <c r="FC30" s="206">
        <v>1</v>
      </c>
      <c r="FD30" s="32">
        <f t="shared" si="15"/>
        <v>515.03</v>
      </c>
      <c r="FE30" s="215">
        <v>98584</v>
      </c>
      <c r="FF30" s="191" t="s">
        <v>120</v>
      </c>
      <c r="FG30" s="191">
        <v>0</v>
      </c>
      <c r="FH30" s="216">
        <v>0</v>
      </c>
      <c r="FI30" s="191">
        <v>12.8</v>
      </c>
      <c r="FJ30" s="216">
        <v>1</v>
      </c>
      <c r="FK30" s="191">
        <v>0</v>
      </c>
      <c r="FL30" s="206">
        <v>0</v>
      </c>
      <c r="FM30" s="32">
        <f t="shared" si="16"/>
        <v>12.8</v>
      </c>
      <c r="FN30" s="215">
        <v>98584</v>
      </c>
      <c r="FO30" s="32" t="s">
        <v>120</v>
      </c>
      <c r="FP30" s="32">
        <v>21.37</v>
      </c>
      <c r="FQ30" s="206">
        <v>0</v>
      </c>
      <c r="FR30" s="32">
        <v>0</v>
      </c>
      <c r="FS30" s="206">
        <v>0</v>
      </c>
      <c r="FT30" s="32">
        <v>412.37</v>
      </c>
      <c r="FU30" s="206">
        <v>1</v>
      </c>
      <c r="FV30" s="32">
        <f t="shared" si="17"/>
        <v>433.74</v>
      </c>
      <c r="FW30" s="234">
        <v>98802</v>
      </c>
      <c r="FX30" s="32" t="s">
        <v>120</v>
      </c>
      <c r="FY30" s="250">
        <v>27.16</v>
      </c>
      <c r="FZ30" s="234">
        <v>1</v>
      </c>
      <c r="GA30" s="250">
        <v>0</v>
      </c>
      <c r="GB30" s="234">
        <v>0</v>
      </c>
      <c r="GC30" s="250">
        <v>0</v>
      </c>
      <c r="GD30" s="234">
        <v>0</v>
      </c>
      <c r="GE30" s="32">
        <f t="shared" si="18"/>
        <v>27.16</v>
      </c>
      <c r="GF30" s="265">
        <v>98837</v>
      </c>
      <c r="GG30" s="234" t="s">
        <v>120</v>
      </c>
      <c r="GH30" s="250">
        <v>0</v>
      </c>
      <c r="GI30" s="234">
        <v>0</v>
      </c>
      <c r="GJ30" s="250">
        <v>31.28</v>
      </c>
      <c r="GK30" s="234">
        <v>1</v>
      </c>
      <c r="GL30" s="250">
        <v>0</v>
      </c>
      <c r="GM30" s="234">
        <v>0</v>
      </c>
      <c r="GN30" s="32">
        <f t="shared" si="19"/>
        <v>31.28</v>
      </c>
      <c r="GO30" s="251">
        <v>98801</v>
      </c>
      <c r="GP30" s="251" t="s">
        <v>120</v>
      </c>
      <c r="GQ30" s="267">
        <v>21.88</v>
      </c>
      <c r="GR30" s="266">
        <v>0</v>
      </c>
      <c r="GS30" s="267">
        <v>19.39</v>
      </c>
      <c r="GT30" s="266">
        <v>0</v>
      </c>
      <c r="GU30" s="267">
        <v>235.03</v>
      </c>
      <c r="GV30" s="266">
        <v>2</v>
      </c>
      <c r="GW30" s="32">
        <f t="shared" si="20"/>
        <v>276.3</v>
      </c>
      <c r="HY30" s="155" t="s">
        <v>138</v>
      </c>
      <c r="HZ30">
        <v>1</v>
      </c>
      <c r="IA30">
        <v>1</v>
      </c>
      <c r="IB30">
        <v>6</v>
      </c>
      <c r="IF30">
        <v>2</v>
      </c>
      <c r="IG30">
        <v>4</v>
      </c>
      <c r="IH30">
        <v>8</v>
      </c>
      <c r="II30">
        <v>12</v>
      </c>
      <c r="IJ30">
        <v>5</v>
      </c>
      <c r="IK30">
        <v>3</v>
      </c>
      <c r="IM30" s="227" t="s">
        <v>138</v>
      </c>
      <c r="IN30" s="224">
        <v>267.45</v>
      </c>
      <c r="IO30" s="224">
        <v>201.87</v>
      </c>
      <c r="IP30" s="224">
        <v>3690.08</v>
      </c>
      <c r="IQ30" s="224"/>
      <c r="IR30" s="224"/>
      <c r="IS30" s="224"/>
      <c r="IT30" s="224">
        <v>480.28</v>
      </c>
      <c r="IU30" s="224">
        <v>1301.29</v>
      </c>
      <c r="IV30" s="224">
        <v>2650.64</v>
      </c>
      <c r="IW30" s="224">
        <v>3882.44</v>
      </c>
      <c r="IX30" s="224">
        <v>2233.4499999999998</v>
      </c>
      <c r="IY30" s="224">
        <v>951.32</v>
      </c>
    </row>
    <row r="31" spans="1:259" x14ac:dyDescent="0.25">
      <c r="A31" t="s">
        <v>143</v>
      </c>
      <c r="B31" s="76" t="s">
        <v>113</v>
      </c>
      <c r="D31" s="182">
        <v>1</v>
      </c>
      <c r="I31">
        <v>210.43</v>
      </c>
      <c r="J31">
        <v>0</v>
      </c>
      <c r="K31">
        <v>0</v>
      </c>
      <c r="L31">
        <v>210.43</v>
      </c>
      <c r="M31" s="61" t="s">
        <v>59</v>
      </c>
      <c r="N31" s="76" t="s">
        <v>120</v>
      </c>
      <c r="O31">
        <v>241.17</v>
      </c>
      <c r="P31">
        <v>0</v>
      </c>
      <c r="Q31">
        <v>0</v>
      </c>
      <c r="R31">
        <v>651.80999999999995</v>
      </c>
      <c r="S31"/>
      <c r="T31"/>
      <c r="U31"/>
      <c r="V31"/>
      <c r="W31" s="185"/>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0">
        <v>2073.21</v>
      </c>
      <c r="AT31" s="187">
        <v>1</v>
      </c>
      <c r="AU31" s="190">
        <v>0</v>
      </c>
      <c r="AV31" s="187">
        <v>0</v>
      </c>
      <c r="AW31" s="32">
        <v>0</v>
      </c>
      <c r="AX31" s="76">
        <v>0</v>
      </c>
      <c r="AY31" s="32">
        <f t="shared" si="2"/>
        <v>2073.21</v>
      </c>
      <c r="AZ31" s="30" t="s">
        <v>113</v>
      </c>
      <c r="BA31" s="76">
        <v>99362</v>
      </c>
      <c r="BB31" s="191">
        <v>4109.5</v>
      </c>
      <c r="BC31" s="76">
        <v>2</v>
      </c>
      <c r="BD31" s="32">
        <v>134.38999999999999</v>
      </c>
      <c r="BE31" s="76">
        <v>0</v>
      </c>
      <c r="BF31" s="32">
        <v>183.06</v>
      </c>
      <c r="BG31" s="76">
        <v>1</v>
      </c>
      <c r="BH31" s="32">
        <f t="shared" si="3"/>
        <v>4426.9500000000007</v>
      </c>
      <c r="BI31" s="205" t="s">
        <v>113</v>
      </c>
      <c r="BJ31" s="206">
        <v>98903</v>
      </c>
      <c r="BK31" s="32">
        <v>926.31</v>
      </c>
      <c r="BL31" s="206">
        <v>1</v>
      </c>
      <c r="BM31" s="32">
        <v>0</v>
      </c>
      <c r="BN31" s="206">
        <v>0</v>
      </c>
      <c r="BO31" s="32">
        <f t="shared" si="4"/>
        <v>926.31</v>
      </c>
      <c r="BP31" s="76">
        <f t="shared" si="4"/>
        <v>1</v>
      </c>
      <c r="BQ31" s="32">
        <f t="shared" si="5"/>
        <v>1852.62</v>
      </c>
      <c r="BR31" s="205" t="s">
        <v>113</v>
      </c>
      <c r="BS31" s="206">
        <v>99336</v>
      </c>
      <c r="BT31" s="32">
        <v>268.26</v>
      </c>
      <c r="BU31" s="206">
        <v>0</v>
      </c>
      <c r="BV31" s="32">
        <v>381.3</v>
      </c>
      <c r="BW31" s="206">
        <v>1</v>
      </c>
      <c r="BX31" s="32">
        <v>0</v>
      </c>
      <c r="BY31" s="206">
        <v>0</v>
      </c>
      <c r="BZ31" s="32">
        <f t="shared" si="6"/>
        <v>649.55999999999995</v>
      </c>
      <c r="CA31" s="205" t="s">
        <v>113</v>
      </c>
      <c r="CB31" s="206">
        <v>99362</v>
      </c>
      <c r="CC31" s="32">
        <v>1102.54</v>
      </c>
      <c r="CD31" s="206">
        <v>0</v>
      </c>
      <c r="CE31" s="32">
        <v>1819.53</v>
      </c>
      <c r="CF31" s="206">
        <v>0</v>
      </c>
      <c r="CG31" s="32">
        <v>1196.0500000000002</v>
      </c>
      <c r="CH31" s="206">
        <v>2</v>
      </c>
      <c r="CI31" s="32">
        <f t="shared" si="7"/>
        <v>4118.12</v>
      </c>
      <c r="CJ31" s="32" t="s">
        <v>113</v>
      </c>
      <c r="CK31" s="234">
        <v>98674</v>
      </c>
      <c r="CL31" s="190">
        <v>12.5</v>
      </c>
      <c r="CM31" s="187">
        <v>0</v>
      </c>
      <c r="CN31" s="190">
        <v>7.05</v>
      </c>
      <c r="CO31" s="187">
        <v>1</v>
      </c>
      <c r="CP31" s="43">
        <f>+'[1]CCBPROD-CNGOR-ARREARS-ECSD-4901'!M30+'[1]CCBPROD-CNGOR-ARREARS-ECSD-4901'!O30</f>
        <v>0</v>
      </c>
      <c r="CQ31" s="76">
        <f>+'[1]CCBPROD-CNGOR-ARREARS-ECSD-4901'!N30+'[1]CCBPROD-CNGOR-ARREARS-ECSD-4901'!P30</f>
        <v>0</v>
      </c>
      <c r="CR31" s="32">
        <f t="shared" si="8"/>
        <v>19.55</v>
      </c>
      <c r="CS31" s="234" t="s">
        <v>113</v>
      </c>
      <c r="CT31" s="234">
        <v>98932</v>
      </c>
      <c r="CU31" s="250">
        <v>13.83</v>
      </c>
      <c r="CV31" s="234">
        <v>1</v>
      </c>
      <c r="CW31" s="250">
        <v>0</v>
      </c>
      <c r="CX31" s="234">
        <v>0</v>
      </c>
      <c r="CY31" s="32">
        <v>0</v>
      </c>
      <c r="CZ31" s="76">
        <v>0</v>
      </c>
      <c r="DA31" s="32">
        <f t="shared" si="9"/>
        <v>13.83</v>
      </c>
      <c r="DB31" s="251" t="s">
        <v>113</v>
      </c>
      <c r="DC31" s="251">
        <v>98930</v>
      </c>
      <c r="DD31" s="260">
        <v>17828.96</v>
      </c>
      <c r="DE31" s="261">
        <v>9</v>
      </c>
      <c r="DF31" s="260">
        <v>0</v>
      </c>
      <c r="DG31" s="261">
        <v>0</v>
      </c>
      <c r="DH31" s="262">
        <v>0</v>
      </c>
      <c r="DI31" s="263">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5">
        <v>98370</v>
      </c>
      <c r="EW31" s="32" t="s">
        <v>120</v>
      </c>
      <c r="EX31" s="32">
        <v>49.81</v>
      </c>
      <c r="EY31" s="206">
        <v>1</v>
      </c>
      <c r="EZ31" s="32">
        <v>0</v>
      </c>
      <c r="FA31" s="206">
        <v>0</v>
      </c>
      <c r="FB31" s="32">
        <v>0</v>
      </c>
      <c r="FC31" s="206">
        <v>0</v>
      </c>
      <c r="FD31" s="32">
        <f t="shared" si="15"/>
        <v>49.81</v>
      </c>
      <c r="FE31" s="215">
        <v>98801</v>
      </c>
      <c r="FF31" s="191" t="s">
        <v>120</v>
      </c>
      <c r="FG31" s="191">
        <v>56</v>
      </c>
      <c r="FH31" s="216">
        <v>2</v>
      </c>
      <c r="FI31" s="191">
        <v>47.03</v>
      </c>
      <c r="FJ31" s="216">
        <v>0</v>
      </c>
      <c r="FK31" s="191">
        <v>205.13</v>
      </c>
      <c r="FL31" s="206">
        <v>2</v>
      </c>
      <c r="FM31" s="32">
        <f t="shared" si="16"/>
        <v>308.15999999999997</v>
      </c>
      <c r="FN31" s="215">
        <v>98801</v>
      </c>
      <c r="FO31" s="32" t="s">
        <v>120</v>
      </c>
      <c r="FP31" s="32">
        <v>43.77</v>
      </c>
      <c r="FQ31" s="206">
        <v>0</v>
      </c>
      <c r="FR31" s="32">
        <v>22</v>
      </c>
      <c r="FS31" s="206">
        <v>1</v>
      </c>
      <c r="FT31" s="32">
        <v>252.16</v>
      </c>
      <c r="FU31" s="206">
        <v>2</v>
      </c>
      <c r="FV31" s="32">
        <f t="shared" si="17"/>
        <v>317.93</v>
      </c>
      <c r="FW31" s="234">
        <v>98837</v>
      </c>
      <c r="FX31" s="32" t="s">
        <v>120</v>
      </c>
      <c r="FY31" s="250">
        <v>31.28</v>
      </c>
      <c r="FZ31" s="234">
        <v>1</v>
      </c>
      <c r="GA31" s="250">
        <v>0</v>
      </c>
      <c r="GB31" s="234">
        <v>0</v>
      </c>
      <c r="GC31" s="250">
        <v>0</v>
      </c>
      <c r="GD31" s="234">
        <v>0</v>
      </c>
      <c r="GE31" s="32">
        <f t="shared" si="18"/>
        <v>31.28</v>
      </c>
      <c r="GF31" s="265">
        <v>98901</v>
      </c>
      <c r="GG31" s="234" t="s">
        <v>120</v>
      </c>
      <c r="GH31" s="250">
        <v>146.69</v>
      </c>
      <c r="GI31" s="234">
        <v>3</v>
      </c>
      <c r="GJ31" s="250">
        <v>63.91</v>
      </c>
      <c r="GK31" s="234">
        <v>2</v>
      </c>
      <c r="GL31" s="250">
        <v>495.63</v>
      </c>
      <c r="GM31" s="234">
        <v>3</v>
      </c>
      <c r="GN31" s="32">
        <f t="shared" si="19"/>
        <v>706.23</v>
      </c>
      <c r="GO31" s="251">
        <v>98802</v>
      </c>
      <c r="GP31" s="251" t="s">
        <v>120</v>
      </c>
      <c r="GQ31" s="267">
        <v>82.15</v>
      </c>
      <c r="GR31" s="266">
        <v>0</v>
      </c>
      <c r="GS31" s="267">
        <v>27.39</v>
      </c>
      <c r="GT31" s="266">
        <v>0</v>
      </c>
      <c r="GU31" s="267">
        <v>27.16</v>
      </c>
      <c r="GV31" s="266">
        <v>1</v>
      </c>
      <c r="GW31" s="32">
        <f t="shared" si="20"/>
        <v>136.70000000000002</v>
      </c>
      <c r="HY31" s="155" t="s">
        <v>70</v>
      </c>
      <c r="II31">
        <v>1</v>
      </c>
      <c r="IM31" s="228" t="s">
        <v>70</v>
      </c>
      <c r="IN31" s="225"/>
      <c r="IO31" s="225"/>
      <c r="IP31" s="225"/>
      <c r="IQ31" s="225"/>
      <c r="IR31" s="225"/>
      <c r="IS31" s="225"/>
      <c r="IT31" s="225"/>
      <c r="IU31" s="225"/>
      <c r="IV31" s="225"/>
      <c r="IW31" s="225">
        <v>197.74</v>
      </c>
      <c r="IX31" s="225"/>
      <c r="IY31" s="225"/>
    </row>
    <row r="32" spans="1:259" x14ac:dyDescent="0.25">
      <c r="A32" t="s">
        <v>95</v>
      </c>
      <c r="B32" s="76" t="s">
        <v>113</v>
      </c>
      <c r="C32">
        <v>15</v>
      </c>
      <c r="D32" s="182">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5"/>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0">
        <v>5595.22</v>
      </c>
      <c r="AT32" s="187">
        <v>7</v>
      </c>
      <c r="AU32" s="190">
        <v>2241.73</v>
      </c>
      <c r="AV32" s="187">
        <v>2</v>
      </c>
      <c r="AW32" s="32">
        <v>4618.78</v>
      </c>
      <c r="AX32" s="76">
        <v>2</v>
      </c>
      <c r="AY32" s="32">
        <f t="shared" si="2"/>
        <v>12455.73</v>
      </c>
      <c r="AZ32" s="30" t="s">
        <v>117</v>
      </c>
      <c r="BA32" s="76">
        <v>98225</v>
      </c>
      <c r="BB32" s="191">
        <v>4208.41</v>
      </c>
      <c r="BC32" s="76">
        <v>0</v>
      </c>
      <c r="BD32" s="32">
        <v>3917.59</v>
      </c>
      <c r="BE32" s="76">
        <v>1</v>
      </c>
      <c r="BF32" s="32">
        <v>0</v>
      </c>
      <c r="BG32" s="76">
        <v>0</v>
      </c>
      <c r="BH32" s="32">
        <f t="shared" si="3"/>
        <v>8126</v>
      </c>
      <c r="BI32" s="205" t="s">
        <v>113</v>
      </c>
      <c r="BJ32" s="206">
        <v>98930</v>
      </c>
      <c r="BK32" s="32">
        <v>79.260000000000005</v>
      </c>
      <c r="BL32" s="206">
        <v>4</v>
      </c>
      <c r="BM32" s="32">
        <v>0</v>
      </c>
      <c r="BN32" s="206">
        <v>0</v>
      </c>
      <c r="BO32" s="32">
        <f t="shared" si="4"/>
        <v>79.260000000000005</v>
      </c>
      <c r="BP32" s="76">
        <f t="shared" si="4"/>
        <v>4</v>
      </c>
      <c r="BQ32" s="32">
        <f t="shared" si="5"/>
        <v>158.52000000000001</v>
      </c>
      <c r="BR32" s="205" t="s">
        <v>113</v>
      </c>
      <c r="BS32" s="206">
        <v>99362</v>
      </c>
      <c r="BT32" s="32">
        <v>1837.33</v>
      </c>
      <c r="BU32" s="206">
        <v>0</v>
      </c>
      <c r="BV32" s="32">
        <v>1869.08</v>
      </c>
      <c r="BW32" s="206">
        <v>2</v>
      </c>
      <c r="BX32" s="32">
        <v>443.36</v>
      </c>
      <c r="BY32" s="206">
        <v>1</v>
      </c>
      <c r="BZ32" s="32">
        <f t="shared" si="6"/>
        <v>4149.7699999999995</v>
      </c>
      <c r="CA32" s="205" t="s">
        <v>117</v>
      </c>
      <c r="CB32" s="206">
        <v>98221</v>
      </c>
      <c r="CC32" s="32">
        <v>96.06</v>
      </c>
      <c r="CD32" s="206">
        <v>1</v>
      </c>
      <c r="CE32" s="32">
        <v>0</v>
      </c>
      <c r="CF32" s="206">
        <v>0</v>
      </c>
      <c r="CG32" s="32">
        <v>0</v>
      </c>
      <c r="CH32" s="206">
        <v>0</v>
      </c>
      <c r="CI32" s="32">
        <f t="shared" si="7"/>
        <v>96.06</v>
      </c>
      <c r="CJ32" s="32" t="s">
        <v>113</v>
      </c>
      <c r="CK32" s="234">
        <v>98902</v>
      </c>
      <c r="CL32" s="190">
        <v>17.13</v>
      </c>
      <c r="CM32" s="187">
        <v>1</v>
      </c>
      <c r="CN32" s="190">
        <v>14.83</v>
      </c>
      <c r="CO32" s="187">
        <v>0</v>
      </c>
      <c r="CP32" s="43">
        <f>+'[1]CCBPROD-CNGOR-ARREARS-ECSD-4901'!M31+'[1]CCBPROD-CNGOR-ARREARS-ECSD-4901'!O31</f>
        <v>870.88</v>
      </c>
      <c r="CQ32" s="76">
        <f>+'[1]CCBPROD-CNGOR-ARREARS-ECSD-4901'!N31+'[1]CCBPROD-CNGOR-ARREARS-ECSD-4901'!P31</f>
        <v>1</v>
      </c>
      <c r="CR32" s="32">
        <f t="shared" si="8"/>
        <v>902.84</v>
      </c>
      <c r="CS32" s="234" t="s">
        <v>113</v>
      </c>
      <c r="CT32" s="234">
        <v>98944</v>
      </c>
      <c r="CU32" s="250">
        <v>2576.39</v>
      </c>
      <c r="CV32" s="234">
        <v>6</v>
      </c>
      <c r="CW32" s="250">
        <v>0</v>
      </c>
      <c r="CX32" s="234">
        <v>0</v>
      </c>
      <c r="CY32" s="32">
        <v>0</v>
      </c>
      <c r="CZ32" s="76">
        <v>0</v>
      </c>
      <c r="DA32" s="32">
        <f t="shared" si="9"/>
        <v>2576.39</v>
      </c>
      <c r="DB32" s="251" t="s">
        <v>113</v>
      </c>
      <c r="DC32" s="251">
        <v>98932</v>
      </c>
      <c r="DD32" s="260">
        <v>18828.349999999999</v>
      </c>
      <c r="DE32" s="261">
        <v>6</v>
      </c>
      <c r="DF32" s="260">
        <v>0</v>
      </c>
      <c r="DG32" s="261">
        <v>0</v>
      </c>
      <c r="DH32" s="262">
        <v>0</v>
      </c>
      <c r="DI32" s="263">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5">
        <v>98520</v>
      </c>
      <c r="EW32" s="32" t="s">
        <v>120</v>
      </c>
      <c r="EX32" s="32">
        <v>322.70999999999998</v>
      </c>
      <c r="EY32" s="206">
        <v>2</v>
      </c>
      <c r="EZ32" s="32">
        <v>353.5</v>
      </c>
      <c r="FA32" s="206">
        <v>1</v>
      </c>
      <c r="FB32" s="32">
        <v>494.95</v>
      </c>
      <c r="FC32" s="206">
        <v>4</v>
      </c>
      <c r="FD32" s="32">
        <f t="shared" si="15"/>
        <v>1171.1600000000001</v>
      </c>
      <c r="FE32" s="215">
        <v>98802</v>
      </c>
      <c r="FF32" s="191" t="s">
        <v>120</v>
      </c>
      <c r="FG32" s="191">
        <v>24.69</v>
      </c>
      <c r="FH32" s="216">
        <v>0</v>
      </c>
      <c r="FI32" s="191">
        <v>12.58</v>
      </c>
      <c r="FJ32" s="216">
        <v>1</v>
      </c>
      <c r="FK32" s="191">
        <v>0</v>
      </c>
      <c r="FL32" s="206">
        <v>0</v>
      </c>
      <c r="FM32" s="32">
        <f t="shared" si="16"/>
        <v>37.270000000000003</v>
      </c>
      <c r="FN32" s="215">
        <v>98901</v>
      </c>
      <c r="FO32" s="32" t="s">
        <v>120</v>
      </c>
      <c r="FP32" s="32">
        <v>176.63</v>
      </c>
      <c r="FQ32" s="206">
        <v>2</v>
      </c>
      <c r="FR32" s="32">
        <v>42.86</v>
      </c>
      <c r="FS32" s="206">
        <v>1</v>
      </c>
      <c r="FT32" s="32">
        <v>1460.41</v>
      </c>
      <c r="FU32" s="206">
        <v>8</v>
      </c>
      <c r="FV32" s="32">
        <f t="shared" si="17"/>
        <v>1679.9</v>
      </c>
      <c r="FW32" s="234">
        <v>98848</v>
      </c>
      <c r="FX32" s="32" t="s">
        <v>120</v>
      </c>
      <c r="FY32" s="250">
        <v>4.25</v>
      </c>
      <c r="FZ32" s="234">
        <v>1</v>
      </c>
      <c r="GA32" s="250">
        <v>0</v>
      </c>
      <c r="GB32" s="234">
        <v>0</v>
      </c>
      <c r="GC32" s="250">
        <v>0</v>
      </c>
      <c r="GD32" s="234">
        <v>0</v>
      </c>
      <c r="GE32" s="32">
        <f t="shared" si="18"/>
        <v>4.25</v>
      </c>
      <c r="GF32" s="265">
        <v>98902</v>
      </c>
      <c r="GG32" s="234" t="s">
        <v>120</v>
      </c>
      <c r="GH32" s="250">
        <v>532</v>
      </c>
      <c r="GI32" s="234">
        <v>7</v>
      </c>
      <c r="GJ32" s="250">
        <v>146.55000000000001</v>
      </c>
      <c r="GK32" s="234">
        <v>4</v>
      </c>
      <c r="GL32" s="250">
        <v>1681.32</v>
      </c>
      <c r="GM32" s="234">
        <v>11</v>
      </c>
      <c r="GN32" s="32">
        <f t="shared" si="19"/>
        <v>2359.87</v>
      </c>
      <c r="GO32" s="251">
        <v>98837</v>
      </c>
      <c r="GP32" s="251" t="s">
        <v>120</v>
      </c>
      <c r="GQ32" s="267">
        <v>0</v>
      </c>
      <c r="GR32" s="266">
        <v>0</v>
      </c>
      <c r="GS32" s="267">
        <v>0</v>
      </c>
      <c r="GT32" s="266">
        <v>0</v>
      </c>
      <c r="GU32" s="267">
        <v>31.28</v>
      </c>
      <c r="GV32" s="266">
        <v>1</v>
      </c>
      <c r="GW32" s="32">
        <f t="shared" si="20"/>
        <v>31.28</v>
      </c>
      <c r="HY32" s="155" t="s">
        <v>75</v>
      </c>
      <c r="HZ32">
        <v>2</v>
      </c>
      <c r="IA32">
        <v>5</v>
      </c>
      <c r="IB32">
        <v>1</v>
      </c>
      <c r="IC32">
        <v>1</v>
      </c>
      <c r="ID32">
        <v>5</v>
      </c>
      <c r="IE32">
        <v>4</v>
      </c>
      <c r="IF32">
        <v>5</v>
      </c>
      <c r="IG32">
        <v>12</v>
      </c>
      <c r="IH32">
        <v>8</v>
      </c>
      <c r="II32">
        <v>3</v>
      </c>
      <c r="IJ32">
        <v>6</v>
      </c>
      <c r="IK32">
        <v>5</v>
      </c>
      <c r="IM32" s="227" t="s">
        <v>75</v>
      </c>
      <c r="IN32" s="224">
        <v>653.23</v>
      </c>
      <c r="IO32" s="224">
        <v>1516.47</v>
      </c>
      <c r="IP32" s="224">
        <v>424.35</v>
      </c>
      <c r="IQ32" s="224">
        <v>66.180000000000007</v>
      </c>
      <c r="IR32" s="224">
        <v>2968.79</v>
      </c>
      <c r="IS32" s="224">
        <v>2200.13</v>
      </c>
      <c r="IT32" s="224">
        <v>3328.05</v>
      </c>
      <c r="IU32" s="224">
        <v>6921.75</v>
      </c>
      <c r="IV32" s="224">
        <v>9294.64</v>
      </c>
      <c r="IW32" s="224">
        <v>6683.71</v>
      </c>
      <c r="IX32" s="224">
        <v>873.15</v>
      </c>
      <c r="IY32" s="224">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5"/>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0">
        <v>2365.9499999999998</v>
      </c>
      <c r="AT33" s="187">
        <v>0</v>
      </c>
      <c r="AU33" s="190">
        <v>3631.25</v>
      </c>
      <c r="AV33" s="187">
        <v>0</v>
      </c>
      <c r="AW33" s="32">
        <v>21124.600000000002</v>
      </c>
      <c r="AX33" s="76">
        <v>1</v>
      </c>
      <c r="AY33" s="32">
        <f t="shared" si="2"/>
        <v>27121.800000000003</v>
      </c>
      <c r="AZ33" s="30" t="s">
        <v>117</v>
      </c>
      <c r="BA33" s="76">
        <v>98230</v>
      </c>
      <c r="BB33" s="191">
        <v>16356.07</v>
      </c>
      <c r="BC33" s="76">
        <v>1</v>
      </c>
      <c r="BD33" s="32">
        <v>2073.21</v>
      </c>
      <c r="BE33" s="76">
        <v>1</v>
      </c>
      <c r="BF33" s="32">
        <v>0</v>
      </c>
      <c r="BG33" s="76">
        <v>0</v>
      </c>
      <c r="BH33" s="32">
        <f t="shared" si="3"/>
        <v>18429.28</v>
      </c>
      <c r="BI33" s="205" t="s">
        <v>113</v>
      </c>
      <c r="BJ33" s="206">
        <v>98932</v>
      </c>
      <c r="BK33" s="32">
        <v>1647.64</v>
      </c>
      <c r="BL33" s="206">
        <v>6</v>
      </c>
      <c r="BM33" s="32">
        <v>0</v>
      </c>
      <c r="BN33" s="206">
        <v>0</v>
      </c>
      <c r="BO33" s="32">
        <f t="shared" si="4"/>
        <v>1647.64</v>
      </c>
      <c r="BP33" s="76">
        <f t="shared" si="4"/>
        <v>6</v>
      </c>
      <c r="BQ33" s="32">
        <f t="shared" si="5"/>
        <v>3295.28</v>
      </c>
      <c r="BR33" s="205" t="s">
        <v>117</v>
      </c>
      <c r="BS33" s="206">
        <v>98223</v>
      </c>
      <c r="BT33" s="32">
        <v>1217.31</v>
      </c>
      <c r="BU33" s="206">
        <v>1</v>
      </c>
      <c r="BV33" s="32">
        <v>2804.54</v>
      </c>
      <c r="BW33" s="206">
        <v>1</v>
      </c>
      <c r="BX33" s="32">
        <v>0</v>
      </c>
      <c r="BY33" s="206">
        <v>0</v>
      </c>
      <c r="BZ33" s="32">
        <f t="shared" si="6"/>
        <v>4021.85</v>
      </c>
      <c r="CA33" s="205" t="s">
        <v>117</v>
      </c>
      <c r="CB33" s="206">
        <v>98223</v>
      </c>
      <c r="CC33" s="32">
        <v>15075.73</v>
      </c>
      <c r="CD33" s="206">
        <v>1</v>
      </c>
      <c r="CE33" s="32">
        <v>63.6</v>
      </c>
      <c r="CF33" s="206">
        <v>1</v>
      </c>
      <c r="CG33" s="32">
        <v>0</v>
      </c>
      <c r="CH33" s="206">
        <v>0</v>
      </c>
      <c r="CI33" s="32">
        <f t="shared" si="7"/>
        <v>15139.33</v>
      </c>
      <c r="CJ33" s="32" t="s">
        <v>113</v>
      </c>
      <c r="CK33" s="234">
        <v>98903</v>
      </c>
      <c r="CL33" s="190">
        <v>44.73</v>
      </c>
      <c r="CM33" s="187">
        <v>2</v>
      </c>
      <c r="CN33" s="190">
        <v>0</v>
      </c>
      <c r="CO33" s="187">
        <v>0</v>
      </c>
      <c r="CP33" s="43">
        <f>+'[1]CCBPROD-CNGOR-ARREARS-ECSD-4901'!M32+'[1]CCBPROD-CNGOR-ARREARS-ECSD-4901'!O32</f>
        <v>0</v>
      </c>
      <c r="CQ33" s="76">
        <f>+'[1]CCBPROD-CNGOR-ARREARS-ECSD-4901'!N32+'[1]CCBPROD-CNGOR-ARREARS-ECSD-4901'!P32</f>
        <v>0</v>
      </c>
      <c r="CR33" s="32">
        <f t="shared" si="8"/>
        <v>44.73</v>
      </c>
      <c r="CS33" s="234" t="s">
        <v>113</v>
      </c>
      <c r="CT33" s="234">
        <v>98948</v>
      </c>
      <c r="CU33" s="250">
        <v>13</v>
      </c>
      <c r="CV33" s="234">
        <v>0</v>
      </c>
      <c r="CW33" s="250">
        <v>13</v>
      </c>
      <c r="CX33" s="234">
        <v>0</v>
      </c>
      <c r="CY33" s="32">
        <v>13</v>
      </c>
      <c r="CZ33" s="76">
        <v>1</v>
      </c>
      <c r="DA33" s="32">
        <f t="shared" si="9"/>
        <v>39</v>
      </c>
      <c r="DB33" s="251" t="s">
        <v>113</v>
      </c>
      <c r="DC33" s="251">
        <v>98942</v>
      </c>
      <c r="DD33" s="260">
        <v>13.78</v>
      </c>
      <c r="DE33" s="261">
        <v>1</v>
      </c>
      <c r="DF33" s="260">
        <v>0</v>
      </c>
      <c r="DG33" s="261">
        <v>0</v>
      </c>
      <c r="DH33" s="262">
        <v>0</v>
      </c>
      <c r="DI33" s="263">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5">
        <v>98541</v>
      </c>
      <c r="EW33" s="32" t="s">
        <v>120</v>
      </c>
      <c r="EX33" s="32">
        <v>62.13</v>
      </c>
      <c r="EY33" s="206">
        <v>0</v>
      </c>
      <c r="EZ33" s="32">
        <v>101.79</v>
      </c>
      <c r="FA33" s="206">
        <v>0</v>
      </c>
      <c r="FB33" s="32">
        <v>141.22999999999999</v>
      </c>
      <c r="FC33" s="206">
        <v>1</v>
      </c>
      <c r="FD33" s="32">
        <f t="shared" si="15"/>
        <v>305.14999999999998</v>
      </c>
      <c r="FE33" s="215">
        <v>98901</v>
      </c>
      <c r="FF33" s="191" t="s">
        <v>120</v>
      </c>
      <c r="FG33" s="191">
        <v>86.06</v>
      </c>
      <c r="FH33" s="216">
        <v>2</v>
      </c>
      <c r="FI33" s="191">
        <v>430.57</v>
      </c>
      <c r="FJ33" s="216">
        <v>5</v>
      </c>
      <c r="FK33" s="191">
        <v>1118.3</v>
      </c>
      <c r="FL33" s="206">
        <v>6</v>
      </c>
      <c r="FM33" s="32">
        <f t="shared" si="16"/>
        <v>1634.9299999999998</v>
      </c>
      <c r="FN33" s="215">
        <v>98902</v>
      </c>
      <c r="FO33" s="32" t="s">
        <v>120</v>
      </c>
      <c r="FP33" s="32">
        <v>537.28</v>
      </c>
      <c r="FQ33" s="206">
        <v>18</v>
      </c>
      <c r="FR33" s="32">
        <v>134.44</v>
      </c>
      <c r="FS33" s="206">
        <v>4</v>
      </c>
      <c r="FT33" s="32">
        <v>2507.23</v>
      </c>
      <c r="FU33" s="206">
        <v>15</v>
      </c>
      <c r="FV33" s="32">
        <f t="shared" si="17"/>
        <v>3178.95</v>
      </c>
      <c r="FW33" s="234">
        <v>98901</v>
      </c>
      <c r="FX33" s="32" t="s">
        <v>120</v>
      </c>
      <c r="FY33" s="250">
        <v>165.7</v>
      </c>
      <c r="FZ33" s="234">
        <v>7</v>
      </c>
      <c r="GA33" s="250">
        <v>112.33</v>
      </c>
      <c r="GB33" s="234">
        <v>1</v>
      </c>
      <c r="GC33" s="250">
        <v>1283.18</v>
      </c>
      <c r="GD33" s="234">
        <v>6</v>
      </c>
      <c r="GE33" s="32">
        <f t="shared" si="18"/>
        <v>1561.21</v>
      </c>
      <c r="GF33" s="265">
        <v>98903</v>
      </c>
      <c r="GG33" s="234" t="s">
        <v>120</v>
      </c>
      <c r="GH33" s="250">
        <v>21.8</v>
      </c>
      <c r="GI33" s="234">
        <v>1</v>
      </c>
      <c r="GJ33" s="250">
        <v>0</v>
      </c>
      <c r="GK33" s="234">
        <v>0</v>
      </c>
      <c r="GL33" s="250">
        <v>0</v>
      </c>
      <c r="GM33" s="234">
        <v>0</v>
      </c>
      <c r="GN33" s="32">
        <f t="shared" si="19"/>
        <v>21.8</v>
      </c>
      <c r="GO33" s="251">
        <v>98901</v>
      </c>
      <c r="GP33" s="251" t="s">
        <v>120</v>
      </c>
      <c r="GQ33" s="267">
        <v>1042.56</v>
      </c>
      <c r="GR33" s="266">
        <v>6</v>
      </c>
      <c r="GS33" s="267">
        <v>100.73</v>
      </c>
      <c r="GT33" s="266">
        <v>2</v>
      </c>
      <c r="GU33" s="267">
        <v>483.94</v>
      </c>
      <c r="GV33" s="266">
        <v>3</v>
      </c>
      <c r="GW33" s="32">
        <f t="shared" si="20"/>
        <v>1627.23</v>
      </c>
      <c r="HY33" s="155" t="s">
        <v>139</v>
      </c>
      <c r="IB33">
        <v>2</v>
      </c>
      <c r="ID33">
        <v>2</v>
      </c>
      <c r="IE33">
        <v>1</v>
      </c>
      <c r="IF33">
        <v>1</v>
      </c>
      <c r="IG33">
        <v>2</v>
      </c>
      <c r="IH33">
        <v>3</v>
      </c>
      <c r="II33">
        <v>3</v>
      </c>
      <c r="IJ33">
        <v>1</v>
      </c>
      <c r="IK33">
        <v>2</v>
      </c>
      <c r="IM33" s="228" t="s">
        <v>139</v>
      </c>
      <c r="IN33" s="225"/>
      <c r="IO33" s="225"/>
      <c r="IP33" s="225">
        <v>497.96</v>
      </c>
      <c r="IQ33" s="225"/>
      <c r="IR33" s="225">
        <v>517.6</v>
      </c>
      <c r="IS33" s="225">
        <v>32.83</v>
      </c>
      <c r="IT33" s="225">
        <v>209.23</v>
      </c>
      <c r="IU33" s="225">
        <v>1042.08</v>
      </c>
      <c r="IV33" s="225">
        <v>2537.73</v>
      </c>
      <c r="IW33" s="225">
        <v>2537.73</v>
      </c>
      <c r="IX33" s="225">
        <v>472.37</v>
      </c>
      <c r="IY33" s="225">
        <v>116.43</v>
      </c>
    </row>
    <row r="34" spans="1:259" x14ac:dyDescent="0.25">
      <c r="A34" t="s">
        <v>67</v>
      </c>
      <c r="B34" s="76" t="s">
        <v>113</v>
      </c>
      <c r="C34">
        <v>6</v>
      </c>
      <c r="D34" s="182">
        <v>5</v>
      </c>
      <c r="E34">
        <v>5613.07</v>
      </c>
      <c r="F34">
        <v>93</v>
      </c>
      <c r="G34">
        <v>0</v>
      </c>
      <c r="H34">
        <v>5706.07</v>
      </c>
      <c r="I34">
        <v>5538.51</v>
      </c>
      <c r="J34">
        <v>80</v>
      </c>
      <c r="K34">
        <v>0</v>
      </c>
      <c r="L34">
        <v>5618.51</v>
      </c>
      <c r="M34" s="61" t="s">
        <v>145</v>
      </c>
      <c r="N34" s="76" t="s">
        <v>120</v>
      </c>
      <c r="O34"/>
      <c r="P34"/>
      <c r="Q34"/>
      <c r="R34"/>
      <c r="S34">
        <v>160.37</v>
      </c>
      <c r="T34">
        <v>0</v>
      </c>
      <c r="U34">
        <v>0</v>
      </c>
      <c r="V34">
        <v>160.37</v>
      </c>
      <c r="W34" s="185"/>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0">
        <v>289.01</v>
      </c>
      <c r="AT34" s="187">
        <v>1</v>
      </c>
      <c r="AU34" s="190">
        <v>0</v>
      </c>
      <c r="AV34" s="187">
        <v>0</v>
      </c>
      <c r="AW34" s="32">
        <v>0</v>
      </c>
      <c r="AX34" s="76">
        <v>0</v>
      </c>
      <c r="AY34" s="32">
        <f t="shared" si="2"/>
        <v>289.01</v>
      </c>
      <c r="AZ34" s="30" t="s">
        <v>117</v>
      </c>
      <c r="BA34" s="76">
        <v>98233</v>
      </c>
      <c r="BB34" s="191">
        <v>3618.12</v>
      </c>
      <c r="BC34" s="76">
        <v>3</v>
      </c>
      <c r="BD34" s="32">
        <v>1993.15</v>
      </c>
      <c r="BE34" s="76">
        <v>0</v>
      </c>
      <c r="BF34" s="32">
        <v>4280.41</v>
      </c>
      <c r="BG34" s="76">
        <v>3</v>
      </c>
      <c r="BH34" s="32">
        <f t="shared" si="3"/>
        <v>9891.68</v>
      </c>
      <c r="BI34" s="205" t="s">
        <v>113</v>
      </c>
      <c r="BJ34" s="206">
        <v>98944</v>
      </c>
      <c r="BK34" s="32">
        <v>13</v>
      </c>
      <c r="BL34" s="206">
        <v>0</v>
      </c>
      <c r="BM34" s="32">
        <v>56.64</v>
      </c>
      <c r="BN34" s="206">
        <v>1</v>
      </c>
      <c r="BO34" s="32">
        <f t="shared" si="4"/>
        <v>69.64</v>
      </c>
      <c r="BP34" s="76">
        <f t="shared" si="4"/>
        <v>1</v>
      </c>
      <c r="BQ34" s="32">
        <f t="shared" si="5"/>
        <v>139.28</v>
      </c>
      <c r="BR34" s="205" t="s">
        <v>117</v>
      </c>
      <c r="BS34" s="206">
        <v>98230</v>
      </c>
      <c r="BT34" s="32">
        <v>4881.5</v>
      </c>
      <c r="BU34" s="206">
        <v>1</v>
      </c>
      <c r="BV34" s="32">
        <v>0</v>
      </c>
      <c r="BW34" s="206">
        <v>0</v>
      </c>
      <c r="BX34" s="32">
        <v>0</v>
      </c>
      <c r="BY34" s="206">
        <v>0</v>
      </c>
      <c r="BZ34" s="32">
        <f t="shared" si="6"/>
        <v>4881.5</v>
      </c>
      <c r="CA34" s="205" t="s">
        <v>117</v>
      </c>
      <c r="CB34" s="206">
        <v>98230</v>
      </c>
      <c r="CC34" s="32">
        <v>344.65</v>
      </c>
      <c r="CD34" s="206">
        <v>0</v>
      </c>
      <c r="CE34" s="32">
        <v>4881.5</v>
      </c>
      <c r="CF34" s="206">
        <v>1</v>
      </c>
      <c r="CG34" s="32">
        <v>0</v>
      </c>
      <c r="CH34" s="206">
        <v>0</v>
      </c>
      <c r="CI34" s="32">
        <f t="shared" si="7"/>
        <v>5226.1499999999996</v>
      </c>
      <c r="CJ34" s="32" t="s">
        <v>113</v>
      </c>
      <c r="CK34" s="234">
        <v>98932</v>
      </c>
      <c r="CL34" s="190">
        <v>30.18</v>
      </c>
      <c r="CM34" s="187">
        <v>1</v>
      </c>
      <c r="CN34" s="190">
        <v>0</v>
      </c>
      <c r="CO34" s="187">
        <v>0</v>
      </c>
      <c r="CP34" s="43">
        <f>+'[1]CCBPROD-CNGOR-ARREARS-ECSD-4901'!M33+'[1]CCBPROD-CNGOR-ARREARS-ECSD-4901'!O33</f>
        <v>0</v>
      </c>
      <c r="CQ34" s="76">
        <f>+'[1]CCBPROD-CNGOR-ARREARS-ECSD-4901'!N33+'[1]CCBPROD-CNGOR-ARREARS-ECSD-4901'!P33</f>
        <v>0</v>
      </c>
      <c r="CR34" s="32">
        <f t="shared" si="8"/>
        <v>30.18</v>
      </c>
      <c r="CS34" s="234" t="s">
        <v>113</v>
      </c>
      <c r="CT34" s="234">
        <v>98951</v>
      </c>
      <c r="CU34" s="250">
        <v>4180.05</v>
      </c>
      <c r="CV34" s="234">
        <v>7</v>
      </c>
      <c r="CW34" s="250">
        <v>0</v>
      </c>
      <c r="CX34" s="234">
        <v>0</v>
      </c>
      <c r="CY34" s="32">
        <v>0</v>
      </c>
      <c r="CZ34" s="76">
        <v>0</v>
      </c>
      <c r="DA34" s="32">
        <f t="shared" si="9"/>
        <v>4180.05</v>
      </c>
      <c r="DB34" s="251" t="s">
        <v>113</v>
      </c>
      <c r="DC34" s="251">
        <v>98948</v>
      </c>
      <c r="DD34" s="260">
        <v>17727.2</v>
      </c>
      <c r="DE34" s="261">
        <v>3</v>
      </c>
      <c r="DF34" s="260">
        <v>0</v>
      </c>
      <c r="DG34" s="261">
        <v>0</v>
      </c>
      <c r="DH34" s="262">
        <v>0</v>
      </c>
      <c r="DI34" s="263">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5">
        <v>98550</v>
      </c>
      <c r="EW34" s="32" t="s">
        <v>120</v>
      </c>
      <c r="EX34" s="32">
        <v>295.44</v>
      </c>
      <c r="EY34" s="206">
        <v>1</v>
      </c>
      <c r="EZ34" s="32">
        <v>411.11</v>
      </c>
      <c r="FA34" s="206">
        <v>4</v>
      </c>
      <c r="FB34" s="32">
        <v>438.41</v>
      </c>
      <c r="FC34" s="206">
        <v>3</v>
      </c>
      <c r="FD34" s="32">
        <f t="shared" si="15"/>
        <v>1144.96</v>
      </c>
      <c r="FE34" s="215">
        <v>98902</v>
      </c>
      <c r="FF34" s="191" t="s">
        <v>120</v>
      </c>
      <c r="FG34" s="191">
        <v>409.73</v>
      </c>
      <c r="FH34" s="216">
        <v>7</v>
      </c>
      <c r="FI34" s="191">
        <v>783.76</v>
      </c>
      <c r="FJ34" s="216">
        <v>14</v>
      </c>
      <c r="FK34" s="191">
        <v>3741.67</v>
      </c>
      <c r="FL34" s="206">
        <v>19</v>
      </c>
      <c r="FM34" s="32">
        <f t="shared" si="16"/>
        <v>4935.16</v>
      </c>
      <c r="FN34" s="215">
        <v>98903</v>
      </c>
      <c r="FO34" s="32" t="s">
        <v>120</v>
      </c>
      <c r="FP34" s="32">
        <v>44.16</v>
      </c>
      <c r="FQ34" s="206">
        <v>6</v>
      </c>
      <c r="FR34" s="32">
        <v>5.3</v>
      </c>
      <c r="FS34" s="206">
        <v>0</v>
      </c>
      <c r="FT34" s="32">
        <v>18.170000000000002</v>
      </c>
      <c r="FU34" s="206">
        <v>1</v>
      </c>
      <c r="FV34" s="32">
        <f t="shared" si="17"/>
        <v>67.63</v>
      </c>
      <c r="FW34" s="234">
        <v>98902</v>
      </c>
      <c r="FX34" s="32" t="s">
        <v>120</v>
      </c>
      <c r="FY34" s="250">
        <v>473.87</v>
      </c>
      <c r="FZ34" s="234">
        <v>14</v>
      </c>
      <c r="GA34" s="250">
        <v>220.08</v>
      </c>
      <c r="GB34" s="234">
        <v>6</v>
      </c>
      <c r="GC34" s="250">
        <v>2107.66</v>
      </c>
      <c r="GD34" s="234">
        <v>12</v>
      </c>
      <c r="GE34" s="32">
        <f t="shared" si="18"/>
        <v>2801.6099999999997</v>
      </c>
      <c r="GF34" s="265">
        <v>98908</v>
      </c>
      <c r="GG34" s="234" t="s">
        <v>120</v>
      </c>
      <c r="GH34" s="250">
        <v>70.34</v>
      </c>
      <c r="GI34" s="234">
        <v>1</v>
      </c>
      <c r="GJ34" s="250">
        <v>43.36</v>
      </c>
      <c r="GK34" s="234">
        <v>0</v>
      </c>
      <c r="GL34" s="250">
        <v>679.76</v>
      </c>
      <c r="GM34" s="234">
        <v>2</v>
      </c>
      <c r="GN34" s="32">
        <f t="shared" si="19"/>
        <v>793.46</v>
      </c>
      <c r="GO34" s="251">
        <v>98902</v>
      </c>
      <c r="GP34" s="251" t="s">
        <v>120</v>
      </c>
      <c r="GQ34" s="267">
        <v>3620.9</v>
      </c>
      <c r="GR34" s="266">
        <v>25</v>
      </c>
      <c r="GS34" s="267">
        <v>279.49</v>
      </c>
      <c r="GT34" s="266">
        <v>3</v>
      </c>
      <c r="GU34" s="267">
        <v>1122.6199999999999</v>
      </c>
      <c r="GV34" s="266">
        <v>8</v>
      </c>
      <c r="GW34" s="32">
        <f t="shared" si="20"/>
        <v>5023.01</v>
      </c>
      <c r="HY34" s="155" t="s">
        <v>140</v>
      </c>
      <c r="IA34">
        <v>1</v>
      </c>
      <c r="IC34">
        <v>1</v>
      </c>
      <c r="IF34">
        <v>1</v>
      </c>
      <c r="IG34">
        <v>1</v>
      </c>
      <c r="II34">
        <v>2</v>
      </c>
      <c r="IJ34">
        <v>1</v>
      </c>
      <c r="IK34">
        <v>3</v>
      </c>
      <c r="IM34" s="227" t="s">
        <v>140</v>
      </c>
      <c r="IN34" s="224"/>
      <c r="IO34" s="224">
        <v>221.22</v>
      </c>
      <c r="IP34" s="224"/>
      <c r="IQ34" s="224">
        <v>399.02</v>
      </c>
      <c r="IR34" s="224"/>
      <c r="IS34" s="224"/>
      <c r="IT34" s="224">
        <v>713.75</v>
      </c>
      <c r="IU34" s="224">
        <v>367.4</v>
      </c>
      <c r="IV34" s="224"/>
      <c r="IW34" s="224">
        <v>791.81</v>
      </c>
      <c r="IX34" s="224">
        <v>27.56</v>
      </c>
      <c r="IY34" s="224">
        <v>2180.86</v>
      </c>
    </row>
    <row r="35" spans="1:259" x14ac:dyDescent="0.25">
      <c r="A35" t="s">
        <v>145</v>
      </c>
      <c r="B35" s="76" t="s">
        <v>113</v>
      </c>
      <c r="C35">
        <v>6</v>
      </c>
      <c r="D35" s="182">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5"/>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0">
        <v>978.63</v>
      </c>
      <c r="AT35" s="187">
        <v>0</v>
      </c>
      <c r="AU35" s="190">
        <v>1171.92</v>
      </c>
      <c r="AV35" s="187">
        <v>1</v>
      </c>
      <c r="AW35" s="32">
        <v>0</v>
      </c>
      <c r="AX35" s="76">
        <v>0</v>
      </c>
      <c r="AY35" s="32">
        <f t="shared" si="2"/>
        <v>2150.5500000000002</v>
      </c>
      <c r="AZ35" s="30" t="s">
        <v>117</v>
      </c>
      <c r="BA35" s="76">
        <v>98248</v>
      </c>
      <c r="BB35" s="191">
        <v>2440.39</v>
      </c>
      <c r="BC35" s="76">
        <v>0</v>
      </c>
      <c r="BD35" s="32">
        <v>2365.9499999999998</v>
      </c>
      <c r="BE35" s="76">
        <v>0</v>
      </c>
      <c r="BF35" s="32">
        <v>24755.85</v>
      </c>
      <c r="BG35" s="76">
        <v>1</v>
      </c>
      <c r="BH35" s="32">
        <f t="shared" si="3"/>
        <v>29562.19</v>
      </c>
      <c r="BI35" s="205" t="s">
        <v>113</v>
      </c>
      <c r="BJ35" s="206">
        <v>98948</v>
      </c>
      <c r="BK35" s="32">
        <v>5644.18</v>
      </c>
      <c r="BL35" s="206">
        <v>7</v>
      </c>
      <c r="BM35" s="32">
        <v>0</v>
      </c>
      <c r="BN35" s="206">
        <v>0</v>
      </c>
      <c r="BO35" s="32">
        <f t="shared" si="4"/>
        <v>5644.18</v>
      </c>
      <c r="BP35" s="76">
        <f t="shared" si="4"/>
        <v>7</v>
      </c>
      <c r="BQ35" s="32">
        <f t="shared" si="5"/>
        <v>11288.36</v>
      </c>
      <c r="BR35" s="205" t="s">
        <v>117</v>
      </c>
      <c r="BS35" s="206">
        <v>98233</v>
      </c>
      <c r="BT35" s="32">
        <v>1550.98</v>
      </c>
      <c r="BU35" s="206">
        <v>6</v>
      </c>
      <c r="BV35" s="32">
        <v>207.91</v>
      </c>
      <c r="BW35" s="206">
        <v>1</v>
      </c>
      <c r="BX35" s="32">
        <v>194.45000000000002</v>
      </c>
      <c r="BY35" s="206">
        <v>1</v>
      </c>
      <c r="BZ35" s="32">
        <f t="shared" si="6"/>
        <v>1953.3400000000001</v>
      </c>
      <c r="CA35" s="205" t="s">
        <v>117</v>
      </c>
      <c r="CB35" s="206">
        <v>98233</v>
      </c>
      <c r="CC35" s="32">
        <v>4494.0200000000004</v>
      </c>
      <c r="CD35" s="206">
        <v>1</v>
      </c>
      <c r="CE35" s="32">
        <v>990.49</v>
      </c>
      <c r="CF35" s="206">
        <v>0</v>
      </c>
      <c r="CG35" s="32">
        <v>402.36</v>
      </c>
      <c r="CH35" s="206">
        <v>2</v>
      </c>
      <c r="CI35" s="32">
        <f t="shared" si="7"/>
        <v>5886.87</v>
      </c>
      <c r="CJ35" s="32" t="s">
        <v>113</v>
      </c>
      <c r="CK35" s="234">
        <v>98942</v>
      </c>
      <c r="CL35" s="190">
        <v>13.78</v>
      </c>
      <c r="CM35" s="187">
        <v>0</v>
      </c>
      <c r="CN35" s="190">
        <v>13.78</v>
      </c>
      <c r="CO35" s="187">
        <v>1</v>
      </c>
      <c r="CP35" s="43">
        <f>+'[1]CCBPROD-CNGOR-ARREARS-ECSD-4901'!M34+'[1]CCBPROD-CNGOR-ARREARS-ECSD-4901'!O34</f>
        <v>0</v>
      </c>
      <c r="CQ35" s="76">
        <f>+'[1]CCBPROD-CNGOR-ARREARS-ECSD-4901'!N34+'[1]CCBPROD-CNGOR-ARREARS-ECSD-4901'!P34</f>
        <v>0</v>
      </c>
      <c r="CR35" s="32">
        <f t="shared" si="8"/>
        <v>27.56</v>
      </c>
      <c r="CS35" s="234" t="s">
        <v>113</v>
      </c>
      <c r="CT35" s="234">
        <v>98953</v>
      </c>
      <c r="CU35" s="250">
        <v>532.29999999999995</v>
      </c>
      <c r="CV35" s="234">
        <v>5</v>
      </c>
      <c r="CW35" s="250">
        <v>14.36</v>
      </c>
      <c r="CX35" s="234">
        <v>0</v>
      </c>
      <c r="CY35" s="32">
        <v>33.620000000000005</v>
      </c>
      <c r="CZ35" s="76">
        <v>1</v>
      </c>
      <c r="DA35" s="32">
        <f t="shared" si="9"/>
        <v>580.28</v>
      </c>
      <c r="DB35" s="251" t="s">
        <v>113</v>
      </c>
      <c r="DC35" s="251">
        <v>98951</v>
      </c>
      <c r="DD35" s="260">
        <v>445.67</v>
      </c>
      <c r="DE35" s="261">
        <v>2</v>
      </c>
      <c r="DF35" s="260">
        <v>0</v>
      </c>
      <c r="DG35" s="261">
        <v>0</v>
      </c>
      <c r="DH35" s="262">
        <v>0</v>
      </c>
      <c r="DI35" s="263">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5">
        <v>98563</v>
      </c>
      <c r="EW35" s="32" t="s">
        <v>120</v>
      </c>
      <c r="EX35" s="32">
        <v>11.73</v>
      </c>
      <c r="EY35" s="206">
        <v>0</v>
      </c>
      <c r="EZ35" s="32">
        <v>11.73</v>
      </c>
      <c r="FA35" s="206">
        <v>0</v>
      </c>
      <c r="FB35" s="32">
        <v>17.13</v>
      </c>
      <c r="FC35" s="206">
        <v>1</v>
      </c>
      <c r="FD35" s="32">
        <f t="shared" si="15"/>
        <v>40.590000000000003</v>
      </c>
      <c r="FE35" s="215">
        <v>98903</v>
      </c>
      <c r="FF35" s="191" t="s">
        <v>120</v>
      </c>
      <c r="FG35" s="191">
        <v>5.3</v>
      </c>
      <c r="FH35" s="216">
        <v>0</v>
      </c>
      <c r="FI35" s="191">
        <v>29.95</v>
      </c>
      <c r="FJ35" s="216">
        <v>1</v>
      </c>
      <c r="FK35" s="191">
        <v>72.12</v>
      </c>
      <c r="FL35" s="206">
        <v>1</v>
      </c>
      <c r="FM35" s="32">
        <f t="shared" si="16"/>
        <v>107.37</v>
      </c>
      <c r="FN35" s="215">
        <v>98908</v>
      </c>
      <c r="FO35" s="32" t="s">
        <v>120</v>
      </c>
      <c r="FP35" s="32">
        <v>79.33</v>
      </c>
      <c r="FQ35" s="206">
        <v>2</v>
      </c>
      <c r="FR35" s="32">
        <v>83.75</v>
      </c>
      <c r="FS35" s="206">
        <v>0</v>
      </c>
      <c r="FT35" s="32">
        <v>801.16</v>
      </c>
      <c r="FU35" s="206">
        <v>3</v>
      </c>
      <c r="FV35" s="32">
        <f t="shared" si="17"/>
        <v>964.24</v>
      </c>
      <c r="FW35" s="234">
        <v>98903</v>
      </c>
      <c r="FX35" s="32" t="s">
        <v>120</v>
      </c>
      <c r="FY35" s="250">
        <v>44.09</v>
      </c>
      <c r="FZ35" s="234">
        <v>1</v>
      </c>
      <c r="GA35" s="250">
        <v>18.36</v>
      </c>
      <c r="GB35" s="234">
        <v>2</v>
      </c>
      <c r="GC35" s="250">
        <v>23.47</v>
      </c>
      <c r="GD35" s="234">
        <v>1</v>
      </c>
      <c r="GE35" s="32">
        <f t="shared" si="18"/>
        <v>85.92</v>
      </c>
      <c r="GF35" s="265">
        <v>98930</v>
      </c>
      <c r="GG35" s="234" t="s">
        <v>120</v>
      </c>
      <c r="GH35" s="250">
        <v>29.49</v>
      </c>
      <c r="GI35" s="234">
        <v>1</v>
      </c>
      <c r="GJ35" s="250">
        <v>0</v>
      </c>
      <c r="GK35" s="234">
        <v>0</v>
      </c>
      <c r="GL35" s="250">
        <v>0</v>
      </c>
      <c r="GM35" s="234">
        <v>0</v>
      </c>
      <c r="GN35" s="32">
        <f t="shared" si="19"/>
        <v>29.49</v>
      </c>
      <c r="GO35" s="251">
        <v>98903</v>
      </c>
      <c r="GP35" s="251" t="s">
        <v>120</v>
      </c>
      <c r="GQ35" s="267">
        <v>101.43</v>
      </c>
      <c r="GR35" s="266">
        <v>1</v>
      </c>
      <c r="GS35" s="267">
        <v>0</v>
      </c>
      <c r="GT35" s="266">
        <v>0</v>
      </c>
      <c r="GU35" s="267">
        <v>0</v>
      </c>
      <c r="GV35" s="266">
        <v>0</v>
      </c>
      <c r="GW35" s="32">
        <f t="shared" si="20"/>
        <v>101.43</v>
      </c>
      <c r="HY35" s="155" t="s">
        <v>141</v>
      </c>
      <c r="HZ35">
        <v>1</v>
      </c>
      <c r="IA35">
        <v>2</v>
      </c>
      <c r="ID35">
        <v>1</v>
      </c>
      <c r="IE35">
        <v>1</v>
      </c>
      <c r="IG35">
        <v>7</v>
      </c>
      <c r="IH35">
        <v>3</v>
      </c>
      <c r="II35">
        <v>3</v>
      </c>
      <c r="IJ35">
        <v>1</v>
      </c>
      <c r="IK35">
        <v>4</v>
      </c>
      <c r="IM35" s="228" t="s">
        <v>141</v>
      </c>
      <c r="IN35" s="225">
        <v>106.17</v>
      </c>
      <c r="IO35" s="225">
        <v>282.83999999999997</v>
      </c>
      <c r="IP35" s="225"/>
      <c r="IQ35" s="225"/>
      <c r="IR35" s="225">
        <v>227.65</v>
      </c>
      <c r="IS35" s="225">
        <v>99.62</v>
      </c>
      <c r="IT35" s="225"/>
      <c r="IU35" s="225">
        <v>8237.56</v>
      </c>
      <c r="IV35" s="225">
        <v>586.74</v>
      </c>
      <c r="IW35" s="225">
        <v>586.74</v>
      </c>
      <c r="IX35" s="225">
        <v>761.85</v>
      </c>
      <c r="IY35" s="225">
        <v>1379.13</v>
      </c>
    </row>
    <row r="36" spans="1:259" x14ac:dyDescent="0.25">
      <c r="A36" t="s">
        <v>146</v>
      </c>
      <c r="B36" s="76" t="s">
        <v>113</v>
      </c>
      <c r="C36">
        <v>3</v>
      </c>
      <c r="D36" s="182">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5"/>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0">
        <v>1178.58</v>
      </c>
      <c r="AT36" s="187">
        <v>0</v>
      </c>
      <c r="AU36" s="190">
        <v>65.53</v>
      </c>
      <c r="AV36" s="187">
        <v>0</v>
      </c>
      <c r="AW36" s="32">
        <v>192.72</v>
      </c>
      <c r="AX36" s="76">
        <v>1</v>
      </c>
      <c r="AY36" s="32">
        <f t="shared" si="2"/>
        <v>1436.83</v>
      </c>
      <c r="AZ36" s="30" t="s">
        <v>117</v>
      </c>
      <c r="BA36" s="76">
        <v>98295</v>
      </c>
      <c r="BB36" s="191">
        <v>63.49</v>
      </c>
      <c r="BC36" s="76">
        <v>0</v>
      </c>
      <c r="BD36" s="32">
        <v>39.01</v>
      </c>
      <c r="BE36" s="76">
        <v>1</v>
      </c>
      <c r="BF36" s="32">
        <v>0</v>
      </c>
      <c r="BG36" s="76">
        <v>0</v>
      </c>
      <c r="BH36" s="32">
        <f t="shared" si="3"/>
        <v>102.5</v>
      </c>
      <c r="BI36" s="205" t="s">
        <v>113</v>
      </c>
      <c r="BJ36" s="206">
        <v>98951</v>
      </c>
      <c r="BK36" s="32">
        <v>126.77</v>
      </c>
      <c r="BL36" s="206">
        <v>1</v>
      </c>
      <c r="BM36" s="32">
        <v>0</v>
      </c>
      <c r="BN36" s="206">
        <v>0</v>
      </c>
      <c r="BO36" s="32">
        <f t="shared" si="4"/>
        <v>126.77</v>
      </c>
      <c r="BP36" s="76">
        <f t="shared" si="4"/>
        <v>1</v>
      </c>
      <c r="BQ36" s="32">
        <f t="shared" si="5"/>
        <v>253.54</v>
      </c>
      <c r="BR36" s="205" t="s">
        <v>117</v>
      </c>
      <c r="BS36" s="206">
        <v>98248</v>
      </c>
      <c r="BT36" s="32">
        <v>2040.49</v>
      </c>
      <c r="BU36" s="206">
        <v>0</v>
      </c>
      <c r="BV36" s="32">
        <v>2509.67</v>
      </c>
      <c r="BW36" s="206">
        <v>1</v>
      </c>
      <c r="BX36" s="32">
        <v>26562.19</v>
      </c>
      <c r="BY36" s="206">
        <v>1</v>
      </c>
      <c r="BZ36" s="32">
        <f t="shared" si="6"/>
        <v>31112.35</v>
      </c>
      <c r="CA36" s="205" t="s">
        <v>117</v>
      </c>
      <c r="CB36" s="206">
        <v>98248</v>
      </c>
      <c r="CC36" s="32">
        <v>1853.11</v>
      </c>
      <c r="CD36" s="206">
        <v>1</v>
      </c>
      <c r="CE36" s="32">
        <v>1771.26</v>
      </c>
      <c r="CF36" s="206">
        <v>0</v>
      </c>
      <c r="CG36" s="32">
        <v>25896.43</v>
      </c>
      <c r="CH36" s="206">
        <v>1</v>
      </c>
      <c r="CI36" s="32">
        <f t="shared" si="7"/>
        <v>29520.799999999999</v>
      </c>
      <c r="CJ36" s="32" t="s">
        <v>113</v>
      </c>
      <c r="CK36" s="234">
        <v>98944</v>
      </c>
      <c r="CL36" s="190">
        <v>13</v>
      </c>
      <c r="CM36" s="187">
        <v>0</v>
      </c>
      <c r="CN36" s="190">
        <v>13</v>
      </c>
      <c r="CO36" s="187">
        <v>1</v>
      </c>
      <c r="CP36" s="43">
        <f>+'[1]CCBPROD-CNGOR-ARREARS-ECSD-4901'!M35+'[1]CCBPROD-CNGOR-ARREARS-ECSD-4901'!O35</f>
        <v>0</v>
      </c>
      <c r="CQ36" s="76">
        <f>+'[1]CCBPROD-CNGOR-ARREARS-ECSD-4901'!N35+'[1]CCBPROD-CNGOR-ARREARS-ECSD-4901'!P35</f>
        <v>0</v>
      </c>
      <c r="CR36" s="32">
        <f t="shared" si="8"/>
        <v>26</v>
      </c>
      <c r="CS36" s="234" t="s">
        <v>113</v>
      </c>
      <c r="CT36" s="234">
        <v>99301</v>
      </c>
      <c r="CU36" s="250">
        <v>106.16</v>
      </c>
      <c r="CV36" s="234">
        <v>2</v>
      </c>
      <c r="CW36" s="250">
        <v>20.82</v>
      </c>
      <c r="CX36" s="234">
        <v>1</v>
      </c>
      <c r="CY36" s="32">
        <v>0</v>
      </c>
      <c r="CZ36" s="76">
        <v>0</v>
      </c>
      <c r="DA36" s="32">
        <f t="shared" si="9"/>
        <v>126.97999999999999</v>
      </c>
      <c r="DB36" s="251" t="s">
        <v>113</v>
      </c>
      <c r="DC36" s="251">
        <v>98953</v>
      </c>
      <c r="DD36" s="260">
        <v>1352.1</v>
      </c>
      <c r="DE36" s="261">
        <v>2</v>
      </c>
      <c r="DF36" s="260">
        <v>20.82</v>
      </c>
      <c r="DG36" s="261">
        <v>1</v>
      </c>
      <c r="DH36" s="262">
        <v>0</v>
      </c>
      <c r="DI36" s="263">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5">
        <v>98584</v>
      </c>
      <c r="EW36" s="32" t="s">
        <v>120</v>
      </c>
      <c r="EX36" s="32">
        <v>48.39</v>
      </c>
      <c r="EY36" s="206">
        <v>1</v>
      </c>
      <c r="EZ36" s="32">
        <v>0</v>
      </c>
      <c r="FA36" s="206">
        <v>0</v>
      </c>
      <c r="FB36" s="32">
        <v>0</v>
      </c>
      <c r="FC36" s="206">
        <v>0</v>
      </c>
      <c r="FD36" s="32">
        <f t="shared" si="15"/>
        <v>48.39</v>
      </c>
      <c r="FE36" s="215">
        <v>98908</v>
      </c>
      <c r="FF36" s="191" t="s">
        <v>120</v>
      </c>
      <c r="FG36" s="191">
        <v>162.82</v>
      </c>
      <c r="FH36" s="216">
        <v>3</v>
      </c>
      <c r="FI36" s="191">
        <v>233.8</v>
      </c>
      <c r="FJ36" s="216">
        <v>1</v>
      </c>
      <c r="FK36" s="191">
        <v>1016.23</v>
      </c>
      <c r="FL36" s="206">
        <v>5</v>
      </c>
      <c r="FM36" s="32">
        <f t="shared" si="16"/>
        <v>1412.85</v>
      </c>
      <c r="FN36" s="215">
        <v>98930</v>
      </c>
      <c r="FO36" s="32" t="s">
        <v>120</v>
      </c>
      <c r="FP36" s="32">
        <v>29.9</v>
      </c>
      <c r="FQ36" s="206">
        <v>1</v>
      </c>
      <c r="FR36" s="32">
        <v>27.83</v>
      </c>
      <c r="FS36" s="206">
        <v>0</v>
      </c>
      <c r="FT36" s="32">
        <v>66.36</v>
      </c>
      <c r="FU36" s="206">
        <v>1</v>
      </c>
      <c r="FV36" s="32">
        <f t="shared" si="17"/>
        <v>124.09</v>
      </c>
      <c r="FW36" s="234">
        <v>98908</v>
      </c>
      <c r="FX36" s="32" t="s">
        <v>120</v>
      </c>
      <c r="FY36" s="250">
        <v>149.6</v>
      </c>
      <c r="FZ36" s="234">
        <v>1</v>
      </c>
      <c r="GA36" s="250">
        <v>73.91</v>
      </c>
      <c r="GB36" s="234">
        <v>1</v>
      </c>
      <c r="GC36" s="250">
        <v>684.91</v>
      </c>
      <c r="GD36" s="234">
        <v>3</v>
      </c>
      <c r="GE36" s="32">
        <f t="shared" si="18"/>
        <v>908.42</v>
      </c>
      <c r="GF36" s="265">
        <v>98932</v>
      </c>
      <c r="GG36" s="234" t="s">
        <v>120</v>
      </c>
      <c r="GH36" s="250">
        <v>36.090000000000003</v>
      </c>
      <c r="GI36" s="234">
        <v>0</v>
      </c>
      <c r="GJ36" s="250">
        <v>15.19</v>
      </c>
      <c r="GK36" s="234">
        <v>0</v>
      </c>
      <c r="GL36" s="250">
        <v>33.97</v>
      </c>
      <c r="GM36" s="234">
        <v>1</v>
      </c>
      <c r="GN36" s="32">
        <f t="shared" si="19"/>
        <v>85.25</v>
      </c>
      <c r="GO36" s="251">
        <v>98908</v>
      </c>
      <c r="GP36" s="251" t="s">
        <v>120</v>
      </c>
      <c r="GQ36" s="267">
        <v>320.64</v>
      </c>
      <c r="GR36" s="266">
        <v>1</v>
      </c>
      <c r="GS36" s="267">
        <v>65.88</v>
      </c>
      <c r="GT36" s="266">
        <v>0</v>
      </c>
      <c r="GU36" s="267">
        <v>723.12</v>
      </c>
      <c r="GV36" s="266">
        <v>2</v>
      </c>
      <c r="GW36" s="32">
        <f t="shared" si="20"/>
        <v>1109.6399999999999</v>
      </c>
      <c r="HY36" s="155" t="s">
        <v>142</v>
      </c>
      <c r="HZ36">
        <v>1</v>
      </c>
      <c r="IB36">
        <v>1</v>
      </c>
      <c r="ID36">
        <v>1</v>
      </c>
      <c r="IE36">
        <v>1</v>
      </c>
      <c r="IF36">
        <v>2</v>
      </c>
      <c r="IG36">
        <v>3</v>
      </c>
      <c r="II36">
        <v>1</v>
      </c>
      <c r="IK36">
        <v>2</v>
      </c>
      <c r="IM36" s="227" t="s">
        <v>142</v>
      </c>
      <c r="IN36" s="224">
        <v>26.5</v>
      </c>
      <c r="IO36" s="224"/>
      <c r="IP36" s="224">
        <v>124.65</v>
      </c>
      <c r="IQ36" s="224"/>
      <c r="IR36" s="224">
        <v>528.87</v>
      </c>
      <c r="IS36" s="224">
        <v>502.88</v>
      </c>
      <c r="IT36" s="224">
        <v>311.24</v>
      </c>
      <c r="IU36" s="224">
        <v>1248.9100000000001</v>
      </c>
      <c r="IV36" s="224"/>
      <c r="IW36" s="224">
        <v>454.06</v>
      </c>
      <c r="IX36" s="224"/>
      <c r="IY36" s="224">
        <v>2975.46</v>
      </c>
    </row>
    <row r="37" spans="1:259" x14ac:dyDescent="0.25">
      <c r="A37" t="s">
        <v>147</v>
      </c>
      <c r="B37" s="76" t="s">
        <v>113</v>
      </c>
      <c r="C37">
        <v>9</v>
      </c>
      <c r="D37" s="182">
        <v>4</v>
      </c>
      <c r="E37">
        <v>20338.14</v>
      </c>
      <c r="F37">
        <v>0</v>
      </c>
      <c r="G37">
        <v>0</v>
      </c>
      <c r="H37">
        <v>20338.14</v>
      </c>
      <c r="I37">
        <v>767.36</v>
      </c>
      <c r="J37">
        <v>0</v>
      </c>
      <c r="K37">
        <v>0</v>
      </c>
      <c r="L37">
        <v>767.36</v>
      </c>
      <c r="M37" s="61" t="s">
        <v>149</v>
      </c>
      <c r="N37" s="76" t="s">
        <v>120</v>
      </c>
      <c r="O37"/>
      <c r="P37"/>
      <c r="Q37"/>
      <c r="R37"/>
      <c r="S37">
        <v>171.93</v>
      </c>
      <c r="T37">
        <v>0</v>
      </c>
      <c r="U37">
        <v>0</v>
      </c>
      <c r="V37">
        <v>310.32</v>
      </c>
      <c r="W37" s="185"/>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0">
        <v>0</v>
      </c>
      <c r="AT37" s="187">
        <v>0</v>
      </c>
      <c r="AU37" s="190">
        <v>0</v>
      </c>
      <c r="AV37" s="187">
        <v>0</v>
      </c>
      <c r="AW37" s="32">
        <v>491.56</v>
      </c>
      <c r="AX37" s="76">
        <v>1</v>
      </c>
      <c r="AY37" s="32">
        <f t="shared" si="2"/>
        <v>491.56</v>
      </c>
      <c r="AZ37" s="30" t="s">
        <v>117</v>
      </c>
      <c r="BA37" s="76">
        <v>98625</v>
      </c>
      <c r="BB37" s="191">
        <v>139.12</v>
      </c>
      <c r="BC37" s="76">
        <v>1</v>
      </c>
      <c r="BD37" s="32">
        <v>0</v>
      </c>
      <c r="BE37" s="76">
        <v>0</v>
      </c>
      <c r="BF37" s="32">
        <v>0</v>
      </c>
      <c r="BG37" s="76">
        <v>0</v>
      </c>
      <c r="BH37" s="32">
        <f t="shared" si="3"/>
        <v>139.12</v>
      </c>
      <c r="BI37" s="205" t="s">
        <v>113</v>
      </c>
      <c r="BJ37" s="206">
        <v>98953</v>
      </c>
      <c r="BK37" s="32">
        <v>106.41</v>
      </c>
      <c r="BL37" s="206">
        <v>4</v>
      </c>
      <c r="BM37" s="32">
        <v>0</v>
      </c>
      <c r="BN37" s="206">
        <v>0</v>
      </c>
      <c r="BO37" s="32">
        <f t="shared" si="4"/>
        <v>106.41</v>
      </c>
      <c r="BP37" s="76">
        <f t="shared" si="4"/>
        <v>4</v>
      </c>
      <c r="BQ37" s="32">
        <f t="shared" si="5"/>
        <v>212.82</v>
      </c>
      <c r="BR37" s="205" t="s">
        <v>117</v>
      </c>
      <c r="BS37" s="206">
        <v>98632</v>
      </c>
      <c r="BT37" s="32">
        <v>595.65</v>
      </c>
      <c r="BU37" s="206">
        <v>1</v>
      </c>
      <c r="BV37" s="32">
        <v>0</v>
      </c>
      <c r="BW37" s="206">
        <v>0</v>
      </c>
      <c r="BX37" s="32">
        <v>0</v>
      </c>
      <c r="BY37" s="206">
        <v>0</v>
      </c>
      <c r="BZ37" s="32">
        <f t="shared" si="6"/>
        <v>595.65</v>
      </c>
      <c r="CA37" s="205" t="s">
        <v>117</v>
      </c>
      <c r="CB37" s="206">
        <v>98264</v>
      </c>
      <c r="CC37" s="32">
        <v>520.04999999999995</v>
      </c>
      <c r="CD37" s="206">
        <v>1</v>
      </c>
      <c r="CE37" s="32">
        <v>0</v>
      </c>
      <c r="CF37" s="206">
        <v>0</v>
      </c>
      <c r="CG37" s="32">
        <v>0</v>
      </c>
      <c r="CH37" s="206">
        <v>0</v>
      </c>
      <c r="CI37" s="32">
        <f t="shared" si="7"/>
        <v>520.04999999999995</v>
      </c>
      <c r="CJ37" s="32" t="s">
        <v>113</v>
      </c>
      <c r="CK37" s="234">
        <v>98948</v>
      </c>
      <c r="CL37" s="190">
        <v>2204.34</v>
      </c>
      <c r="CM37" s="187">
        <v>8</v>
      </c>
      <c r="CN37" s="190">
        <v>0</v>
      </c>
      <c r="CO37" s="187">
        <v>0</v>
      </c>
      <c r="CP37" s="43">
        <f>+'[1]CCBPROD-CNGOR-ARREARS-ECSD-4901'!M36+'[1]CCBPROD-CNGOR-ARREARS-ECSD-4901'!O36</f>
        <v>0</v>
      </c>
      <c r="CQ37" s="76">
        <f>+'[1]CCBPROD-CNGOR-ARREARS-ECSD-4901'!N36+'[1]CCBPROD-CNGOR-ARREARS-ECSD-4901'!P36</f>
        <v>0</v>
      </c>
      <c r="CR37" s="32">
        <f t="shared" si="8"/>
        <v>2204.34</v>
      </c>
      <c r="CS37" s="234" t="s">
        <v>113</v>
      </c>
      <c r="CT37" s="234">
        <v>99336</v>
      </c>
      <c r="CU37" s="250">
        <v>2961.37</v>
      </c>
      <c r="CV37" s="234">
        <v>4</v>
      </c>
      <c r="CW37" s="250">
        <v>0</v>
      </c>
      <c r="CX37" s="234">
        <v>0</v>
      </c>
      <c r="CY37" s="32">
        <v>0</v>
      </c>
      <c r="CZ37" s="76">
        <v>0</v>
      </c>
      <c r="DA37" s="32">
        <f t="shared" si="9"/>
        <v>2961.37</v>
      </c>
      <c r="DB37" s="251" t="s">
        <v>113</v>
      </c>
      <c r="DC37" s="251">
        <v>99301</v>
      </c>
      <c r="DD37" s="260">
        <v>27284.06</v>
      </c>
      <c r="DE37" s="261">
        <v>5</v>
      </c>
      <c r="DF37" s="260">
        <v>0</v>
      </c>
      <c r="DG37" s="261">
        <v>0</v>
      </c>
      <c r="DH37" s="262">
        <v>0</v>
      </c>
      <c r="DI37" s="263">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5">
        <v>98626</v>
      </c>
      <c r="EW37" s="32" t="s">
        <v>120</v>
      </c>
      <c r="EX37" s="32">
        <v>93.55</v>
      </c>
      <c r="EY37" s="206">
        <v>1</v>
      </c>
      <c r="EZ37" s="32">
        <v>0</v>
      </c>
      <c r="FA37" s="206">
        <v>0</v>
      </c>
      <c r="FB37" s="32">
        <v>0</v>
      </c>
      <c r="FC37" s="206">
        <v>0</v>
      </c>
      <c r="FD37" s="32">
        <f t="shared" si="15"/>
        <v>93.55</v>
      </c>
      <c r="FE37" s="215">
        <v>98930</v>
      </c>
      <c r="FF37" s="191" t="s">
        <v>120</v>
      </c>
      <c r="FG37" s="191">
        <v>27.83</v>
      </c>
      <c r="FH37" s="216">
        <v>0</v>
      </c>
      <c r="FI37" s="191">
        <v>27.83</v>
      </c>
      <c r="FJ37" s="216">
        <v>0</v>
      </c>
      <c r="FK37" s="191">
        <v>38.53</v>
      </c>
      <c r="FL37" s="206">
        <v>1</v>
      </c>
      <c r="FM37" s="32">
        <f t="shared" si="16"/>
        <v>94.19</v>
      </c>
      <c r="FN37" s="215">
        <v>98932</v>
      </c>
      <c r="FO37" s="32" t="s">
        <v>120</v>
      </c>
      <c r="FP37" s="32">
        <v>33.04</v>
      </c>
      <c r="FQ37" s="206">
        <v>1</v>
      </c>
      <c r="FR37" s="32">
        <v>25.61</v>
      </c>
      <c r="FS37" s="206">
        <v>0</v>
      </c>
      <c r="FT37" s="32">
        <v>137.71</v>
      </c>
      <c r="FU37" s="206">
        <v>2</v>
      </c>
      <c r="FV37" s="32">
        <f t="shared" si="17"/>
        <v>196.36</v>
      </c>
      <c r="FW37" s="234">
        <v>98932</v>
      </c>
      <c r="FX37" s="32" t="s">
        <v>120</v>
      </c>
      <c r="FY37" s="250">
        <v>15.19</v>
      </c>
      <c r="FZ37" s="234">
        <v>0</v>
      </c>
      <c r="GA37" s="250">
        <v>14.95</v>
      </c>
      <c r="GB37" s="234">
        <v>0</v>
      </c>
      <c r="GC37" s="250">
        <v>19.02</v>
      </c>
      <c r="GD37" s="234">
        <v>1</v>
      </c>
      <c r="GE37" s="32">
        <f t="shared" si="18"/>
        <v>49.16</v>
      </c>
      <c r="GF37" s="265">
        <v>98936</v>
      </c>
      <c r="GG37" s="234" t="s">
        <v>120</v>
      </c>
      <c r="GH37" s="250">
        <v>24.34</v>
      </c>
      <c r="GI37" s="234">
        <v>1</v>
      </c>
      <c r="GJ37" s="250">
        <v>0</v>
      </c>
      <c r="GK37" s="234">
        <v>0</v>
      </c>
      <c r="GL37" s="250">
        <v>0</v>
      </c>
      <c r="GM37" s="234">
        <v>0</v>
      </c>
      <c r="GN37" s="32">
        <f t="shared" si="19"/>
        <v>24.34</v>
      </c>
      <c r="GO37" s="251">
        <v>98930</v>
      </c>
      <c r="GP37" s="251" t="s">
        <v>120</v>
      </c>
      <c r="GQ37" s="267">
        <v>157.22999999999999</v>
      </c>
      <c r="GR37" s="266">
        <v>1</v>
      </c>
      <c r="GS37" s="267">
        <v>29.49</v>
      </c>
      <c r="GT37" s="266">
        <v>1</v>
      </c>
      <c r="GU37" s="267">
        <v>0</v>
      </c>
      <c r="GV37" s="266">
        <v>0</v>
      </c>
      <c r="GW37" s="32">
        <f t="shared" si="20"/>
        <v>186.72</v>
      </c>
      <c r="HY37" s="155" t="s">
        <v>44</v>
      </c>
      <c r="IM37" s="228" t="s">
        <v>44</v>
      </c>
      <c r="IN37" s="225"/>
      <c r="IO37" s="225"/>
      <c r="IP37" s="225"/>
      <c r="IQ37" s="225"/>
      <c r="IR37" s="225"/>
      <c r="IS37" s="225"/>
      <c r="IT37" s="225"/>
      <c r="IU37" s="225"/>
      <c r="IV37" s="225"/>
      <c r="IW37" s="225"/>
      <c r="IX37" s="225"/>
      <c r="IY37" s="225"/>
    </row>
    <row r="38" spans="1:259" x14ac:dyDescent="0.25">
      <c r="A38" t="s">
        <v>148</v>
      </c>
      <c r="B38" s="76" t="s">
        <v>113</v>
      </c>
      <c r="C38">
        <v>3</v>
      </c>
      <c r="D38" s="182">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5"/>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0">
        <v>63.27</v>
      </c>
      <c r="AT38" s="187">
        <v>0</v>
      </c>
      <c r="AU38" s="190">
        <v>23.8</v>
      </c>
      <c r="AV38" s="187">
        <v>1</v>
      </c>
      <c r="AW38" s="32">
        <v>0</v>
      </c>
      <c r="AX38" s="76">
        <v>0</v>
      </c>
      <c r="AY38" s="32">
        <f t="shared" si="2"/>
        <v>87.070000000000007</v>
      </c>
      <c r="AZ38" s="30" t="s">
        <v>117</v>
      </c>
      <c r="BA38" s="76">
        <v>98632</v>
      </c>
      <c r="BB38" s="191">
        <v>851.97</v>
      </c>
      <c r="BC38" s="76">
        <v>1</v>
      </c>
      <c r="BD38" s="32">
        <v>0</v>
      </c>
      <c r="BE38" s="76">
        <v>0</v>
      </c>
      <c r="BF38" s="32">
        <v>0</v>
      </c>
      <c r="BG38" s="76">
        <v>0</v>
      </c>
      <c r="BH38" s="32">
        <f t="shared" si="3"/>
        <v>851.97</v>
      </c>
      <c r="BI38" s="205" t="s">
        <v>113</v>
      </c>
      <c r="BJ38" s="206">
        <v>99301</v>
      </c>
      <c r="BK38" s="32">
        <v>1395.35</v>
      </c>
      <c r="BL38" s="206">
        <v>2</v>
      </c>
      <c r="BM38" s="32">
        <v>0</v>
      </c>
      <c r="BN38" s="206">
        <v>0</v>
      </c>
      <c r="BO38" s="32">
        <f t="shared" si="4"/>
        <v>1395.35</v>
      </c>
      <c r="BP38" s="76">
        <f t="shared" si="4"/>
        <v>2</v>
      </c>
      <c r="BQ38" s="32">
        <f t="shared" si="5"/>
        <v>2790.7</v>
      </c>
      <c r="BR38" s="205" t="s">
        <v>117</v>
      </c>
      <c r="BS38" s="206">
        <v>98837</v>
      </c>
      <c r="BT38" s="32">
        <v>0</v>
      </c>
      <c r="BU38" s="206">
        <v>0</v>
      </c>
      <c r="BV38" s="32">
        <v>0</v>
      </c>
      <c r="BW38" s="206">
        <v>0</v>
      </c>
      <c r="BX38" s="32">
        <v>491.56</v>
      </c>
      <c r="BY38" s="206">
        <v>1</v>
      </c>
      <c r="BZ38" s="32">
        <f t="shared" si="6"/>
        <v>491.56</v>
      </c>
      <c r="CA38" s="205" t="s">
        <v>117</v>
      </c>
      <c r="CB38" s="206">
        <v>98273</v>
      </c>
      <c r="CC38" s="32">
        <v>66.06</v>
      </c>
      <c r="CD38" s="206">
        <v>1</v>
      </c>
      <c r="CE38" s="32">
        <v>0</v>
      </c>
      <c r="CF38" s="206">
        <v>0</v>
      </c>
      <c r="CG38" s="32">
        <v>0</v>
      </c>
      <c r="CH38" s="206">
        <v>0</v>
      </c>
      <c r="CI38" s="32">
        <f t="shared" si="7"/>
        <v>66.06</v>
      </c>
      <c r="CJ38" s="32" t="s">
        <v>113</v>
      </c>
      <c r="CK38" s="234">
        <v>98951</v>
      </c>
      <c r="CL38" s="190">
        <v>356.69</v>
      </c>
      <c r="CM38" s="187">
        <v>4</v>
      </c>
      <c r="CN38" s="190">
        <v>0</v>
      </c>
      <c r="CO38" s="187">
        <v>0</v>
      </c>
      <c r="CP38" s="43">
        <f>+'[1]CCBPROD-CNGOR-ARREARS-ECSD-4901'!M37+'[1]CCBPROD-CNGOR-ARREARS-ECSD-4901'!O37</f>
        <v>0</v>
      </c>
      <c r="CQ38" s="76">
        <f>+'[1]CCBPROD-CNGOR-ARREARS-ECSD-4901'!N37+'[1]CCBPROD-CNGOR-ARREARS-ECSD-4901'!P37</f>
        <v>0</v>
      </c>
      <c r="CR38" s="32">
        <f t="shared" si="8"/>
        <v>356.69</v>
      </c>
      <c r="CS38" s="234" t="s">
        <v>113</v>
      </c>
      <c r="CT38" s="234">
        <v>99362</v>
      </c>
      <c r="CU38" s="250">
        <v>5.46</v>
      </c>
      <c r="CV38" s="234">
        <v>0</v>
      </c>
      <c r="CW38" s="250">
        <v>5.46</v>
      </c>
      <c r="CX38" s="234">
        <v>1</v>
      </c>
      <c r="CY38" s="32">
        <v>0</v>
      </c>
      <c r="CZ38" s="76">
        <v>0</v>
      </c>
      <c r="DA38" s="32">
        <f t="shared" si="9"/>
        <v>10.92</v>
      </c>
      <c r="DB38" s="251" t="s">
        <v>113</v>
      </c>
      <c r="DC38" s="251">
        <v>99344</v>
      </c>
      <c r="DD38" s="260">
        <v>90.81</v>
      </c>
      <c r="DE38" s="261">
        <v>1</v>
      </c>
      <c r="DF38" s="260">
        <v>0</v>
      </c>
      <c r="DG38" s="261">
        <v>0</v>
      </c>
      <c r="DH38" s="262">
        <v>0</v>
      </c>
      <c r="DI38" s="263">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5">
        <v>98801</v>
      </c>
      <c r="EW38" s="32" t="s">
        <v>120</v>
      </c>
      <c r="EX38" s="32">
        <v>47.03</v>
      </c>
      <c r="EY38" s="206">
        <v>0</v>
      </c>
      <c r="EZ38" s="32">
        <v>86.71</v>
      </c>
      <c r="FA38" s="206">
        <v>0</v>
      </c>
      <c r="FB38" s="32">
        <v>118.42</v>
      </c>
      <c r="FC38" s="206">
        <v>2</v>
      </c>
      <c r="FD38" s="32">
        <f t="shared" si="15"/>
        <v>252.16000000000003</v>
      </c>
      <c r="FE38" s="215">
        <v>98932</v>
      </c>
      <c r="FF38" s="191" t="s">
        <v>120</v>
      </c>
      <c r="FG38" s="191">
        <v>30.91</v>
      </c>
      <c r="FH38" s="216">
        <v>1</v>
      </c>
      <c r="FI38" s="191">
        <v>23.33</v>
      </c>
      <c r="FJ38" s="216">
        <v>1</v>
      </c>
      <c r="FK38" s="191">
        <v>114.38</v>
      </c>
      <c r="FL38" s="206">
        <v>1</v>
      </c>
      <c r="FM38" s="32">
        <f t="shared" si="16"/>
        <v>168.62</v>
      </c>
      <c r="FN38" s="215">
        <v>98936</v>
      </c>
      <c r="FO38" s="32" t="s">
        <v>120</v>
      </c>
      <c r="FP38" s="32">
        <v>29.97</v>
      </c>
      <c r="FQ38" s="206">
        <v>1</v>
      </c>
      <c r="FR38" s="32">
        <v>0</v>
      </c>
      <c r="FS38" s="206">
        <v>0</v>
      </c>
      <c r="FT38" s="32">
        <v>0</v>
      </c>
      <c r="FU38" s="206">
        <v>0</v>
      </c>
      <c r="FV38" s="32">
        <f t="shared" si="17"/>
        <v>29.97</v>
      </c>
      <c r="FW38" s="234">
        <v>98936</v>
      </c>
      <c r="FX38" s="32" t="s">
        <v>120</v>
      </c>
      <c r="FY38" s="250">
        <v>28.93</v>
      </c>
      <c r="FZ38" s="234">
        <v>0</v>
      </c>
      <c r="GA38" s="250">
        <v>29.97</v>
      </c>
      <c r="GB38" s="234">
        <v>1</v>
      </c>
      <c r="GC38" s="250">
        <v>0</v>
      </c>
      <c r="GD38" s="234">
        <v>0</v>
      </c>
      <c r="GE38" s="32">
        <f t="shared" si="18"/>
        <v>58.9</v>
      </c>
      <c r="GF38" s="265">
        <v>98942</v>
      </c>
      <c r="GG38" s="234" t="s">
        <v>120</v>
      </c>
      <c r="GH38" s="250">
        <v>46.53</v>
      </c>
      <c r="GI38" s="234">
        <v>0</v>
      </c>
      <c r="GJ38" s="250">
        <v>45</v>
      </c>
      <c r="GK38" s="234">
        <v>0</v>
      </c>
      <c r="GL38" s="250">
        <v>482.9</v>
      </c>
      <c r="GM38" s="234">
        <v>4</v>
      </c>
      <c r="GN38" s="32">
        <f t="shared" si="19"/>
        <v>574.42999999999995</v>
      </c>
      <c r="GO38" s="251">
        <v>98932</v>
      </c>
      <c r="GP38" s="251" t="s">
        <v>120</v>
      </c>
      <c r="GQ38" s="267">
        <v>238.79</v>
      </c>
      <c r="GR38" s="266">
        <v>1</v>
      </c>
      <c r="GS38" s="267">
        <v>36.090000000000003</v>
      </c>
      <c r="GT38" s="266">
        <v>0</v>
      </c>
      <c r="GU38" s="267">
        <v>49.16</v>
      </c>
      <c r="GV38" s="266">
        <v>1</v>
      </c>
      <c r="GW38" s="32">
        <f t="shared" si="20"/>
        <v>324.03999999999996</v>
      </c>
      <c r="HY38" s="155" t="s">
        <v>47</v>
      </c>
      <c r="IM38" s="227" t="s">
        <v>47</v>
      </c>
      <c r="IN38" s="224"/>
      <c r="IO38" s="224"/>
      <c r="IP38" s="224"/>
      <c r="IQ38" s="224"/>
      <c r="IR38" s="224"/>
      <c r="IS38" s="224"/>
      <c r="IT38" s="224"/>
      <c r="IU38" s="224"/>
      <c r="IV38" s="224"/>
      <c r="IW38" s="224"/>
      <c r="IX38" s="224"/>
      <c r="IY38" s="224"/>
    </row>
    <row r="39" spans="1:259" x14ac:dyDescent="0.25">
      <c r="A39" t="s">
        <v>149</v>
      </c>
      <c r="B39" s="76" t="s">
        <v>113</v>
      </c>
      <c r="C39">
        <v>2</v>
      </c>
      <c r="D39" s="182">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5"/>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0">
        <v>147.72999999999999</v>
      </c>
      <c r="AT39" s="187">
        <v>1</v>
      </c>
      <c r="AU39" s="190">
        <v>0</v>
      </c>
      <c r="AV39" s="187">
        <v>0</v>
      </c>
      <c r="AW39" s="32">
        <v>0</v>
      </c>
      <c r="AX39" s="76">
        <v>0</v>
      </c>
      <c r="AY39" s="32">
        <f t="shared" si="2"/>
        <v>147.72999999999999</v>
      </c>
      <c r="AZ39" s="30" t="s">
        <v>117</v>
      </c>
      <c r="BA39" s="76">
        <v>98674</v>
      </c>
      <c r="BB39" s="191">
        <v>3531.8</v>
      </c>
      <c r="BC39" s="76">
        <v>2</v>
      </c>
      <c r="BD39" s="32">
        <v>0</v>
      </c>
      <c r="BE39" s="76">
        <v>0</v>
      </c>
      <c r="BF39" s="32">
        <v>0</v>
      </c>
      <c r="BG39" s="76">
        <v>0</v>
      </c>
      <c r="BH39" s="32">
        <f t="shared" si="3"/>
        <v>3531.8</v>
      </c>
      <c r="BI39" s="205" t="s">
        <v>113</v>
      </c>
      <c r="BJ39" s="206">
        <v>99323</v>
      </c>
      <c r="BK39" s="32">
        <v>74.38</v>
      </c>
      <c r="BL39" s="206">
        <v>1</v>
      </c>
      <c r="BM39" s="32">
        <v>0</v>
      </c>
      <c r="BN39" s="206">
        <v>0</v>
      </c>
      <c r="BO39" s="32">
        <f t="shared" si="4"/>
        <v>74.38</v>
      </c>
      <c r="BP39" s="76">
        <f t="shared" si="4"/>
        <v>1</v>
      </c>
      <c r="BQ39" s="32">
        <f t="shared" si="5"/>
        <v>148.76</v>
      </c>
      <c r="BR39" s="205" t="s">
        <v>117</v>
      </c>
      <c r="BS39" s="206">
        <v>98848</v>
      </c>
      <c r="BT39" s="32">
        <v>23.8</v>
      </c>
      <c r="BU39" s="206">
        <v>1</v>
      </c>
      <c r="BV39" s="32">
        <v>0</v>
      </c>
      <c r="BW39" s="206">
        <v>0</v>
      </c>
      <c r="BX39" s="32">
        <v>0</v>
      </c>
      <c r="BY39" s="206">
        <v>0</v>
      </c>
      <c r="BZ39" s="32">
        <f t="shared" si="6"/>
        <v>23.8</v>
      </c>
      <c r="CA39" s="205" t="s">
        <v>117</v>
      </c>
      <c r="CB39" s="206">
        <v>98550</v>
      </c>
      <c r="CC39" s="32">
        <v>34.15</v>
      </c>
      <c r="CD39" s="206">
        <v>1</v>
      </c>
      <c r="CE39" s="32">
        <v>0</v>
      </c>
      <c r="CF39" s="206">
        <v>0</v>
      </c>
      <c r="CG39" s="32">
        <v>0</v>
      </c>
      <c r="CH39" s="206">
        <v>0</v>
      </c>
      <c r="CI39" s="32">
        <f t="shared" si="7"/>
        <v>34.15</v>
      </c>
      <c r="CJ39" s="32" t="s">
        <v>113</v>
      </c>
      <c r="CK39" s="234">
        <v>98953</v>
      </c>
      <c r="CL39" s="190">
        <v>81.400000000000006</v>
      </c>
      <c r="CM39" s="187">
        <v>2</v>
      </c>
      <c r="CN39" s="190">
        <v>20.82</v>
      </c>
      <c r="CO39" s="187">
        <v>1</v>
      </c>
      <c r="CP39" s="43">
        <f>+'[1]CCBPROD-CNGOR-ARREARS-ECSD-4901'!M38+'[1]CCBPROD-CNGOR-ARREARS-ECSD-4901'!O38</f>
        <v>0</v>
      </c>
      <c r="CQ39" s="76">
        <f>+'[1]CCBPROD-CNGOR-ARREARS-ECSD-4901'!N38+'[1]CCBPROD-CNGOR-ARREARS-ECSD-4901'!P38</f>
        <v>0</v>
      </c>
      <c r="CR39" s="32">
        <f t="shared" si="8"/>
        <v>102.22</v>
      </c>
      <c r="CS39" s="234" t="s">
        <v>117</v>
      </c>
      <c r="CT39" s="234">
        <v>98225</v>
      </c>
      <c r="CU39" s="250">
        <v>1929.52</v>
      </c>
      <c r="CV39" s="234">
        <v>0</v>
      </c>
      <c r="CW39" s="250">
        <v>1062.52</v>
      </c>
      <c r="CX39" s="234">
        <v>0</v>
      </c>
      <c r="CY39" s="32">
        <v>1165.08</v>
      </c>
      <c r="CZ39" s="76">
        <v>2</v>
      </c>
      <c r="DA39" s="32">
        <f t="shared" si="9"/>
        <v>4157.12</v>
      </c>
      <c r="DB39" s="251" t="s">
        <v>113</v>
      </c>
      <c r="DC39" s="251">
        <v>99350</v>
      </c>
      <c r="DD39" s="260">
        <v>1231.26</v>
      </c>
      <c r="DE39" s="261">
        <v>2</v>
      </c>
      <c r="DF39" s="260">
        <v>0</v>
      </c>
      <c r="DG39" s="261">
        <v>0</v>
      </c>
      <c r="DH39" s="262">
        <v>0</v>
      </c>
      <c r="DI39" s="263">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5">
        <v>98802</v>
      </c>
      <c r="EW39" s="32" t="s">
        <v>120</v>
      </c>
      <c r="EX39" s="32">
        <v>12.58</v>
      </c>
      <c r="EY39" s="206">
        <v>1</v>
      </c>
      <c r="EZ39" s="32">
        <v>0</v>
      </c>
      <c r="FA39" s="206">
        <v>0</v>
      </c>
      <c r="FB39" s="32">
        <v>0</v>
      </c>
      <c r="FC39" s="206">
        <v>0</v>
      </c>
      <c r="FD39" s="32">
        <f t="shared" si="15"/>
        <v>12.58</v>
      </c>
      <c r="FE39" s="215">
        <v>98942</v>
      </c>
      <c r="FF39" s="191" t="s">
        <v>120</v>
      </c>
      <c r="FG39" s="191">
        <v>43.71</v>
      </c>
      <c r="FH39" s="216">
        <v>0</v>
      </c>
      <c r="FI39" s="191">
        <v>86.6</v>
      </c>
      <c r="FJ39" s="216">
        <v>0</v>
      </c>
      <c r="FK39" s="191">
        <v>515.4</v>
      </c>
      <c r="FL39" s="206">
        <v>4</v>
      </c>
      <c r="FM39" s="32">
        <f t="shared" si="16"/>
        <v>645.71</v>
      </c>
      <c r="FN39" s="215">
        <v>98942</v>
      </c>
      <c r="FO39" s="32" t="s">
        <v>120</v>
      </c>
      <c r="FP39" s="32">
        <v>59.73</v>
      </c>
      <c r="FQ39" s="206">
        <v>1</v>
      </c>
      <c r="FR39" s="32">
        <v>43.71</v>
      </c>
      <c r="FS39" s="206">
        <v>0</v>
      </c>
      <c r="FT39" s="32">
        <v>602</v>
      </c>
      <c r="FU39" s="206">
        <v>4</v>
      </c>
      <c r="FV39" s="32">
        <f t="shared" si="17"/>
        <v>705.44</v>
      </c>
      <c r="FW39" s="234">
        <v>98942</v>
      </c>
      <c r="FX39" s="32" t="s">
        <v>120</v>
      </c>
      <c r="FY39" s="250">
        <v>56.77</v>
      </c>
      <c r="FZ39" s="234">
        <v>0</v>
      </c>
      <c r="GA39" s="250">
        <v>59.73</v>
      </c>
      <c r="GB39" s="234">
        <v>1</v>
      </c>
      <c r="GC39" s="250">
        <v>645.71</v>
      </c>
      <c r="GD39" s="234">
        <v>4</v>
      </c>
      <c r="GE39" s="32">
        <f t="shared" si="18"/>
        <v>762.21</v>
      </c>
      <c r="GF39" s="265">
        <v>98944</v>
      </c>
      <c r="GG39" s="234" t="s">
        <v>120</v>
      </c>
      <c r="GH39" s="250">
        <v>38.83</v>
      </c>
      <c r="GI39" s="234">
        <v>2</v>
      </c>
      <c r="GJ39" s="250">
        <v>27.78</v>
      </c>
      <c r="GK39" s="234">
        <v>1</v>
      </c>
      <c r="GL39" s="250">
        <v>75.36</v>
      </c>
      <c r="GM39" s="234">
        <v>2</v>
      </c>
      <c r="GN39" s="32">
        <f t="shared" si="19"/>
        <v>141.97</v>
      </c>
      <c r="GO39" s="251">
        <v>98936</v>
      </c>
      <c r="GP39" s="251" t="s">
        <v>120</v>
      </c>
      <c r="GQ39" s="267">
        <v>94.57</v>
      </c>
      <c r="GR39" s="266">
        <v>0</v>
      </c>
      <c r="GS39" s="267">
        <v>24.34</v>
      </c>
      <c r="GT39" s="266">
        <v>1</v>
      </c>
      <c r="GU39" s="267">
        <v>0</v>
      </c>
      <c r="GV39" s="266">
        <v>0</v>
      </c>
      <c r="GW39" s="32">
        <f t="shared" si="20"/>
        <v>118.91</v>
      </c>
      <c r="HY39" s="155" t="s">
        <v>59</v>
      </c>
      <c r="HZ39">
        <v>1</v>
      </c>
      <c r="IA39">
        <v>1</v>
      </c>
      <c r="ID39">
        <v>1</v>
      </c>
      <c r="IF39">
        <v>2</v>
      </c>
      <c r="II39">
        <v>1</v>
      </c>
      <c r="IJ39">
        <v>1</v>
      </c>
      <c r="IK39">
        <v>2</v>
      </c>
      <c r="IM39" s="228" t="s">
        <v>59</v>
      </c>
      <c r="IN39" s="225">
        <v>385.65</v>
      </c>
      <c r="IO39" s="225">
        <v>341.53</v>
      </c>
      <c r="IP39" s="225"/>
      <c r="IQ39" s="225"/>
      <c r="IR39" s="225">
        <v>649.44000000000005</v>
      </c>
      <c r="IS39" s="225"/>
      <c r="IT39" s="225">
        <v>212.26</v>
      </c>
      <c r="IU39" s="225"/>
      <c r="IV39" s="225"/>
      <c r="IW39" s="225">
        <v>1878.29</v>
      </c>
      <c r="IX39" s="225">
        <v>111.13</v>
      </c>
      <c r="IY39" s="225">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5"/>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0">
        <v>5055</v>
      </c>
      <c r="AT40" s="187">
        <v>1</v>
      </c>
      <c r="AU40" s="190">
        <v>6617.9</v>
      </c>
      <c r="AV40" s="187">
        <v>0</v>
      </c>
      <c r="AW40" s="32">
        <v>5885.14</v>
      </c>
      <c r="AX40" s="76">
        <v>2</v>
      </c>
      <c r="AY40" s="32">
        <f t="shared" si="2"/>
        <v>17558.04</v>
      </c>
      <c r="AZ40" s="30" t="s">
        <v>117</v>
      </c>
      <c r="BA40" s="76">
        <v>98801</v>
      </c>
      <c r="BB40" s="191">
        <v>3720.6</v>
      </c>
      <c r="BC40" s="76">
        <v>0</v>
      </c>
      <c r="BD40" s="32">
        <v>1178.58</v>
      </c>
      <c r="BE40" s="76">
        <v>0</v>
      </c>
      <c r="BF40" s="32">
        <v>258.25</v>
      </c>
      <c r="BG40" s="76">
        <v>1</v>
      </c>
      <c r="BH40" s="32">
        <f t="shared" si="3"/>
        <v>5157.43</v>
      </c>
      <c r="BI40" s="205" t="s">
        <v>113</v>
      </c>
      <c r="BJ40" s="206">
        <v>99336</v>
      </c>
      <c r="BK40" s="32">
        <v>381.3</v>
      </c>
      <c r="BL40" s="206">
        <v>1</v>
      </c>
      <c r="BM40" s="32">
        <v>0</v>
      </c>
      <c r="BN40" s="206">
        <v>0</v>
      </c>
      <c r="BO40" s="32">
        <f t="shared" si="4"/>
        <v>381.3</v>
      </c>
      <c r="BP40" s="76">
        <f t="shared" si="4"/>
        <v>1</v>
      </c>
      <c r="BQ40" s="32">
        <f t="shared" si="5"/>
        <v>762.6</v>
      </c>
      <c r="BR40" s="205" t="s">
        <v>117</v>
      </c>
      <c r="BS40" s="206">
        <v>98902</v>
      </c>
      <c r="BT40" s="32">
        <v>63.83</v>
      </c>
      <c r="BU40" s="206">
        <v>1</v>
      </c>
      <c r="BV40" s="32">
        <v>1.22</v>
      </c>
      <c r="BW40" s="206">
        <v>1</v>
      </c>
      <c r="BX40" s="32">
        <v>0</v>
      </c>
      <c r="BY40" s="206">
        <v>0</v>
      </c>
      <c r="BZ40" s="32">
        <f t="shared" si="6"/>
        <v>65.05</v>
      </c>
      <c r="CA40" s="205" t="s">
        <v>117</v>
      </c>
      <c r="CB40" s="206">
        <v>98625</v>
      </c>
      <c r="CC40" s="32">
        <v>60</v>
      </c>
      <c r="CD40" s="206">
        <v>1</v>
      </c>
      <c r="CE40" s="32">
        <v>0</v>
      </c>
      <c r="CF40" s="206">
        <v>0</v>
      </c>
      <c r="CG40" s="32">
        <v>0</v>
      </c>
      <c r="CH40" s="206">
        <v>0</v>
      </c>
      <c r="CI40" s="32">
        <f t="shared" si="7"/>
        <v>60</v>
      </c>
      <c r="CJ40" s="32" t="s">
        <v>113</v>
      </c>
      <c r="CK40" s="234">
        <v>99336</v>
      </c>
      <c r="CL40" s="190">
        <v>183.4</v>
      </c>
      <c r="CM40" s="187">
        <v>2</v>
      </c>
      <c r="CN40" s="190">
        <v>0</v>
      </c>
      <c r="CO40" s="187">
        <v>0</v>
      </c>
      <c r="CP40" s="43">
        <f>+'[1]CCBPROD-CNGOR-ARREARS-ECSD-4901'!M39+'[1]CCBPROD-CNGOR-ARREARS-ECSD-4901'!O39</f>
        <v>0</v>
      </c>
      <c r="CQ40" s="76">
        <f>+'[1]CCBPROD-CNGOR-ARREARS-ECSD-4901'!N39+'[1]CCBPROD-CNGOR-ARREARS-ECSD-4901'!P39</f>
        <v>0</v>
      </c>
      <c r="CR40" s="32">
        <f t="shared" si="8"/>
        <v>183.4</v>
      </c>
      <c r="CS40" s="234" t="s">
        <v>117</v>
      </c>
      <c r="CT40" s="234">
        <v>98226</v>
      </c>
      <c r="CU40" s="250">
        <v>362.57</v>
      </c>
      <c r="CV40" s="234">
        <v>1</v>
      </c>
      <c r="CW40" s="250">
        <v>0</v>
      </c>
      <c r="CX40" s="234">
        <v>0</v>
      </c>
      <c r="CY40" s="32">
        <v>0</v>
      </c>
      <c r="CZ40" s="76">
        <v>0</v>
      </c>
      <c r="DA40" s="32">
        <f t="shared" si="9"/>
        <v>362.57</v>
      </c>
      <c r="DB40" s="251" t="s">
        <v>113</v>
      </c>
      <c r="DC40" s="251">
        <v>99362</v>
      </c>
      <c r="DD40" s="260">
        <v>3832.03</v>
      </c>
      <c r="DE40" s="261">
        <v>3</v>
      </c>
      <c r="DF40" s="260">
        <v>26</v>
      </c>
      <c r="DG40" s="261">
        <v>0</v>
      </c>
      <c r="DH40" s="262">
        <v>516.27</v>
      </c>
      <c r="DI40" s="263">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5">
        <v>98901</v>
      </c>
      <c r="EW40" s="32" t="s">
        <v>120</v>
      </c>
      <c r="EX40" s="32">
        <v>375.15</v>
      </c>
      <c r="EY40" s="206">
        <v>5</v>
      </c>
      <c r="EZ40" s="32">
        <v>426.1</v>
      </c>
      <c r="FA40" s="206">
        <v>2</v>
      </c>
      <c r="FB40" s="32">
        <v>1072.58</v>
      </c>
      <c r="FC40" s="206">
        <v>7</v>
      </c>
      <c r="FD40" s="32">
        <f t="shared" si="15"/>
        <v>1873.83</v>
      </c>
      <c r="FE40" s="215">
        <v>98944</v>
      </c>
      <c r="FF40" s="191" t="s">
        <v>120</v>
      </c>
      <c r="FG40" s="191">
        <v>81.040000000000006</v>
      </c>
      <c r="FH40" s="216">
        <v>2</v>
      </c>
      <c r="FI40" s="191">
        <v>50.26</v>
      </c>
      <c r="FJ40" s="216">
        <v>3</v>
      </c>
      <c r="FK40" s="191">
        <v>299.86</v>
      </c>
      <c r="FL40" s="206">
        <v>2</v>
      </c>
      <c r="FM40" s="32">
        <f t="shared" si="16"/>
        <v>431.16</v>
      </c>
      <c r="FN40" s="215">
        <v>98944</v>
      </c>
      <c r="FO40" s="32" t="s">
        <v>120</v>
      </c>
      <c r="FP40" s="32">
        <v>57.6</v>
      </c>
      <c r="FQ40" s="206">
        <v>1</v>
      </c>
      <c r="FR40" s="32">
        <v>40.71</v>
      </c>
      <c r="FS40" s="206">
        <v>1</v>
      </c>
      <c r="FT40" s="32">
        <v>286.2</v>
      </c>
      <c r="FU40" s="206">
        <v>3</v>
      </c>
      <c r="FV40" s="32">
        <f t="shared" si="17"/>
        <v>384.51</v>
      </c>
      <c r="FW40" s="234">
        <v>98944</v>
      </c>
      <c r="FX40" s="32" t="s">
        <v>120</v>
      </c>
      <c r="FY40" s="250">
        <v>42.7</v>
      </c>
      <c r="FZ40" s="234">
        <v>2</v>
      </c>
      <c r="GA40" s="250">
        <v>31.98</v>
      </c>
      <c r="GB40" s="234">
        <v>0</v>
      </c>
      <c r="GC40" s="250">
        <v>55.25</v>
      </c>
      <c r="GD40" s="234">
        <v>3</v>
      </c>
      <c r="GE40" s="32">
        <f t="shared" si="18"/>
        <v>129.93</v>
      </c>
      <c r="GF40" s="265">
        <v>98948</v>
      </c>
      <c r="GG40" s="234" t="s">
        <v>120</v>
      </c>
      <c r="GH40" s="250">
        <v>11.43</v>
      </c>
      <c r="GI40" s="234">
        <v>0</v>
      </c>
      <c r="GJ40" s="250">
        <v>12.51</v>
      </c>
      <c r="GK40" s="234">
        <v>0</v>
      </c>
      <c r="GL40" s="250">
        <v>4.1500000000000004</v>
      </c>
      <c r="GM40" s="234">
        <v>1</v>
      </c>
      <c r="GN40" s="32">
        <f t="shared" si="19"/>
        <v>28.089999999999996</v>
      </c>
      <c r="GO40" s="251">
        <v>98942</v>
      </c>
      <c r="GP40" s="251" t="s">
        <v>120</v>
      </c>
      <c r="GQ40" s="267">
        <v>109.13</v>
      </c>
      <c r="GR40" s="266">
        <v>0</v>
      </c>
      <c r="GS40" s="267">
        <v>46.53</v>
      </c>
      <c r="GT40" s="266">
        <v>0</v>
      </c>
      <c r="GU40" s="267">
        <v>527.9</v>
      </c>
      <c r="GV40" s="266">
        <v>4</v>
      </c>
      <c r="GW40" s="32">
        <f t="shared" si="20"/>
        <v>683.56</v>
      </c>
      <c r="HY40" s="155" t="s">
        <v>143</v>
      </c>
      <c r="HZ40">
        <v>3</v>
      </c>
      <c r="IF40">
        <v>3</v>
      </c>
      <c r="IG40">
        <v>2</v>
      </c>
      <c r="IH40">
        <v>4</v>
      </c>
      <c r="II40">
        <v>2</v>
      </c>
      <c r="IJ40">
        <v>4</v>
      </c>
      <c r="IK40">
        <v>3</v>
      </c>
      <c r="IM40" s="227" t="s">
        <v>143</v>
      </c>
      <c r="IN40" s="224">
        <v>2321.92</v>
      </c>
      <c r="IO40" s="224"/>
      <c r="IP40" s="224"/>
      <c r="IQ40" s="224"/>
      <c r="IR40" s="224"/>
      <c r="IS40" s="224"/>
      <c r="IT40" s="224">
        <v>840.8</v>
      </c>
      <c r="IU40" s="224">
        <v>844.23</v>
      </c>
      <c r="IV40" s="224">
        <v>3376.48</v>
      </c>
      <c r="IW40" s="224">
        <v>1213.6400000000001</v>
      </c>
      <c r="IX40" s="224">
        <v>887.1</v>
      </c>
      <c r="IY40" s="224">
        <v>1135.0999999999999</v>
      </c>
    </row>
    <row r="41" spans="1:259" x14ac:dyDescent="0.25">
      <c r="A41" t="s">
        <v>152</v>
      </c>
      <c r="B41" s="76" t="s">
        <v>113</v>
      </c>
      <c r="C41">
        <v>4</v>
      </c>
      <c r="D41" s="182">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5"/>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0">
        <v>2508.4899999999998</v>
      </c>
      <c r="AT41" s="187">
        <v>2</v>
      </c>
      <c r="AU41" s="190">
        <v>220.58</v>
      </c>
      <c r="AV41" s="187">
        <v>0</v>
      </c>
      <c r="AW41" s="32">
        <v>3.25</v>
      </c>
      <c r="AX41" s="76">
        <v>1</v>
      </c>
      <c r="AY41" s="32">
        <f t="shared" si="2"/>
        <v>2732.3199999999997</v>
      </c>
      <c r="AZ41" s="30" t="s">
        <v>117</v>
      </c>
      <c r="BA41" s="76">
        <v>98837</v>
      </c>
      <c r="BB41" s="191">
        <v>0</v>
      </c>
      <c r="BC41" s="76">
        <v>0</v>
      </c>
      <c r="BD41" s="32">
        <v>0</v>
      </c>
      <c r="BE41" s="76">
        <v>0</v>
      </c>
      <c r="BF41" s="32">
        <v>491.56</v>
      </c>
      <c r="BG41" s="76">
        <v>1</v>
      </c>
      <c r="BH41" s="32">
        <f t="shared" si="3"/>
        <v>491.56</v>
      </c>
      <c r="BI41" s="205" t="s">
        <v>113</v>
      </c>
      <c r="BJ41" s="206">
        <v>99344</v>
      </c>
      <c r="BK41" s="32">
        <v>83.18</v>
      </c>
      <c r="BL41" s="206">
        <v>1</v>
      </c>
      <c r="BM41" s="32">
        <v>0</v>
      </c>
      <c r="BN41" s="206">
        <v>0</v>
      </c>
      <c r="BO41" s="32">
        <f t="shared" si="4"/>
        <v>83.18</v>
      </c>
      <c r="BP41" s="76">
        <f t="shared" si="4"/>
        <v>1</v>
      </c>
      <c r="BQ41" s="32">
        <f t="shared" si="5"/>
        <v>166.36</v>
      </c>
      <c r="BR41" s="205" t="s">
        <v>117</v>
      </c>
      <c r="BS41" s="206">
        <v>98903</v>
      </c>
      <c r="BT41" s="32">
        <v>435.44</v>
      </c>
      <c r="BU41" s="206">
        <v>0</v>
      </c>
      <c r="BV41" s="32">
        <v>911.86</v>
      </c>
      <c r="BW41" s="206">
        <v>1</v>
      </c>
      <c r="BX41" s="32">
        <v>16029.45</v>
      </c>
      <c r="BY41" s="206">
        <v>2</v>
      </c>
      <c r="BZ41" s="32">
        <f t="shared" si="6"/>
        <v>17376.75</v>
      </c>
      <c r="CA41" s="205" t="s">
        <v>117</v>
      </c>
      <c r="CB41" s="206">
        <v>98837</v>
      </c>
      <c r="CC41" s="32">
        <v>0</v>
      </c>
      <c r="CD41" s="206">
        <v>0</v>
      </c>
      <c r="CE41" s="32">
        <v>0</v>
      </c>
      <c r="CF41" s="206">
        <v>0</v>
      </c>
      <c r="CG41" s="32">
        <v>491.56</v>
      </c>
      <c r="CH41" s="206">
        <v>1</v>
      </c>
      <c r="CI41" s="32">
        <f t="shared" si="7"/>
        <v>491.56</v>
      </c>
      <c r="CJ41" s="32" t="s">
        <v>113</v>
      </c>
      <c r="CK41" s="234">
        <v>99350</v>
      </c>
      <c r="CL41" s="190">
        <v>13.83</v>
      </c>
      <c r="CM41" s="187">
        <v>1</v>
      </c>
      <c r="CN41" s="190">
        <v>0</v>
      </c>
      <c r="CO41" s="187">
        <v>0</v>
      </c>
      <c r="CP41" s="43">
        <f>+'[1]CCBPROD-CNGOR-ARREARS-ECSD-4901'!M40+'[1]CCBPROD-CNGOR-ARREARS-ECSD-4901'!O40</f>
        <v>0</v>
      </c>
      <c r="CQ41" s="76">
        <f>+'[1]CCBPROD-CNGOR-ARREARS-ECSD-4901'!N40+'[1]CCBPROD-CNGOR-ARREARS-ECSD-4901'!P40</f>
        <v>0</v>
      </c>
      <c r="CR41" s="32">
        <f t="shared" si="8"/>
        <v>13.83</v>
      </c>
      <c r="CS41" s="234" t="s">
        <v>117</v>
      </c>
      <c r="CT41" s="234">
        <v>98230</v>
      </c>
      <c r="CU41" s="250">
        <v>1672.08</v>
      </c>
      <c r="CV41" s="234">
        <v>0</v>
      </c>
      <c r="CW41" s="250">
        <v>1433.21</v>
      </c>
      <c r="CX41" s="234">
        <v>1</v>
      </c>
      <c r="CY41" s="32">
        <v>0</v>
      </c>
      <c r="CZ41" s="76">
        <v>0</v>
      </c>
      <c r="DA41" s="32">
        <f t="shared" si="9"/>
        <v>3105.29</v>
      </c>
      <c r="DB41" s="251" t="s">
        <v>117</v>
      </c>
      <c r="DC41" s="251">
        <v>98223</v>
      </c>
      <c r="DD41" s="260">
        <v>669.52</v>
      </c>
      <c r="DE41" s="261">
        <v>2</v>
      </c>
      <c r="DF41" s="260">
        <v>0</v>
      </c>
      <c r="DG41" s="261">
        <v>0</v>
      </c>
      <c r="DH41" s="262">
        <v>0</v>
      </c>
      <c r="DI41" s="263">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5">
        <v>98902</v>
      </c>
      <c r="EW41" s="32" t="s">
        <v>120</v>
      </c>
      <c r="EX41" s="32">
        <v>997.61</v>
      </c>
      <c r="EY41" s="206">
        <v>22</v>
      </c>
      <c r="EZ41" s="32">
        <v>1215.3699999999999</v>
      </c>
      <c r="FA41" s="206">
        <v>7</v>
      </c>
      <c r="FB41" s="32">
        <v>2833.58</v>
      </c>
      <c r="FC41" s="206">
        <v>18</v>
      </c>
      <c r="FD41" s="32">
        <f t="shared" si="15"/>
        <v>5046.5599999999995</v>
      </c>
      <c r="FE41" s="215">
        <v>98948</v>
      </c>
      <c r="FF41" s="191" t="s">
        <v>120</v>
      </c>
      <c r="FG41" s="191">
        <v>28.19</v>
      </c>
      <c r="FH41" s="216">
        <v>0</v>
      </c>
      <c r="FI41" s="191">
        <v>40.69</v>
      </c>
      <c r="FJ41" s="216">
        <v>1</v>
      </c>
      <c r="FK41" s="191">
        <v>189.8</v>
      </c>
      <c r="FL41" s="206">
        <v>2</v>
      </c>
      <c r="FM41" s="32">
        <f t="shared" si="16"/>
        <v>258.68</v>
      </c>
      <c r="FN41" s="215">
        <v>98948</v>
      </c>
      <c r="FO41" s="32" t="s">
        <v>120</v>
      </c>
      <c r="FP41" s="32">
        <v>27.05</v>
      </c>
      <c r="FQ41" s="206">
        <v>1</v>
      </c>
      <c r="FR41" s="32">
        <v>22.58</v>
      </c>
      <c r="FS41" s="206">
        <v>0</v>
      </c>
      <c r="FT41" s="32">
        <v>153.06</v>
      </c>
      <c r="FU41" s="206">
        <v>2</v>
      </c>
      <c r="FV41" s="32">
        <f t="shared" si="17"/>
        <v>202.69</v>
      </c>
      <c r="FW41" s="234">
        <v>98948</v>
      </c>
      <c r="FX41" s="32" t="s">
        <v>120</v>
      </c>
      <c r="FY41" s="250">
        <v>18.13</v>
      </c>
      <c r="FZ41" s="234">
        <v>1</v>
      </c>
      <c r="GA41" s="250">
        <v>13.56</v>
      </c>
      <c r="GB41" s="234">
        <v>0</v>
      </c>
      <c r="GC41" s="250">
        <v>150.59</v>
      </c>
      <c r="GD41" s="234">
        <v>1</v>
      </c>
      <c r="GE41" s="32">
        <f t="shared" si="18"/>
        <v>182.28</v>
      </c>
      <c r="GF41" s="265">
        <v>99301</v>
      </c>
      <c r="GG41" s="234" t="s">
        <v>120</v>
      </c>
      <c r="GH41" s="250">
        <v>487.86</v>
      </c>
      <c r="GI41" s="234">
        <v>8</v>
      </c>
      <c r="GJ41" s="250">
        <v>226.55</v>
      </c>
      <c r="GK41" s="234">
        <v>5</v>
      </c>
      <c r="GL41" s="250">
        <v>531.82000000000005</v>
      </c>
      <c r="GM41" s="234">
        <v>10</v>
      </c>
      <c r="GN41" s="32">
        <f t="shared" si="19"/>
        <v>1246.23</v>
      </c>
      <c r="GO41" s="251">
        <v>98944</v>
      </c>
      <c r="GP41" s="251" t="s">
        <v>120</v>
      </c>
      <c r="GQ41" s="267">
        <v>110.17</v>
      </c>
      <c r="GR41" s="266">
        <v>4</v>
      </c>
      <c r="GS41" s="267">
        <v>11.81</v>
      </c>
      <c r="GT41" s="266">
        <v>1</v>
      </c>
      <c r="GU41" s="267">
        <v>31.85</v>
      </c>
      <c r="GV41" s="266">
        <v>2</v>
      </c>
      <c r="GW41" s="32">
        <f t="shared" si="20"/>
        <v>153.83000000000001</v>
      </c>
      <c r="HY41" s="155" t="s">
        <v>77</v>
      </c>
      <c r="HZ41">
        <v>1</v>
      </c>
      <c r="II41">
        <v>1</v>
      </c>
      <c r="IJ41">
        <v>1</v>
      </c>
      <c r="IM41" s="228" t="s">
        <v>77</v>
      </c>
      <c r="IN41" s="225">
        <v>54.17</v>
      </c>
      <c r="IO41" s="225"/>
      <c r="IP41" s="225"/>
      <c r="IQ41" s="225"/>
      <c r="IR41" s="225"/>
      <c r="IS41" s="225"/>
      <c r="IT41" s="225"/>
      <c r="IU41" s="225"/>
      <c r="IV41" s="225"/>
      <c r="IW41" s="225">
        <v>331.59</v>
      </c>
      <c r="IX41" s="225">
        <v>190.74</v>
      </c>
      <c r="IY41" s="225"/>
    </row>
    <row r="42" spans="1:259" x14ac:dyDescent="0.25">
      <c r="A42" t="s">
        <v>153</v>
      </c>
      <c r="B42" s="76" t="s">
        <v>113</v>
      </c>
      <c r="M42" s="61" t="s">
        <v>111</v>
      </c>
      <c r="N42" s="76" t="s">
        <v>120</v>
      </c>
      <c r="O42">
        <v>163.85</v>
      </c>
      <c r="P42">
        <v>0</v>
      </c>
      <c r="Q42">
        <v>0</v>
      </c>
      <c r="R42">
        <v>581.76</v>
      </c>
      <c r="S42">
        <v>2265.98</v>
      </c>
      <c r="T42">
        <v>163.85</v>
      </c>
      <c r="U42">
        <v>0</v>
      </c>
      <c r="V42">
        <v>4737.34</v>
      </c>
      <c r="W42" s="185"/>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0">
        <v>60</v>
      </c>
      <c r="AT42" s="187">
        <v>1</v>
      </c>
      <c r="AU42" s="190">
        <v>0</v>
      </c>
      <c r="AV42" s="187">
        <v>0</v>
      </c>
      <c r="AW42" s="32">
        <v>0</v>
      </c>
      <c r="AX42" s="76">
        <v>0</v>
      </c>
      <c r="AY42" s="32">
        <f t="shared" si="2"/>
        <v>60</v>
      </c>
      <c r="AZ42" s="30" t="s">
        <v>117</v>
      </c>
      <c r="BA42" s="76">
        <v>98848</v>
      </c>
      <c r="BB42" s="191">
        <v>67.84</v>
      </c>
      <c r="BC42" s="76">
        <v>0</v>
      </c>
      <c r="BD42" s="32">
        <v>19.23</v>
      </c>
      <c r="BE42" s="76">
        <v>1</v>
      </c>
      <c r="BF42" s="32">
        <v>0</v>
      </c>
      <c r="BG42" s="76">
        <v>0</v>
      </c>
      <c r="BH42" s="32">
        <f t="shared" si="3"/>
        <v>87.070000000000007</v>
      </c>
      <c r="BI42" s="205" t="s">
        <v>113</v>
      </c>
      <c r="BJ42" s="206">
        <v>99350</v>
      </c>
      <c r="BK42" s="32">
        <v>34.409999999999997</v>
      </c>
      <c r="BL42" s="206">
        <v>1</v>
      </c>
      <c r="BM42" s="32">
        <v>13.83</v>
      </c>
      <c r="BN42" s="206">
        <v>0</v>
      </c>
      <c r="BO42" s="32">
        <f t="shared" si="4"/>
        <v>48.239999999999995</v>
      </c>
      <c r="BP42" s="76">
        <f t="shared" si="4"/>
        <v>1</v>
      </c>
      <c r="BQ42" s="32">
        <f t="shared" si="5"/>
        <v>96.47999999999999</v>
      </c>
      <c r="BR42" s="205" t="s">
        <v>117</v>
      </c>
      <c r="BS42" s="206">
        <v>98930</v>
      </c>
      <c r="BT42" s="32">
        <v>66.739999999999995</v>
      </c>
      <c r="BU42" s="206">
        <v>0</v>
      </c>
      <c r="BV42" s="32">
        <v>83.6</v>
      </c>
      <c r="BW42" s="206">
        <v>0</v>
      </c>
      <c r="BX42" s="32">
        <v>69.900000000000006</v>
      </c>
      <c r="BY42" s="206">
        <v>1</v>
      </c>
      <c r="BZ42" s="32">
        <f t="shared" si="6"/>
        <v>220.23999999999998</v>
      </c>
      <c r="CA42" s="205" t="s">
        <v>117</v>
      </c>
      <c r="CB42" s="206">
        <v>98848</v>
      </c>
      <c r="CC42" s="32">
        <v>23.8</v>
      </c>
      <c r="CD42" s="206">
        <v>1</v>
      </c>
      <c r="CE42" s="32">
        <v>0</v>
      </c>
      <c r="CF42" s="206">
        <v>0</v>
      </c>
      <c r="CG42" s="32">
        <v>0</v>
      </c>
      <c r="CH42" s="206">
        <v>0</v>
      </c>
      <c r="CI42" s="32">
        <f t="shared" si="7"/>
        <v>23.8</v>
      </c>
      <c r="CJ42" s="32" t="s">
        <v>113</v>
      </c>
      <c r="CK42" s="234">
        <v>99352</v>
      </c>
      <c r="CL42" s="190">
        <v>14.1</v>
      </c>
      <c r="CM42" s="187">
        <v>0</v>
      </c>
      <c r="CN42" s="190">
        <v>0.01</v>
      </c>
      <c r="CO42" s="187">
        <v>1</v>
      </c>
      <c r="CP42" s="43">
        <f>+'[1]CCBPROD-CNGOR-ARREARS-ECSD-4901'!M41+'[1]CCBPROD-CNGOR-ARREARS-ECSD-4901'!O41</f>
        <v>0</v>
      </c>
      <c r="CQ42" s="76">
        <f>+'[1]CCBPROD-CNGOR-ARREARS-ECSD-4901'!N41+'[1]CCBPROD-CNGOR-ARREARS-ECSD-4901'!P41</f>
        <v>0</v>
      </c>
      <c r="CR42" s="32">
        <f t="shared" si="8"/>
        <v>14.11</v>
      </c>
      <c r="CS42" s="234" t="s">
        <v>117</v>
      </c>
      <c r="CT42" s="234">
        <v>98233</v>
      </c>
      <c r="CU42" s="250">
        <v>11315.64</v>
      </c>
      <c r="CV42" s="234">
        <v>0</v>
      </c>
      <c r="CW42" s="250">
        <v>8516.84</v>
      </c>
      <c r="CX42" s="234">
        <v>0</v>
      </c>
      <c r="CY42" s="32">
        <v>5226.1499999999996</v>
      </c>
      <c r="CZ42" s="76">
        <v>1</v>
      </c>
      <c r="DA42" s="32">
        <f t="shared" si="9"/>
        <v>25058.629999999997</v>
      </c>
      <c r="DB42" s="251" t="s">
        <v>117</v>
      </c>
      <c r="DC42" s="251">
        <v>98225</v>
      </c>
      <c r="DD42" s="260">
        <v>2408.08</v>
      </c>
      <c r="DE42" s="261">
        <v>1</v>
      </c>
      <c r="DF42" s="260">
        <v>0</v>
      </c>
      <c r="DG42" s="261">
        <v>0</v>
      </c>
      <c r="DH42" s="262">
        <v>0</v>
      </c>
      <c r="DI42" s="263">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5">
        <v>98903</v>
      </c>
      <c r="EW42" s="32" t="s">
        <v>120</v>
      </c>
      <c r="EX42" s="32">
        <v>36.590000000000003</v>
      </c>
      <c r="EY42" s="206">
        <v>3</v>
      </c>
      <c r="EZ42" s="32">
        <v>32.22</v>
      </c>
      <c r="FA42" s="206">
        <v>0</v>
      </c>
      <c r="FB42" s="32">
        <v>39.9</v>
      </c>
      <c r="FC42" s="206">
        <v>1</v>
      </c>
      <c r="FD42" s="32">
        <f t="shared" si="15"/>
        <v>108.71000000000001</v>
      </c>
      <c r="FE42" s="215">
        <v>99301</v>
      </c>
      <c r="FF42" s="191" t="s">
        <v>120</v>
      </c>
      <c r="FG42" s="191">
        <v>281.08</v>
      </c>
      <c r="FH42" s="216">
        <v>6</v>
      </c>
      <c r="FI42" s="191">
        <v>247.12</v>
      </c>
      <c r="FJ42" s="216">
        <v>0</v>
      </c>
      <c r="FK42" s="191">
        <v>234.13</v>
      </c>
      <c r="FL42" s="206">
        <v>9</v>
      </c>
      <c r="FM42" s="32">
        <f t="shared" si="16"/>
        <v>762.33</v>
      </c>
      <c r="FN42" s="215">
        <v>98953</v>
      </c>
      <c r="FO42" s="32" t="s">
        <v>120</v>
      </c>
      <c r="FP42" s="32">
        <v>5.3</v>
      </c>
      <c r="FQ42" s="206">
        <v>1</v>
      </c>
      <c r="FR42" s="32">
        <v>0</v>
      </c>
      <c r="FS42" s="206">
        <v>0</v>
      </c>
      <c r="FT42" s="32">
        <v>0</v>
      </c>
      <c r="FU42" s="206">
        <v>0</v>
      </c>
      <c r="FV42" s="32">
        <f t="shared" si="17"/>
        <v>5.3</v>
      </c>
      <c r="FW42" s="234">
        <v>99301</v>
      </c>
      <c r="FX42" s="32" t="s">
        <v>120</v>
      </c>
      <c r="FY42" s="250">
        <v>307</v>
      </c>
      <c r="FZ42" s="234">
        <v>8</v>
      </c>
      <c r="GA42" s="250">
        <v>159.51</v>
      </c>
      <c r="GB42" s="234">
        <v>3</v>
      </c>
      <c r="GC42" s="250">
        <v>413.88</v>
      </c>
      <c r="GD42" s="234">
        <v>9</v>
      </c>
      <c r="GE42" s="32">
        <f t="shared" si="18"/>
        <v>880.39</v>
      </c>
      <c r="GF42" s="265">
        <v>99323</v>
      </c>
      <c r="GG42" s="234" t="s">
        <v>120</v>
      </c>
      <c r="GH42" s="250">
        <v>5</v>
      </c>
      <c r="GI42" s="234">
        <v>0</v>
      </c>
      <c r="GJ42" s="250">
        <v>5</v>
      </c>
      <c r="GK42" s="234">
        <v>1</v>
      </c>
      <c r="GL42" s="250">
        <v>0</v>
      </c>
      <c r="GM42" s="234">
        <v>0</v>
      </c>
      <c r="GN42" s="32">
        <f t="shared" si="19"/>
        <v>10</v>
      </c>
      <c r="GO42" s="251">
        <v>98948</v>
      </c>
      <c r="GP42" s="251" t="s">
        <v>120</v>
      </c>
      <c r="GQ42" s="267">
        <v>463.2</v>
      </c>
      <c r="GR42" s="266">
        <v>4</v>
      </c>
      <c r="GS42" s="267">
        <v>32.44</v>
      </c>
      <c r="GT42" s="266">
        <v>0</v>
      </c>
      <c r="GU42" s="267">
        <v>290.66000000000003</v>
      </c>
      <c r="GV42" s="266">
        <v>1</v>
      </c>
      <c r="GW42" s="32">
        <f t="shared" si="20"/>
        <v>786.3</v>
      </c>
      <c r="HY42" s="155" t="s">
        <v>144</v>
      </c>
      <c r="IC42">
        <v>1</v>
      </c>
      <c r="ID42">
        <v>1</v>
      </c>
      <c r="IE42">
        <v>1</v>
      </c>
      <c r="IG42">
        <v>2</v>
      </c>
      <c r="IH42">
        <v>2</v>
      </c>
      <c r="II42">
        <v>1</v>
      </c>
      <c r="IK42">
        <v>1</v>
      </c>
      <c r="IM42" s="227" t="s">
        <v>144</v>
      </c>
      <c r="IN42" s="224"/>
      <c r="IO42" s="224"/>
      <c r="IP42" s="224"/>
      <c r="IQ42" s="224">
        <v>206.06</v>
      </c>
      <c r="IR42" s="224">
        <v>537.1</v>
      </c>
      <c r="IS42" s="224">
        <v>641.4</v>
      </c>
      <c r="IT42" s="224"/>
      <c r="IU42" s="224">
        <v>401.29</v>
      </c>
      <c r="IV42" s="224">
        <v>788.98</v>
      </c>
      <c r="IW42" s="224">
        <v>85.88</v>
      </c>
      <c r="IX42" s="224"/>
      <c r="IY42" s="224">
        <v>1768.13</v>
      </c>
    </row>
    <row r="43" spans="1:259" x14ac:dyDescent="0.25">
      <c r="A43" t="s">
        <v>154</v>
      </c>
      <c r="B43" s="76" t="s">
        <v>113</v>
      </c>
      <c r="M43" s="61" t="s">
        <v>154</v>
      </c>
      <c r="N43" s="76" t="s">
        <v>120</v>
      </c>
      <c r="O43">
        <v>69.53</v>
      </c>
      <c r="P43">
        <v>0</v>
      </c>
      <c r="Q43">
        <v>0</v>
      </c>
      <c r="R43">
        <v>372.96</v>
      </c>
      <c r="S43">
        <v>67.62</v>
      </c>
      <c r="T43">
        <v>0</v>
      </c>
      <c r="U43">
        <v>0</v>
      </c>
      <c r="V43">
        <v>178.99</v>
      </c>
      <c r="W43" s="185"/>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0">
        <v>31.4</v>
      </c>
      <c r="AT43" s="187">
        <v>1</v>
      </c>
      <c r="AU43" s="190">
        <v>0</v>
      </c>
      <c r="AV43" s="187">
        <v>0</v>
      </c>
      <c r="AW43" s="32">
        <v>0</v>
      </c>
      <c r="AX43" s="76">
        <v>0</v>
      </c>
      <c r="AY43" s="32">
        <f t="shared" si="2"/>
        <v>31.4</v>
      </c>
      <c r="AZ43" s="30" t="s">
        <v>117</v>
      </c>
      <c r="BA43" s="76">
        <v>98902</v>
      </c>
      <c r="BB43" s="191">
        <v>2876.85</v>
      </c>
      <c r="BC43" s="76">
        <v>3</v>
      </c>
      <c r="BD43" s="32">
        <v>0</v>
      </c>
      <c r="BE43" s="76">
        <v>0</v>
      </c>
      <c r="BF43" s="32">
        <v>0</v>
      </c>
      <c r="BG43" s="76">
        <v>0</v>
      </c>
      <c r="BH43" s="32">
        <f t="shared" si="3"/>
        <v>2876.85</v>
      </c>
      <c r="BI43" s="205" t="s">
        <v>113</v>
      </c>
      <c r="BJ43" s="206">
        <v>99362</v>
      </c>
      <c r="BK43" s="32">
        <v>3686.69</v>
      </c>
      <c r="BL43" s="206">
        <v>2</v>
      </c>
      <c r="BM43" s="32">
        <v>125.91</v>
      </c>
      <c r="BN43" s="206">
        <v>0</v>
      </c>
      <c r="BO43" s="32">
        <f t="shared" si="4"/>
        <v>3812.6</v>
      </c>
      <c r="BP43" s="76">
        <f t="shared" si="4"/>
        <v>2</v>
      </c>
      <c r="BQ43" s="32">
        <f t="shared" si="5"/>
        <v>7625.2</v>
      </c>
      <c r="BR43" s="205" t="s">
        <v>117</v>
      </c>
      <c r="BS43" s="206">
        <v>98936</v>
      </c>
      <c r="BT43" s="32">
        <v>61.82</v>
      </c>
      <c r="BU43" s="206">
        <v>0</v>
      </c>
      <c r="BV43" s="32">
        <v>61.21</v>
      </c>
      <c r="BW43" s="206">
        <v>0</v>
      </c>
      <c r="BX43" s="32">
        <v>120.6</v>
      </c>
      <c r="BY43" s="206">
        <v>1</v>
      </c>
      <c r="BZ43" s="32">
        <f t="shared" si="6"/>
        <v>243.63</v>
      </c>
      <c r="CA43" s="205" t="s">
        <v>117</v>
      </c>
      <c r="CB43" s="206">
        <v>98903</v>
      </c>
      <c r="CC43" s="32">
        <v>486.79</v>
      </c>
      <c r="CD43" s="206">
        <v>2</v>
      </c>
      <c r="CE43" s="32">
        <v>435.44</v>
      </c>
      <c r="CF43" s="206">
        <v>0</v>
      </c>
      <c r="CG43" s="32">
        <v>16940.36</v>
      </c>
      <c r="CH43" s="206">
        <v>2</v>
      </c>
      <c r="CI43" s="32">
        <f t="shared" si="7"/>
        <v>17862.59</v>
      </c>
      <c r="CJ43" s="32" t="s">
        <v>117</v>
      </c>
      <c r="CK43" s="234">
        <v>99362</v>
      </c>
      <c r="CL43" s="190">
        <v>1062.52</v>
      </c>
      <c r="CM43" s="187">
        <v>0</v>
      </c>
      <c r="CN43" s="190">
        <v>1102.54</v>
      </c>
      <c r="CO43" s="187">
        <v>0</v>
      </c>
      <c r="CP43" s="43">
        <f>+'[1]CCBPROD-CNGOR-ARREARS-ECSD-4901'!M42+'[1]CCBPROD-CNGOR-ARREARS-ECSD-4901'!O42</f>
        <v>1966.06</v>
      </c>
      <c r="CQ43" s="76">
        <f>+'[1]CCBPROD-CNGOR-ARREARS-ECSD-4901'!N42+'[1]CCBPROD-CNGOR-ARREARS-ECSD-4901'!P42</f>
        <v>2</v>
      </c>
      <c r="CR43" s="32">
        <f t="shared" si="8"/>
        <v>4131.12</v>
      </c>
      <c r="CS43" s="234" t="s">
        <v>117</v>
      </c>
      <c r="CT43" s="234">
        <v>98248</v>
      </c>
      <c r="CU43" s="250">
        <v>2228.9699999999998</v>
      </c>
      <c r="CV43" s="234">
        <v>5</v>
      </c>
      <c r="CW43" s="250">
        <v>0</v>
      </c>
      <c r="CX43" s="234">
        <v>0</v>
      </c>
      <c r="CY43" s="32">
        <v>0</v>
      </c>
      <c r="CZ43" s="76">
        <v>0</v>
      </c>
      <c r="DA43" s="32">
        <f t="shared" si="9"/>
        <v>2228.9699999999998</v>
      </c>
      <c r="DB43" s="251" t="s">
        <v>117</v>
      </c>
      <c r="DC43" s="251">
        <v>98233</v>
      </c>
      <c r="DD43" s="260">
        <v>12507.44</v>
      </c>
      <c r="DE43" s="261">
        <v>4</v>
      </c>
      <c r="DF43" s="260">
        <v>0</v>
      </c>
      <c r="DG43" s="261">
        <v>0</v>
      </c>
      <c r="DH43" s="262">
        <v>0</v>
      </c>
      <c r="DI43" s="263">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5">
        <v>98908</v>
      </c>
      <c r="EW43" s="32" t="s">
        <v>120</v>
      </c>
      <c r="EX43" s="32">
        <v>220.28</v>
      </c>
      <c r="EY43" s="206">
        <v>0</v>
      </c>
      <c r="EZ43" s="32">
        <v>384.65</v>
      </c>
      <c r="FA43" s="206">
        <v>1</v>
      </c>
      <c r="FB43" s="32">
        <v>631.58000000000004</v>
      </c>
      <c r="FC43" s="206">
        <v>4</v>
      </c>
      <c r="FD43" s="32">
        <f t="shared" si="15"/>
        <v>1236.51</v>
      </c>
      <c r="FE43" s="215">
        <v>99323</v>
      </c>
      <c r="FF43" s="191" t="s">
        <v>120</v>
      </c>
      <c r="FG43" s="191">
        <v>5</v>
      </c>
      <c r="FH43" s="216">
        <v>0</v>
      </c>
      <c r="FI43" s="191">
        <v>5</v>
      </c>
      <c r="FJ43" s="216">
        <v>0</v>
      </c>
      <c r="FK43" s="191">
        <v>2.19</v>
      </c>
      <c r="FL43" s="206">
        <v>1</v>
      </c>
      <c r="FM43" s="32">
        <f t="shared" si="16"/>
        <v>12.19</v>
      </c>
      <c r="FN43" s="215">
        <v>99301</v>
      </c>
      <c r="FO43" s="32" t="s">
        <v>120</v>
      </c>
      <c r="FP43" s="32">
        <v>386.45</v>
      </c>
      <c r="FQ43" s="206">
        <v>5</v>
      </c>
      <c r="FR43" s="32">
        <v>234.92</v>
      </c>
      <c r="FS43" s="206">
        <v>4</v>
      </c>
      <c r="FT43" s="32">
        <v>410.84</v>
      </c>
      <c r="FU43" s="206">
        <v>8</v>
      </c>
      <c r="FV43" s="32">
        <f t="shared" si="17"/>
        <v>1032.21</v>
      </c>
      <c r="FW43" s="234">
        <v>99323</v>
      </c>
      <c r="FX43" s="32" t="s">
        <v>120</v>
      </c>
      <c r="FY43" s="250">
        <v>5</v>
      </c>
      <c r="FZ43" s="234">
        <v>1</v>
      </c>
      <c r="GA43" s="250">
        <v>0</v>
      </c>
      <c r="GB43" s="234">
        <v>0</v>
      </c>
      <c r="GC43" s="250">
        <v>0</v>
      </c>
      <c r="GD43" s="234">
        <v>0</v>
      </c>
      <c r="GE43" s="32">
        <f t="shared" si="18"/>
        <v>5</v>
      </c>
      <c r="GF43" s="265">
        <v>99324</v>
      </c>
      <c r="GG43" s="234" t="s">
        <v>120</v>
      </c>
      <c r="GH43" s="250">
        <v>5.3</v>
      </c>
      <c r="GI43" s="234">
        <v>1</v>
      </c>
      <c r="GJ43" s="250">
        <v>0</v>
      </c>
      <c r="GK43" s="234">
        <v>0</v>
      </c>
      <c r="GL43" s="250">
        <v>0</v>
      </c>
      <c r="GM43" s="234">
        <v>0</v>
      </c>
      <c r="GN43" s="32">
        <f t="shared" si="19"/>
        <v>5.3</v>
      </c>
      <c r="GO43" s="251">
        <v>98953</v>
      </c>
      <c r="GP43" s="251" t="s">
        <v>120</v>
      </c>
      <c r="GQ43" s="267">
        <v>129</v>
      </c>
      <c r="GR43" s="266">
        <v>1</v>
      </c>
      <c r="GS43" s="267">
        <v>0</v>
      </c>
      <c r="GT43" s="266">
        <v>0</v>
      </c>
      <c r="GU43" s="267">
        <v>0</v>
      </c>
      <c r="GV43" s="266">
        <v>0</v>
      </c>
      <c r="GW43" s="32">
        <f t="shared" si="20"/>
        <v>129</v>
      </c>
      <c r="HY43" s="155" t="s">
        <v>95</v>
      </c>
      <c r="HZ43">
        <v>1</v>
      </c>
      <c r="IB43">
        <v>2</v>
      </c>
      <c r="IC43">
        <v>1</v>
      </c>
      <c r="ID43">
        <v>1</v>
      </c>
      <c r="IE43">
        <v>1</v>
      </c>
      <c r="IG43">
        <v>3</v>
      </c>
      <c r="IH43">
        <v>2</v>
      </c>
      <c r="II43">
        <v>1</v>
      </c>
      <c r="IJ43">
        <v>5</v>
      </c>
      <c r="IK43">
        <v>3</v>
      </c>
      <c r="IM43" s="228" t="s">
        <v>95</v>
      </c>
      <c r="IN43" s="225">
        <v>377.87</v>
      </c>
      <c r="IO43" s="225"/>
      <c r="IP43" s="225">
        <v>184.6</v>
      </c>
      <c r="IQ43" s="225">
        <v>265.83</v>
      </c>
      <c r="IR43" s="225">
        <v>370.29</v>
      </c>
      <c r="IS43" s="225">
        <v>135.80000000000001</v>
      </c>
      <c r="IT43" s="225"/>
      <c r="IU43" s="225">
        <v>763.46</v>
      </c>
      <c r="IV43" s="225">
        <v>668.66</v>
      </c>
      <c r="IW43" s="225">
        <v>2238.6</v>
      </c>
      <c r="IX43" s="225">
        <v>2908.87</v>
      </c>
      <c r="IY43" s="225">
        <v>1085.8800000000001</v>
      </c>
    </row>
    <row r="44" spans="1:259" x14ac:dyDescent="0.25">
      <c r="A44" t="s">
        <v>65</v>
      </c>
      <c r="B44" s="76" t="s">
        <v>113</v>
      </c>
      <c r="C44">
        <v>6</v>
      </c>
      <c r="D44" s="182">
        <v>5</v>
      </c>
      <c r="E44">
        <v>17216.78</v>
      </c>
      <c r="F44">
        <v>0</v>
      </c>
      <c r="G44">
        <v>0</v>
      </c>
      <c r="H44">
        <v>17216.78</v>
      </c>
      <c r="I44">
        <v>19980.05</v>
      </c>
      <c r="J44">
        <v>0</v>
      </c>
      <c r="K44">
        <v>0</v>
      </c>
      <c r="L44">
        <v>19980.05</v>
      </c>
      <c r="M44" s="61" t="s">
        <v>65</v>
      </c>
      <c r="N44" s="76" t="s">
        <v>120</v>
      </c>
      <c r="O44"/>
      <c r="P44"/>
      <c r="Q44"/>
      <c r="R44"/>
      <c r="S44"/>
      <c r="T44"/>
      <c r="U44"/>
      <c r="V44"/>
      <c r="W44" s="185"/>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0">
        <v>16580.45</v>
      </c>
      <c r="AT44" s="187">
        <v>0</v>
      </c>
      <c r="AU44" s="190">
        <v>35735.19</v>
      </c>
      <c r="AV44" s="187">
        <v>2</v>
      </c>
      <c r="AW44" s="32">
        <v>0</v>
      </c>
      <c r="AX44" s="76">
        <v>0</v>
      </c>
      <c r="AY44" s="32">
        <f t="shared" si="2"/>
        <v>52315.64</v>
      </c>
      <c r="AZ44" s="30" t="s">
        <v>117</v>
      </c>
      <c r="BA44" s="76">
        <v>98903</v>
      </c>
      <c r="BB44" s="191">
        <v>3832.35</v>
      </c>
      <c r="BC44" s="76">
        <v>2</v>
      </c>
      <c r="BD44" s="32">
        <v>1844.33</v>
      </c>
      <c r="BE44" s="76">
        <v>0</v>
      </c>
      <c r="BF44" s="32">
        <v>12503.04</v>
      </c>
      <c r="BG44" s="76">
        <v>2</v>
      </c>
      <c r="BH44" s="32">
        <f t="shared" si="3"/>
        <v>18179.72</v>
      </c>
      <c r="BI44" s="205" t="s">
        <v>117</v>
      </c>
      <c r="BJ44" s="206">
        <v>98223</v>
      </c>
      <c r="BK44" s="32">
        <v>29945.3</v>
      </c>
      <c r="BL44" s="206">
        <v>3</v>
      </c>
      <c r="BM44" s="32">
        <v>0</v>
      </c>
      <c r="BN44" s="206">
        <v>0</v>
      </c>
      <c r="BO44" s="32">
        <f t="shared" si="4"/>
        <v>29945.3</v>
      </c>
      <c r="BP44" s="76">
        <f t="shared" si="4"/>
        <v>3</v>
      </c>
      <c r="BQ44" s="32">
        <f t="shared" si="5"/>
        <v>59890.6</v>
      </c>
      <c r="BR44" s="205" t="s">
        <v>117</v>
      </c>
      <c r="BS44" s="206">
        <v>98944</v>
      </c>
      <c r="BT44" s="32">
        <v>116.73</v>
      </c>
      <c r="BU44" s="206">
        <v>0</v>
      </c>
      <c r="BV44" s="32">
        <v>122.03</v>
      </c>
      <c r="BW44" s="206">
        <v>0</v>
      </c>
      <c r="BX44" s="32">
        <v>2767.51</v>
      </c>
      <c r="BY44" s="206">
        <v>1</v>
      </c>
      <c r="BZ44" s="32">
        <f t="shared" si="6"/>
        <v>3006.2700000000004</v>
      </c>
      <c r="CA44" s="205" t="s">
        <v>117</v>
      </c>
      <c r="CB44" s="206">
        <v>98930</v>
      </c>
      <c r="CC44" s="32">
        <v>197.65</v>
      </c>
      <c r="CD44" s="206">
        <v>2</v>
      </c>
      <c r="CE44" s="32">
        <v>66.739999999999995</v>
      </c>
      <c r="CF44" s="206">
        <v>0</v>
      </c>
      <c r="CG44" s="32">
        <v>153.5</v>
      </c>
      <c r="CH44" s="206">
        <v>1</v>
      </c>
      <c r="CI44" s="32">
        <f t="shared" si="7"/>
        <v>417.89</v>
      </c>
      <c r="CJ44" s="32" t="s">
        <v>117</v>
      </c>
      <c r="CK44" s="234">
        <v>98223</v>
      </c>
      <c r="CL44" s="190">
        <v>7700.86</v>
      </c>
      <c r="CM44" s="187">
        <v>0</v>
      </c>
      <c r="CN44" s="190">
        <v>2867.11</v>
      </c>
      <c r="CO44" s="187">
        <v>1</v>
      </c>
      <c r="CP44" s="43">
        <f>+'[1]CCBPROD-CNGOR-ARREARS-ECSD-4901'!M43+'[1]CCBPROD-CNGOR-ARREARS-ECSD-4901'!O43</f>
        <v>63.6</v>
      </c>
      <c r="CQ44" s="76">
        <f>+'[1]CCBPROD-CNGOR-ARREARS-ECSD-4901'!N43+'[1]CCBPROD-CNGOR-ARREARS-ECSD-4901'!P43</f>
        <v>1</v>
      </c>
      <c r="CR44" s="32">
        <f t="shared" si="8"/>
        <v>10631.57</v>
      </c>
      <c r="CS44" s="234" t="s">
        <v>117</v>
      </c>
      <c r="CT44" s="234">
        <v>98273</v>
      </c>
      <c r="CU44" s="250">
        <v>3407.39</v>
      </c>
      <c r="CV44" s="234">
        <v>1</v>
      </c>
      <c r="CW44" s="250">
        <v>1849.49</v>
      </c>
      <c r="CX44" s="234">
        <v>0</v>
      </c>
      <c r="CY44" s="32">
        <v>29189.969999999998</v>
      </c>
      <c r="CZ44" s="76">
        <v>1</v>
      </c>
      <c r="DA44" s="32">
        <f t="shared" si="9"/>
        <v>34446.85</v>
      </c>
      <c r="DB44" s="251" t="s">
        <v>117</v>
      </c>
      <c r="DC44" s="251">
        <v>98248</v>
      </c>
      <c r="DD44" s="260">
        <v>5602.56</v>
      </c>
      <c r="DE44" s="261">
        <v>1</v>
      </c>
      <c r="DF44" s="260">
        <v>3096.62</v>
      </c>
      <c r="DG44" s="261">
        <v>0</v>
      </c>
      <c r="DH44" s="262">
        <v>31039.460000000003</v>
      </c>
      <c r="DI44" s="263">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5">
        <v>98930</v>
      </c>
      <c r="EW44" s="32" t="s">
        <v>120</v>
      </c>
      <c r="EX44" s="32">
        <v>27.83</v>
      </c>
      <c r="EY44" s="206">
        <v>0</v>
      </c>
      <c r="EZ44" s="32">
        <v>38.53</v>
      </c>
      <c r="FA44" s="206">
        <v>1</v>
      </c>
      <c r="FB44" s="32">
        <v>0</v>
      </c>
      <c r="FC44" s="206">
        <v>0</v>
      </c>
      <c r="FD44" s="32">
        <f t="shared" si="15"/>
        <v>66.36</v>
      </c>
      <c r="FE44" s="215">
        <v>99324</v>
      </c>
      <c r="FF44" s="191" t="s">
        <v>120</v>
      </c>
      <c r="FG44" s="191">
        <v>38.47</v>
      </c>
      <c r="FH44" s="216">
        <v>0</v>
      </c>
      <c r="FI44" s="191">
        <v>57.28</v>
      </c>
      <c r="FJ44" s="216">
        <v>1</v>
      </c>
      <c r="FK44" s="191">
        <v>19.23</v>
      </c>
      <c r="FL44" s="206">
        <v>1</v>
      </c>
      <c r="FM44" s="32">
        <f t="shared" si="16"/>
        <v>114.98</v>
      </c>
      <c r="FN44" s="215">
        <v>99336</v>
      </c>
      <c r="FO44" s="32" t="s">
        <v>120</v>
      </c>
      <c r="FP44" s="32">
        <v>78.150000000000006</v>
      </c>
      <c r="FQ44" s="206">
        <v>3</v>
      </c>
      <c r="FR44" s="32">
        <v>37.53</v>
      </c>
      <c r="FS44" s="206">
        <v>0</v>
      </c>
      <c r="FT44" s="32">
        <v>73.7</v>
      </c>
      <c r="FU44" s="206">
        <v>1</v>
      </c>
      <c r="FV44" s="32">
        <f t="shared" si="17"/>
        <v>189.38</v>
      </c>
      <c r="FW44" s="234">
        <v>99324</v>
      </c>
      <c r="FX44" s="32" t="s">
        <v>120</v>
      </c>
      <c r="FY44" s="250">
        <v>27.83</v>
      </c>
      <c r="FZ44" s="234">
        <v>2</v>
      </c>
      <c r="GA44" s="250">
        <v>0</v>
      </c>
      <c r="GB44" s="234">
        <v>0</v>
      </c>
      <c r="GC44" s="250">
        <v>0</v>
      </c>
      <c r="GD44" s="234">
        <v>0</v>
      </c>
      <c r="GE44" s="32">
        <f t="shared" si="18"/>
        <v>27.83</v>
      </c>
      <c r="GF44" s="265">
        <v>99336</v>
      </c>
      <c r="GG44" s="234" t="s">
        <v>120</v>
      </c>
      <c r="GH44" s="250">
        <v>34.979999999999997</v>
      </c>
      <c r="GI44" s="234">
        <v>0</v>
      </c>
      <c r="GJ44" s="250">
        <v>31.12</v>
      </c>
      <c r="GK44" s="234">
        <v>0</v>
      </c>
      <c r="GL44" s="250">
        <v>148.76</v>
      </c>
      <c r="GM44" s="234">
        <v>1</v>
      </c>
      <c r="GN44" s="32">
        <f t="shared" si="19"/>
        <v>214.85999999999999</v>
      </c>
      <c r="GO44" s="251">
        <v>99301</v>
      </c>
      <c r="GP44" s="251" t="s">
        <v>120</v>
      </c>
      <c r="GQ44" s="267">
        <v>2636.83</v>
      </c>
      <c r="GR44" s="266">
        <v>12</v>
      </c>
      <c r="GS44" s="267">
        <v>663.76</v>
      </c>
      <c r="GT44" s="266">
        <v>5</v>
      </c>
      <c r="GU44" s="267">
        <v>653.26</v>
      </c>
      <c r="GV44" s="266">
        <v>11</v>
      </c>
      <c r="GW44" s="32">
        <f t="shared" si="20"/>
        <v>3953.8500000000004</v>
      </c>
      <c r="HY44" s="155" t="s">
        <v>54</v>
      </c>
      <c r="IF44">
        <v>1</v>
      </c>
      <c r="IG44">
        <v>2</v>
      </c>
      <c r="IM44" s="227" t="s">
        <v>54</v>
      </c>
      <c r="IN44" s="224"/>
      <c r="IO44" s="224"/>
      <c r="IP44" s="224"/>
      <c r="IQ44" s="224"/>
      <c r="IR44" s="224"/>
      <c r="IS44" s="224"/>
      <c r="IT44" s="224">
        <v>174.31</v>
      </c>
      <c r="IU44" s="224">
        <v>322.79000000000002</v>
      </c>
      <c r="IV44" s="224"/>
      <c r="IW44" s="224"/>
      <c r="IX44" s="224"/>
      <c r="IY44" s="224"/>
    </row>
    <row r="45" spans="1:259" x14ac:dyDescent="0.25">
      <c r="A45" t="s">
        <v>155</v>
      </c>
      <c r="B45" s="76" t="s">
        <v>113</v>
      </c>
      <c r="C45">
        <v>2</v>
      </c>
      <c r="D45" s="182">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5"/>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0">
        <v>4590.57</v>
      </c>
      <c r="AT45" s="187">
        <v>2</v>
      </c>
      <c r="AU45" s="190">
        <v>0</v>
      </c>
      <c r="AV45" s="187">
        <v>0</v>
      </c>
      <c r="AW45" s="32">
        <v>0</v>
      </c>
      <c r="AX45" s="76">
        <v>0</v>
      </c>
      <c r="AY45" s="32">
        <f t="shared" si="2"/>
        <v>4590.57</v>
      </c>
      <c r="AZ45" s="30" t="s">
        <v>117</v>
      </c>
      <c r="BA45" s="76">
        <v>98930</v>
      </c>
      <c r="BB45" s="191">
        <v>136.63999999999999</v>
      </c>
      <c r="BC45" s="76">
        <v>1</v>
      </c>
      <c r="BD45" s="32">
        <v>0</v>
      </c>
      <c r="BE45" s="76">
        <v>0</v>
      </c>
      <c r="BF45" s="32">
        <v>0</v>
      </c>
      <c r="BG45" s="76">
        <v>0</v>
      </c>
      <c r="BH45" s="32">
        <f t="shared" si="3"/>
        <v>136.63999999999999</v>
      </c>
      <c r="BI45" s="205" t="s">
        <v>117</v>
      </c>
      <c r="BJ45" s="206">
        <v>98225</v>
      </c>
      <c r="BK45" s="32">
        <v>366.09</v>
      </c>
      <c r="BL45" s="206">
        <v>1</v>
      </c>
      <c r="BM45" s="32">
        <v>4208.41</v>
      </c>
      <c r="BN45" s="206">
        <v>0</v>
      </c>
      <c r="BO45" s="32">
        <f t="shared" si="4"/>
        <v>4574.5</v>
      </c>
      <c r="BP45" s="76">
        <f t="shared" si="4"/>
        <v>1</v>
      </c>
      <c r="BQ45" s="32">
        <f t="shared" si="5"/>
        <v>9149</v>
      </c>
      <c r="BR45" s="205" t="s">
        <v>117</v>
      </c>
      <c r="BS45" s="206">
        <v>98951</v>
      </c>
      <c r="BT45" s="32">
        <v>2364.4</v>
      </c>
      <c r="BU45" s="206">
        <v>0</v>
      </c>
      <c r="BV45" s="32">
        <v>7098.61</v>
      </c>
      <c r="BW45" s="206">
        <v>2</v>
      </c>
      <c r="BX45" s="32">
        <v>0</v>
      </c>
      <c r="BY45" s="206">
        <v>0</v>
      </c>
      <c r="BZ45" s="32">
        <f t="shared" si="6"/>
        <v>9463.01</v>
      </c>
      <c r="CA45" s="205" t="s">
        <v>117</v>
      </c>
      <c r="CB45" s="206">
        <v>98936</v>
      </c>
      <c r="CC45" s="32">
        <v>62.44</v>
      </c>
      <c r="CD45" s="206">
        <v>0</v>
      </c>
      <c r="CE45" s="32">
        <v>61.82</v>
      </c>
      <c r="CF45" s="206">
        <v>0</v>
      </c>
      <c r="CG45" s="32">
        <v>181.81</v>
      </c>
      <c r="CH45" s="206">
        <v>1</v>
      </c>
      <c r="CI45" s="32">
        <f t="shared" si="7"/>
        <v>306.07</v>
      </c>
      <c r="CJ45" s="32" t="s">
        <v>117</v>
      </c>
      <c r="CK45" s="234">
        <v>98225</v>
      </c>
      <c r="CL45" s="190">
        <v>137.22999999999999</v>
      </c>
      <c r="CM45" s="187">
        <v>1</v>
      </c>
      <c r="CN45" s="190">
        <v>0</v>
      </c>
      <c r="CO45" s="187">
        <v>0</v>
      </c>
      <c r="CP45" s="43">
        <f>+'[1]CCBPROD-CNGOR-ARREARS-ECSD-4901'!M44+'[1]CCBPROD-CNGOR-ARREARS-ECSD-4901'!O44</f>
        <v>0</v>
      </c>
      <c r="CQ45" s="76">
        <f>+'[1]CCBPROD-CNGOR-ARREARS-ECSD-4901'!N44+'[1]CCBPROD-CNGOR-ARREARS-ECSD-4901'!P44</f>
        <v>0</v>
      </c>
      <c r="CR45" s="32">
        <f t="shared" si="8"/>
        <v>137.22999999999999</v>
      </c>
      <c r="CS45" s="234" t="s">
        <v>117</v>
      </c>
      <c r="CT45" s="234">
        <v>98295</v>
      </c>
      <c r="CU45" s="250">
        <v>7262.6</v>
      </c>
      <c r="CV45" s="234">
        <v>1</v>
      </c>
      <c r="CW45" s="250">
        <v>0</v>
      </c>
      <c r="CX45" s="234">
        <v>0</v>
      </c>
      <c r="CY45" s="32">
        <v>0</v>
      </c>
      <c r="CZ45" s="76">
        <v>0</v>
      </c>
      <c r="DA45" s="32">
        <f t="shared" si="9"/>
        <v>7262.6</v>
      </c>
      <c r="DB45" s="251" t="s">
        <v>117</v>
      </c>
      <c r="DC45" s="251">
        <v>98264</v>
      </c>
      <c r="DD45" s="260">
        <v>559.27</v>
      </c>
      <c r="DE45" s="261">
        <v>1</v>
      </c>
      <c r="DF45" s="260">
        <v>0</v>
      </c>
      <c r="DG45" s="261">
        <v>0</v>
      </c>
      <c r="DH45" s="262">
        <v>0</v>
      </c>
      <c r="DI45" s="263">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5">
        <v>98932</v>
      </c>
      <c r="EW45" s="32" t="s">
        <v>120</v>
      </c>
      <c r="EX45" s="32">
        <v>23.33</v>
      </c>
      <c r="EY45" s="206">
        <v>1</v>
      </c>
      <c r="EZ45" s="32">
        <v>20.32</v>
      </c>
      <c r="FA45" s="206">
        <v>0</v>
      </c>
      <c r="FB45" s="32">
        <v>94.06</v>
      </c>
      <c r="FC45" s="206">
        <v>1</v>
      </c>
      <c r="FD45" s="32">
        <f t="shared" si="15"/>
        <v>137.71</v>
      </c>
      <c r="FE45" s="215">
        <v>99336</v>
      </c>
      <c r="FF45" s="191" t="s">
        <v>120</v>
      </c>
      <c r="FG45" s="191">
        <v>71.56</v>
      </c>
      <c r="FH45" s="216">
        <v>1</v>
      </c>
      <c r="FI45" s="191">
        <v>101.48</v>
      </c>
      <c r="FJ45" s="216">
        <v>1</v>
      </c>
      <c r="FK45" s="191">
        <v>75.989999999999995</v>
      </c>
      <c r="FL45" s="206">
        <v>2</v>
      </c>
      <c r="FM45" s="32">
        <f t="shared" si="16"/>
        <v>249.03000000000003</v>
      </c>
      <c r="FN45" s="215">
        <v>99337</v>
      </c>
      <c r="FO45" s="32" t="s">
        <v>120</v>
      </c>
      <c r="FP45" s="32">
        <v>19.829999999999998</v>
      </c>
      <c r="FQ45" s="206">
        <v>0</v>
      </c>
      <c r="FR45" s="32">
        <v>22.03</v>
      </c>
      <c r="FS45" s="206">
        <v>0</v>
      </c>
      <c r="FT45" s="32">
        <v>121.25</v>
      </c>
      <c r="FU45" s="206">
        <v>1</v>
      </c>
      <c r="FV45" s="32">
        <f t="shared" si="17"/>
        <v>163.11000000000001</v>
      </c>
      <c r="FW45" s="234">
        <v>99336</v>
      </c>
      <c r="FX45" s="32" t="s">
        <v>120</v>
      </c>
      <c r="FY45" s="250">
        <v>65.430000000000007</v>
      </c>
      <c r="FZ45" s="234">
        <v>2</v>
      </c>
      <c r="GA45" s="250">
        <v>37.53</v>
      </c>
      <c r="GB45" s="234">
        <v>0</v>
      </c>
      <c r="GC45" s="250">
        <v>111.23</v>
      </c>
      <c r="GD45" s="234">
        <v>1</v>
      </c>
      <c r="GE45" s="32">
        <f t="shared" si="18"/>
        <v>214.19</v>
      </c>
      <c r="GF45" s="265">
        <v>99337</v>
      </c>
      <c r="GG45" s="234" t="s">
        <v>120</v>
      </c>
      <c r="GH45" s="250">
        <v>21.36</v>
      </c>
      <c r="GI45" s="234">
        <v>0</v>
      </c>
      <c r="GJ45" s="250">
        <v>21.03</v>
      </c>
      <c r="GK45" s="234">
        <v>0</v>
      </c>
      <c r="GL45" s="250">
        <v>141.19</v>
      </c>
      <c r="GM45" s="234">
        <v>1</v>
      </c>
      <c r="GN45" s="32">
        <f t="shared" si="19"/>
        <v>183.57999999999998</v>
      </c>
      <c r="GO45" s="251">
        <v>99323</v>
      </c>
      <c r="GP45" s="251" t="s">
        <v>120</v>
      </c>
      <c r="GQ45" s="267">
        <v>86.31</v>
      </c>
      <c r="GR45" s="266">
        <v>0</v>
      </c>
      <c r="GS45" s="267">
        <v>5</v>
      </c>
      <c r="GT45" s="266">
        <v>0</v>
      </c>
      <c r="GU45" s="267">
        <v>5</v>
      </c>
      <c r="GV45" s="266">
        <v>1</v>
      </c>
      <c r="GW45" s="32">
        <f t="shared" si="20"/>
        <v>96.31</v>
      </c>
      <c r="HY45" s="155" t="s">
        <v>67</v>
      </c>
      <c r="IM45" s="228" t="s">
        <v>67</v>
      </c>
      <c r="IN45" s="225"/>
      <c r="IO45" s="225"/>
      <c r="IP45" s="225"/>
      <c r="IQ45" s="225"/>
      <c r="IR45" s="225"/>
      <c r="IS45" s="225"/>
      <c r="IT45" s="225"/>
      <c r="IU45" s="225"/>
      <c r="IV45" s="225"/>
      <c r="IW45" s="225"/>
      <c r="IX45" s="225"/>
      <c r="IY45" s="225"/>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5"/>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0">
        <v>60.01</v>
      </c>
      <c r="AT46" s="187">
        <v>0</v>
      </c>
      <c r="AU46" s="190">
        <v>1.22</v>
      </c>
      <c r="AV46" s="187">
        <v>1</v>
      </c>
      <c r="AW46" s="32">
        <v>0</v>
      </c>
      <c r="AX46" s="76">
        <v>0</v>
      </c>
      <c r="AY46" s="32">
        <f t="shared" si="2"/>
        <v>61.23</v>
      </c>
      <c r="AZ46" s="30" t="s">
        <v>117</v>
      </c>
      <c r="BA46" s="76">
        <v>98936</v>
      </c>
      <c r="BB46" s="191">
        <v>390.81</v>
      </c>
      <c r="BC46" s="76">
        <v>1</v>
      </c>
      <c r="BD46" s="32">
        <v>60</v>
      </c>
      <c r="BE46" s="76">
        <v>1</v>
      </c>
      <c r="BF46" s="32">
        <v>0</v>
      </c>
      <c r="BG46" s="76">
        <v>0</v>
      </c>
      <c r="BH46" s="32">
        <f t="shared" si="3"/>
        <v>450.81</v>
      </c>
      <c r="BI46" s="205" t="s">
        <v>117</v>
      </c>
      <c r="BJ46" s="206">
        <v>98230</v>
      </c>
      <c r="BK46" s="32">
        <v>0</v>
      </c>
      <c r="BL46" s="206">
        <v>0</v>
      </c>
      <c r="BM46" s="32">
        <v>512.76</v>
      </c>
      <c r="BN46" s="206">
        <v>0</v>
      </c>
      <c r="BO46" s="32">
        <f t="shared" si="4"/>
        <v>512.76</v>
      </c>
      <c r="BP46" s="76">
        <f t="shared" si="4"/>
        <v>0</v>
      </c>
      <c r="BQ46" s="32">
        <f t="shared" si="5"/>
        <v>1025.52</v>
      </c>
      <c r="BR46" s="205" t="s">
        <v>117</v>
      </c>
      <c r="BS46" s="206">
        <v>99301</v>
      </c>
      <c r="BT46" s="32">
        <v>91.28</v>
      </c>
      <c r="BU46" s="206">
        <v>1</v>
      </c>
      <c r="BV46" s="32">
        <v>0</v>
      </c>
      <c r="BW46" s="206">
        <v>0</v>
      </c>
      <c r="BX46" s="32">
        <v>0</v>
      </c>
      <c r="BY46" s="206">
        <v>0</v>
      </c>
      <c r="BZ46" s="32">
        <f t="shared" si="6"/>
        <v>91.28</v>
      </c>
      <c r="CA46" s="205" t="s">
        <v>117</v>
      </c>
      <c r="CB46" s="206">
        <v>98944</v>
      </c>
      <c r="CC46" s="32">
        <v>121.61</v>
      </c>
      <c r="CD46" s="206">
        <v>0</v>
      </c>
      <c r="CE46" s="32">
        <v>116.73</v>
      </c>
      <c r="CF46" s="206">
        <v>0</v>
      </c>
      <c r="CG46" s="32">
        <v>2889.5400000000004</v>
      </c>
      <c r="CH46" s="206">
        <v>1</v>
      </c>
      <c r="CI46" s="32">
        <f t="shared" si="7"/>
        <v>3127.8800000000006</v>
      </c>
      <c r="CJ46" s="32" t="s">
        <v>117</v>
      </c>
      <c r="CK46" s="234">
        <v>98226</v>
      </c>
      <c r="CL46" s="190">
        <v>1433.21</v>
      </c>
      <c r="CM46" s="187">
        <v>1</v>
      </c>
      <c r="CN46" s="190">
        <v>0</v>
      </c>
      <c r="CO46" s="187">
        <v>0</v>
      </c>
      <c r="CP46" s="43">
        <f>+'[1]CCBPROD-CNGOR-ARREARS-ECSD-4901'!M45+'[1]CCBPROD-CNGOR-ARREARS-ECSD-4901'!O45</f>
        <v>0</v>
      </c>
      <c r="CQ46" s="76">
        <f>+'[1]CCBPROD-CNGOR-ARREARS-ECSD-4901'!N45+'[1]CCBPROD-CNGOR-ARREARS-ECSD-4901'!P45</f>
        <v>0</v>
      </c>
      <c r="CR46" s="32">
        <f t="shared" si="8"/>
        <v>1433.21</v>
      </c>
      <c r="CS46" s="234" t="s">
        <v>117</v>
      </c>
      <c r="CT46" s="234">
        <v>98625</v>
      </c>
      <c r="CU46" s="250">
        <v>61.19</v>
      </c>
      <c r="CV46" s="234">
        <v>1</v>
      </c>
      <c r="CW46" s="250">
        <v>0</v>
      </c>
      <c r="CX46" s="234">
        <v>0</v>
      </c>
      <c r="CY46" s="32">
        <v>0</v>
      </c>
      <c r="CZ46" s="76">
        <v>0</v>
      </c>
      <c r="DA46" s="32">
        <f t="shared" si="9"/>
        <v>61.19</v>
      </c>
      <c r="DB46" s="251" t="s">
        <v>117</v>
      </c>
      <c r="DC46" s="251">
        <v>98273</v>
      </c>
      <c r="DD46" s="260">
        <v>8867.01</v>
      </c>
      <c r="DE46" s="261">
        <v>0</v>
      </c>
      <c r="DF46" s="260">
        <v>7262.6</v>
      </c>
      <c r="DG46" s="261">
        <v>1</v>
      </c>
      <c r="DH46" s="262">
        <v>0</v>
      </c>
      <c r="DI46" s="263">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5">
        <v>98942</v>
      </c>
      <c r="EW46" s="32" t="s">
        <v>120</v>
      </c>
      <c r="EX46" s="32">
        <v>101.55</v>
      </c>
      <c r="EY46" s="206">
        <v>0</v>
      </c>
      <c r="EZ46" s="32">
        <v>246.35</v>
      </c>
      <c r="FA46" s="206">
        <v>1</v>
      </c>
      <c r="FB46" s="32">
        <v>313.61</v>
      </c>
      <c r="FC46" s="206">
        <v>4</v>
      </c>
      <c r="FD46" s="32">
        <f t="shared" si="15"/>
        <v>661.51</v>
      </c>
      <c r="FE46" s="215">
        <v>99337</v>
      </c>
      <c r="FF46" s="191" t="s">
        <v>120</v>
      </c>
      <c r="FG46" s="191">
        <v>22.03</v>
      </c>
      <c r="FH46" s="216">
        <v>0</v>
      </c>
      <c r="FI46" s="191">
        <v>38.619999999999997</v>
      </c>
      <c r="FJ46" s="216">
        <v>0</v>
      </c>
      <c r="FK46" s="191">
        <v>82.63</v>
      </c>
      <c r="FL46" s="206">
        <v>1</v>
      </c>
      <c r="FM46" s="32">
        <f t="shared" si="16"/>
        <v>143.28</v>
      </c>
      <c r="FN46" s="215">
        <v>99344</v>
      </c>
      <c r="FO46" s="32" t="s">
        <v>120</v>
      </c>
      <c r="FP46" s="32">
        <v>164.04</v>
      </c>
      <c r="FQ46" s="206">
        <v>4</v>
      </c>
      <c r="FR46" s="32">
        <v>74.75</v>
      </c>
      <c r="FS46" s="206">
        <v>1</v>
      </c>
      <c r="FT46" s="32">
        <v>429.94</v>
      </c>
      <c r="FU46" s="206">
        <v>4</v>
      </c>
      <c r="FV46" s="32">
        <f t="shared" si="17"/>
        <v>668.73</v>
      </c>
      <c r="FW46" s="234">
        <v>99337</v>
      </c>
      <c r="FX46" s="32" t="s">
        <v>120</v>
      </c>
      <c r="FY46" s="250">
        <v>48.62</v>
      </c>
      <c r="FZ46" s="234">
        <v>2</v>
      </c>
      <c r="GA46" s="250">
        <v>19.829999999999998</v>
      </c>
      <c r="GB46" s="234">
        <v>0</v>
      </c>
      <c r="GC46" s="250">
        <v>143.28</v>
      </c>
      <c r="GD46" s="234">
        <v>1</v>
      </c>
      <c r="GE46" s="32">
        <f t="shared" si="18"/>
        <v>211.73</v>
      </c>
      <c r="GF46" s="265">
        <v>99344</v>
      </c>
      <c r="GG46" s="234" t="s">
        <v>120</v>
      </c>
      <c r="GH46" s="250">
        <v>68.83</v>
      </c>
      <c r="GI46" s="234">
        <v>1</v>
      </c>
      <c r="GJ46" s="250">
        <v>73.95</v>
      </c>
      <c r="GK46" s="234">
        <v>0</v>
      </c>
      <c r="GL46" s="250">
        <v>564.29</v>
      </c>
      <c r="GM46" s="234">
        <v>6</v>
      </c>
      <c r="GN46" s="32">
        <f t="shared" si="19"/>
        <v>707.06999999999994</v>
      </c>
      <c r="GO46" s="251">
        <v>99324</v>
      </c>
      <c r="GP46" s="251" t="s">
        <v>120</v>
      </c>
      <c r="GQ46" s="267">
        <v>20.97</v>
      </c>
      <c r="GR46" s="266">
        <v>0</v>
      </c>
      <c r="GS46" s="267">
        <v>5.3</v>
      </c>
      <c r="GT46" s="266">
        <v>0</v>
      </c>
      <c r="GU46" s="267">
        <v>170.85</v>
      </c>
      <c r="GV46" s="266">
        <v>1</v>
      </c>
      <c r="GW46" s="32">
        <f t="shared" si="20"/>
        <v>197.12</v>
      </c>
      <c r="HY46" s="155" t="s">
        <v>145</v>
      </c>
      <c r="IB46">
        <v>2</v>
      </c>
      <c r="ID46">
        <v>3</v>
      </c>
      <c r="IG46">
        <v>1</v>
      </c>
      <c r="IH46">
        <v>1</v>
      </c>
      <c r="II46">
        <v>1</v>
      </c>
      <c r="IJ46">
        <v>1</v>
      </c>
      <c r="IK46">
        <v>3</v>
      </c>
      <c r="IM46" s="227" t="s">
        <v>145</v>
      </c>
      <c r="IN46" s="224"/>
      <c r="IO46" s="224"/>
      <c r="IP46" s="224">
        <v>917.65</v>
      </c>
      <c r="IQ46" s="224"/>
      <c r="IR46" s="224">
        <v>1687.79</v>
      </c>
      <c r="IS46" s="224"/>
      <c r="IT46" s="224"/>
      <c r="IU46" s="224">
        <v>290.83</v>
      </c>
      <c r="IV46" s="224">
        <v>131.04</v>
      </c>
      <c r="IW46" s="224">
        <v>795.74</v>
      </c>
      <c r="IX46" s="224">
        <v>908.66</v>
      </c>
      <c r="IY46" s="224">
        <v>1050.77</v>
      </c>
    </row>
    <row r="47" spans="1:259" x14ac:dyDescent="0.25">
      <c r="A47" t="s">
        <v>101</v>
      </c>
      <c r="B47" s="76" t="s">
        <v>113</v>
      </c>
      <c r="C47">
        <v>7</v>
      </c>
      <c r="D47" s="182">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5"/>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0">
        <v>66.150000000000006</v>
      </c>
      <c r="AT47" s="187">
        <v>0</v>
      </c>
      <c r="AU47" s="190">
        <v>0.72</v>
      </c>
      <c r="AV47" s="187">
        <v>1</v>
      </c>
      <c r="AW47" s="32">
        <v>0</v>
      </c>
      <c r="AX47" s="76">
        <v>0</v>
      </c>
      <c r="AY47" s="32">
        <f t="shared" si="2"/>
        <v>66.87</v>
      </c>
      <c r="AZ47" s="30" t="s">
        <v>117</v>
      </c>
      <c r="BA47" s="76">
        <v>98944</v>
      </c>
      <c r="BB47" s="191">
        <v>2736.11</v>
      </c>
      <c r="BC47" s="76">
        <v>0</v>
      </c>
      <c r="BD47" s="32">
        <v>31.4</v>
      </c>
      <c r="BE47" s="76">
        <v>1</v>
      </c>
      <c r="BF47" s="32">
        <v>0</v>
      </c>
      <c r="BG47" s="76">
        <v>0</v>
      </c>
      <c r="BH47" s="32">
        <f t="shared" si="3"/>
        <v>2767.51</v>
      </c>
      <c r="BI47" s="205" t="s">
        <v>117</v>
      </c>
      <c r="BJ47" s="206">
        <v>98233</v>
      </c>
      <c r="BK47" s="32">
        <v>4040.08</v>
      </c>
      <c r="BL47" s="206">
        <v>14</v>
      </c>
      <c r="BM47" s="32">
        <v>1935.24</v>
      </c>
      <c r="BN47" s="206">
        <v>0</v>
      </c>
      <c r="BO47" s="32">
        <f t="shared" si="4"/>
        <v>5975.32</v>
      </c>
      <c r="BP47" s="76">
        <f t="shared" si="4"/>
        <v>14</v>
      </c>
      <c r="BQ47" s="32">
        <f t="shared" si="5"/>
        <v>11950.64</v>
      </c>
      <c r="BR47" s="205" t="s">
        <v>117</v>
      </c>
      <c r="BS47" s="206">
        <v>99323</v>
      </c>
      <c r="BT47" s="32">
        <v>0.6</v>
      </c>
      <c r="BU47" s="206">
        <v>1</v>
      </c>
      <c r="BV47" s="32">
        <v>0</v>
      </c>
      <c r="BW47" s="206">
        <v>0</v>
      </c>
      <c r="BX47" s="32">
        <v>0</v>
      </c>
      <c r="BY47" s="206">
        <v>0</v>
      </c>
      <c r="BZ47" s="32">
        <f t="shared" si="6"/>
        <v>0.6</v>
      </c>
      <c r="CA47" s="205" t="s">
        <v>117</v>
      </c>
      <c r="CB47" s="206">
        <v>98951</v>
      </c>
      <c r="CC47" s="32">
        <v>1342.36</v>
      </c>
      <c r="CD47" s="206">
        <v>0</v>
      </c>
      <c r="CE47" s="32">
        <v>2364.4</v>
      </c>
      <c r="CF47" s="206">
        <v>0</v>
      </c>
      <c r="CG47" s="32">
        <v>7098.61</v>
      </c>
      <c r="CH47" s="206">
        <v>2</v>
      </c>
      <c r="CI47" s="32">
        <f t="shared" si="7"/>
        <v>10805.369999999999</v>
      </c>
      <c r="CJ47" s="32" t="s">
        <v>117</v>
      </c>
      <c r="CK47" s="234">
        <v>98230</v>
      </c>
      <c r="CL47" s="190">
        <v>8516.84</v>
      </c>
      <c r="CM47" s="187">
        <v>0</v>
      </c>
      <c r="CN47" s="190">
        <v>344.65</v>
      </c>
      <c r="CO47" s="187">
        <v>0</v>
      </c>
      <c r="CP47" s="43">
        <f>+'[1]CCBPROD-CNGOR-ARREARS-ECSD-4901'!M46+'[1]CCBPROD-CNGOR-ARREARS-ECSD-4901'!O46</f>
        <v>4881.5</v>
      </c>
      <c r="CQ47" s="76">
        <f>+'[1]CCBPROD-CNGOR-ARREARS-ECSD-4901'!N46+'[1]CCBPROD-CNGOR-ARREARS-ECSD-4901'!P46</f>
        <v>1</v>
      </c>
      <c r="CR47" s="32">
        <f t="shared" si="8"/>
        <v>13742.99</v>
      </c>
      <c r="CS47" s="234" t="s">
        <v>117</v>
      </c>
      <c r="CT47" s="234">
        <v>98626</v>
      </c>
      <c r="CU47" s="250">
        <v>61.82</v>
      </c>
      <c r="CV47" s="234">
        <v>0</v>
      </c>
      <c r="CW47" s="250">
        <v>61.78</v>
      </c>
      <c r="CX47" s="234">
        <v>0</v>
      </c>
      <c r="CY47" s="32">
        <v>60</v>
      </c>
      <c r="CZ47" s="76">
        <v>1</v>
      </c>
      <c r="DA47" s="32">
        <f t="shared" si="9"/>
        <v>183.6</v>
      </c>
      <c r="DB47" s="251" t="s">
        <v>117</v>
      </c>
      <c r="DC47" s="251">
        <v>98295</v>
      </c>
      <c r="DD47" s="260">
        <v>61.21</v>
      </c>
      <c r="DE47" s="261">
        <v>0</v>
      </c>
      <c r="DF47" s="260">
        <v>61.19</v>
      </c>
      <c r="DG47" s="261">
        <v>1</v>
      </c>
      <c r="DH47" s="262">
        <v>0</v>
      </c>
      <c r="DI47" s="263">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5">
        <v>98944</v>
      </c>
      <c r="EW47" s="32" t="s">
        <v>120</v>
      </c>
      <c r="EX47" s="32">
        <v>126.42</v>
      </c>
      <c r="EY47" s="206">
        <v>3</v>
      </c>
      <c r="EZ47" s="32">
        <v>142.33000000000001</v>
      </c>
      <c r="FA47" s="206">
        <v>0</v>
      </c>
      <c r="FB47" s="32">
        <v>440.54</v>
      </c>
      <c r="FC47" s="206">
        <v>3</v>
      </c>
      <c r="FD47" s="32">
        <f t="shared" si="15"/>
        <v>709.29</v>
      </c>
      <c r="FE47" s="215">
        <v>99344</v>
      </c>
      <c r="FF47" s="191" t="s">
        <v>120</v>
      </c>
      <c r="FG47" s="191">
        <v>170.31</v>
      </c>
      <c r="FH47" s="216">
        <v>3</v>
      </c>
      <c r="FI47" s="191">
        <v>144.69999999999999</v>
      </c>
      <c r="FJ47" s="216">
        <v>1</v>
      </c>
      <c r="FK47" s="191">
        <v>489.62</v>
      </c>
      <c r="FL47" s="206">
        <v>5</v>
      </c>
      <c r="FM47" s="32">
        <f t="shared" si="16"/>
        <v>804.63</v>
      </c>
      <c r="FN47" s="215">
        <v>99350</v>
      </c>
      <c r="FO47" s="32" t="s">
        <v>120</v>
      </c>
      <c r="FP47" s="32">
        <v>26.77</v>
      </c>
      <c r="FQ47" s="206">
        <v>0</v>
      </c>
      <c r="FR47" s="32">
        <v>28.12</v>
      </c>
      <c r="FS47" s="206">
        <v>1</v>
      </c>
      <c r="FT47" s="32">
        <v>111.19</v>
      </c>
      <c r="FU47" s="206">
        <v>1</v>
      </c>
      <c r="FV47" s="32">
        <f t="shared" si="17"/>
        <v>166.07999999999998</v>
      </c>
      <c r="FW47" s="234">
        <v>99344</v>
      </c>
      <c r="FX47" s="32" t="s">
        <v>120</v>
      </c>
      <c r="FY47" s="250">
        <v>124.25</v>
      </c>
      <c r="FZ47" s="234">
        <v>1</v>
      </c>
      <c r="GA47" s="250">
        <v>113.78</v>
      </c>
      <c r="GB47" s="234">
        <v>3</v>
      </c>
      <c r="GC47" s="250">
        <v>481.17</v>
      </c>
      <c r="GD47" s="234">
        <v>4</v>
      </c>
      <c r="GE47" s="32">
        <f t="shared" si="18"/>
        <v>719.2</v>
      </c>
      <c r="GF47" s="265">
        <v>99350</v>
      </c>
      <c r="GG47" s="234" t="s">
        <v>120</v>
      </c>
      <c r="GH47" s="250">
        <v>24.06</v>
      </c>
      <c r="GI47" s="234">
        <v>0</v>
      </c>
      <c r="GJ47" s="250">
        <v>17.21</v>
      </c>
      <c r="GK47" s="234">
        <v>1</v>
      </c>
      <c r="GL47" s="250">
        <v>0</v>
      </c>
      <c r="GM47" s="234">
        <v>0</v>
      </c>
      <c r="GN47" s="32">
        <f t="shared" si="19"/>
        <v>41.269999999999996</v>
      </c>
      <c r="GO47" s="251">
        <v>99336</v>
      </c>
      <c r="GP47" s="251" t="s">
        <v>120</v>
      </c>
      <c r="GQ47" s="267">
        <v>88.33</v>
      </c>
      <c r="GR47" s="266">
        <v>1</v>
      </c>
      <c r="GS47" s="267">
        <v>34.979999999999997</v>
      </c>
      <c r="GT47" s="266">
        <v>0</v>
      </c>
      <c r="GU47" s="267">
        <v>179.88</v>
      </c>
      <c r="GV47" s="266">
        <v>1</v>
      </c>
      <c r="GW47" s="32">
        <f t="shared" si="20"/>
        <v>303.19</v>
      </c>
      <c r="HY47" s="155" t="s">
        <v>146</v>
      </c>
      <c r="IA47">
        <v>1</v>
      </c>
      <c r="IB47">
        <v>1</v>
      </c>
      <c r="IC47">
        <v>1</v>
      </c>
      <c r="IG47">
        <v>2</v>
      </c>
      <c r="IH47">
        <v>1</v>
      </c>
      <c r="II47">
        <v>2</v>
      </c>
      <c r="IJ47">
        <v>1</v>
      </c>
      <c r="IK47">
        <v>1</v>
      </c>
      <c r="IM47" s="228" t="s">
        <v>146</v>
      </c>
      <c r="IN47" s="225"/>
      <c r="IO47" s="225">
        <v>349.02</v>
      </c>
      <c r="IP47" s="225">
        <v>179.67</v>
      </c>
      <c r="IQ47" s="225">
        <v>1366.92</v>
      </c>
      <c r="IR47" s="225"/>
      <c r="IS47" s="225"/>
      <c r="IT47" s="225"/>
      <c r="IU47" s="225">
        <v>1766.42</v>
      </c>
      <c r="IV47" s="225">
        <v>659.59</v>
      </c>
      <c r="IW47" s="225">
        <v>1063.3</v>
      </c>
      <c r="IX47" s="225">
        <v>41.62</v>
      </c>
      <c r="IY47" s="225">
        <v>62.64</v>
      </c>
    </row>
    <row r="48" spans="1:259" x14ac:dyDescent="0.25">
      <c r="A48" t="s">
        <v>156</v>
      </c>
      <c r="B48" s="76" t="s">
        <v>113</v>
      </c>
      <c r="C48">
        <v>3</v>
      </c>
      <c r="D48" s="182">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5"/>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0">
        <v>3224.53</v>
      </c>
      <c r="AT48" s="187">
        <v>0</v>
      </c>
      <c r="AU48" s="190">
        <v>2985.24</v>
      </c>
      <c r="AV48" s="187">
        <v>0</v>
      </c>
      <c r="AW48" s="32">
        <v>102.27</v>
      </c>
      <c r="AX48" s="76">
        <v>1</v>
      </c>
      <c r="AY48" s="32">
        <f t="shared" si="2"/>
        <v>6312.0400000000009</v>
      </c>
      <c r="AZ48" s="30" t="s">
        <v>117</v>
      </c>
      <c r="BA48" s="76">
        <v>98951</v>
      </c>
      <c r="BB48" s="191">
        <v>12887.04</v>
      </c>
      <c r="BC48" s="76">
        <v>2</v>
      </c>
      <c r="BD48" s="32">
        <v>0</v>
      </c>
      <c r="BE48" s="76">
        <v>0</v>
      </c>
      <c r="BF48" s="32">
        <v>0</v>
      </c>
      <c r="BG48" s="76">
        <v>0</v>
      </c>
      <c r="BH48" s="32">
        <f t="shared" si="3"/>
        <v>12887.04</v>
      </c>
      <c r="BI48" s="205" t="s">
        <v>117</v>
      </c>
      <c r="BJ48" s="206">
        <v>98248</v>
      </c>
      <c r="BK48" s="32">
        <v>2509.67</v>
      </c>
      <c r="BL48" s="206">
        <v>1</v>
      </c>
      <c r="BM48" s="32">
        <v>2440.39</v>
      </c>
      <c r="BN48" s="206">
        <v>0</v>
      </c>
      <c r="BO48" s="32">
        <f t="shared" si="4"/>
        <v>4950.0599999999995</v>
      </c>
      <c r="BP48" s="76">
        <f t="shared" si="4"/>
        <v>1</v>
      </c>
      <c r="BQ48" s="32">
        <f t="shared" si="5"/>
        <v>9900.119999999999</v>
      </c>
      <c r="BR48" s="205" t="s">
        <v>117</v>
      </c>
      <c r="BS48" s="206">
        <v>99352</v>
      </c>
      <c r="BT48" s="32">
        <v>2049.19</v>
      </c>
      <c r="BU48" s="206">
        <v>1</v>
      </c>
      <c r="BV48" s="32">
        <v>0</v>
      </c>
      <c r="BW48" s="206">
        <v>0</v>
      </c>
      <c r="BX48" s="32">
        <v>0</v>
      </c>
      <c r="BY48" s="206">
        <v>0</v>
      </c>
      <c r="BZ48" s="32">
        <f t="shared" si="6"/>
        <v>2049.19</v>
      </c>
      <c r="CA48" s="205" t="s">
        <v>117</v>
      </c>
      <c r="CB48" s="206">
        <v>99301</v>
      </c>
      <c r="CC48" s="32">
        <v>591.91</v>
      </c>
      <c r="CD48" s="206">
        <v>1</v>
      </c>
      <c r="CE48" s="32">
        <v>0</v>
      </c>
      <c r="CF48" s="206">
        <v>0</v>
      </c>
      <c r="CG48" s="32">
        <v>0</v>
      </c>
      <c r="CH48" s="206">
        <v>0</v>
      </c>
      <c r="CI48" s="32">
        <f t="shared" si="7"/>
        <v>591.91</v>
      </c>
      <c r="CJ48" s="32" t="s">
        <v>117</v>
      </c>
      <c r="CK48" s="234">
        <v>98233</v>
      </c>
      <c r="CL48" s="190">
        <v>229.11</v>
      </c>
      <c r="CM48" s="187">
        <v>2</v>
      </c>
      <c r="CN48" s="190">
        <v>913.5</v>
      </c>
      <c r="CO48" s="187">
        <v>0</v>
      </c>
      <c r="CP48" s="43">
        <f>+'[1]CCBPROD-CNGOR-ARREARS-ECSD-4901'!M47+'[1]CCBPROD-CNGOR-ARREARS-ECSD-4901'!O47</f>
        <v>1066.1999999999998</v>
      </c>
      <c r="CQ48" s="76">
        <f>+'[1]CCBPROD-CNGOR-ARREARS-ECSD-4901'!N47+'[1]CCBPROD-CNGOR-ARREARS-ECSD-4901'!P47</f>
        <v>1</v>
      </c>
      <c r="CR48" s="32">
        <f t="shared" si="8"/>
        <v>2208.81</v>
      </c>
      <c r="CS48" s="234" t="s">
        <v>117</v>
      </c>
      <c r="CT48" s="234">
        <v>98632</v>
      </c>
      <c r="CU48" s="250">
        <v>127.66</v>
      </c>
      <c r="CV48" s="234">
        <v>2</v>
      </c>
      <c r="CW48" s="250">
        <v>0</v>
      </c>
      <c r="CX48" s="234">
        <v>0</v>
      </c>
      <c r="CY48" s="32">
        <v>0</v>
      </c>
      <c r="CZ48" s="76">
        <v>0</v>
      </c>
      <c r="DA48" s="32">
        <f t="shared" si="9"/>
        <v>127.66</v>
      </c>
      <c r="DB48" s="251" t="s">
        <v>117</v>
      </c>
      <c r="DC48" s="251">
        <v>98625</v>
      </c>
      <c r="DD48" s="260">
        <v>147.77000000000001</v>
      </c>
      <c r="DE48" s="261">
        <v>1</v>
      </c>
      <c r="DF48" s="260">
        <v>61.82</v>
      </c>
      <c r="DG48" s="261">
        <v>0</v>
      </c>
      <c r="DH48" s="262">
        <v>121.78</v>
      </c>
      <c r="DI48" s="263">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5">
        <v>98948</v>
      </c>
      <c r="EW48" s="32" t="s">
        <v>120</v>
      </c>
      <c r="EX48" s="32">
        <v>40.69</v>
      </c>
      <c r="EY48" s="206">
        <v>1</v>
      </c>
      <c r="EZ48" s="32">
        <v>45.57</v>
      </c>
      <c r="FA48" s="206">
        <v>1</v>
      </c>
      <c r="FB48" s="32">
        <v>144.22999999999999</v>
      </c>
      <c r="FC48" s="206">
        <v>1</v>
      </c>
      <c r="FD48" s="32">
        <f t="shared" si="15"/>
        <v>230.48999999999998</v>
      </c>
      <c r="FE48" s="215">
        <v>99350</v>
      </c>
      <c r="FF48" s="191" t="s">
        <v>120</v>
      </c>
      <c r="FG48" s="191">
        <v>28.12</v>
      </c>
      <c r="FH48" s="216">
        <v>1</v>
      </c>
      <c r="FI48" s="191">
        <v>7.47</v>
      </c>
      <c r="FJ48" s="216">
        <v>0</v>
      </c>
      <c r="FK48" s="191">
        <v>103.72</v>
      </c>
      <c r="FL48" s="206">
        <v>1</v>
      </c>
      <c r="FM48" s="32">
        <f t="shared" si="16"/>
        <v>139.31</v>
      </c>
      <c r="FN48" s="215">
        <v>99352</v>
      </c>
      <c r="FO48" s="32" t="s">
        <v>120</v>
      </c>
      <c r="FP48" s="32">
        <v>5.26</v>
      </c>
      <c r="FQ48" s="206">
        <v>1</v>
      </c>
      <c r="FR48" s="32">
        <v>0</v>
      </c>
      <c r="FS48" s="206">
        <v>0</v>
      </c>
      <c r="FT48" s="32">
        <v>0</v>
      </c>
      <c r="FU48" s="206">
        <v>0</v>
      </c>
      <c r="FV48" s="32">
        <f t="shared" si="17"/>
        <v>5.26</v>
      </c>
      <c r="FW48" s="234">
        <v>99350</v>
      </c>
      <c r="FX48" s="32" t="s">
        <v>120</v>
      </c>
      <c r="FY48" s="250">
        <v>24.03</v>
      </c>
      <c r="FZ48" s="234">
        <v>0</v>
      </c>
      <c r="GA48" s="250">
        <v>21.45</v>
      </c>
      <c r="GB48" s="234">
        <v>0</v>
      </c>
      <c r="GC48" s="250">
        <v>144.63</v>
      </c>
      <c r="GD48" s="234">
        <v>2</v>
      </c>
      <c r="GE48" s="32">
        <f t="shared" si="18"/>
        <v>190.11</v>
      </c>
      <c r="GF48" s="265">
        <v>99352</v>
      </c>
      <c r="GG48" s="234" t="s">
        <v>120</v>
      </c>
      <c r="GH48" s="250">
        <v>17.8</v>
      </c>
      <c r="GI48" s="234">
        <v>0</v>
      </c>
      <c r="GJ48" s="250">
        <v>21.04</v>
      </c>
      <c r="GK48" s="234">
        <v>0</v>
      </c>
      <c r="GL48" s="250">
        <v>5.26</v>
      </c>
      <c r="GM48" s="234">
        <v>1</v>
      </c>
      <c r="GN48" s="32">
        <f t="shared" si="19"/>
        <v>44.1</v>
      </c>
      <c r="GO48" s="251">
        <v>99337</v>
      </c>
      <c r="GP48" s="251" t="s">
        <v>120</v>
      </c>
      <c r="GQ48" s="267">
        <v>66.75</v>
      </c>
      <c r="GR48" s="266">
        <v>1</v>
      </c>
      <c r="GS48" s="267">
        <v>21.36</v>
      </c>
      <c r="GT48" s="266">
        <v>0</v>
      </c>
      <c r="GU48" s="267">
        <v>162.22</v>
      </c>
      <c r="GV48" s="266">
        <v>1</v>
      </c>
      <c r="GW48" s="32">
        <f t="shared" si="20"/>
        <v>250.32999999999998</v>
      </c>
      <c r="HY48" s="155" t="s">
        <v>147</v>
      </c>
      <c r="IF48">
        <v>1</v>
      </c>
      <c r="II48">
        <v>1</v>
      </c>
      <c r="IJ48">
        <v>1</v>
      </c>
      <c r="IK48">
        <v>3</v>
      </c>
      <c r="IM48" s="227" t="s">
        <v>147</v>
      </c>
      <c r="IN48" s="224"/>
      <c r="IO48" s="224"/>
      <c r="IP48" s="224"/>
      <c r="IQ48" s="224"/>
      <c r="IR48" s="224"/>
      <c r="IS48" s="224"/>
      <c r="IT48" s="224">
        <v>690.27</v>
      </c>
      <c r="IU48" s="224"/>
      <c r="IV48" s="224"/>
      <c r="IW48" s="224">
        <v>1171.9000000000001</v>
      </c>
      <c r="IX48" s="224">
        <v>178.5</v>
      </c>
      <c r="IY48" s="224">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5"/>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0">
        <v>3088.61</v>
      </c>
      <c r="AT49" s="187">
        <v>0</v>
      </c>
      <c r="AU49" s="190">
        <v>1305.93</v>
      </c>
      <c r="AV49" s="187">
        <v>0</v>
      </c>
      <c r="AW49" s="32">
        <v>41.06</v>
      </c>
      <c r="AX49" s="76">
        <v>1</v>
      </c>
      <c r="AY49" s="32">
        <f t="shared" si="2"/>
        <v>4435.6000000000004</v>
      </c>
      <c r="AZ49" s="30" t="s">
        <v>117</v>
      </c>
      <c r="BA49" s="76">
        <v>99323</v>
      </c>
      <c r="BB49" s="191">
        <v>0.6</v>
      </c>
      <c r="BC49" s="76">
        <v>1</v>
      </c>
      <c r="BD49" s="32">
        <v>0</v>
      </c>
      <c r="BE49" s="76">
        <v>0</v>
      </c>
      <c r="BF49" s="32">
        <v>0</v>
      </c>
      <c r="BG49" s="76">
        <v>0</v>
      </c>
      <c r="BH49" s="32">
        <f t="shared" si="3"/>
        <v>0.6</v>
      </c>
      <c r="BI49" s="205" t="s">
        <v>117</v>
      </c>
      <c r="BJ49" s="206">
        <v>98273</v>
      </c>
      <c r="BK49" s="32">
        <v>139.1</v>
      </c>
      <c r="BL49" s="206">
        <v>1</v>
      </c>
      <c r="BM49" s="32">
        <v>0</v>
      </c>
      <c r="BN49" s="206">
        <v>0</v>
      </c>
      <c r="BO49" s="32">
        <f t="shared" si="4"/>
        <v>139.1</v>
      </c>
      <c r="BP49" s="76">
        <f t="shared" si="4"/>
        <v>1</v>
      </c>
      <c r="BQ49" s="32">
        <f t="shared" si="5"/>
        <v>278.2</v>
      </c>
      <c r="BR49" s="205" t="s">
        <v>119</v>
      </c>
      <c r="BS49" s="206">
        <v>98233</v>
      </c>
      <c r="BT49" s="32">
        <v>2956.08</v>
      </c>
      <c r="BU49" s="206">
        <v>1</v>
      </c>
      <c r="BV49" s="32">
        <v>0</v>
      </c>
      <c r="BW49" s="206">
        <v>0</v>
      </c>
      <c r="BX49" s="32">
        <v>0</v>
      </c>
      <c r="BY49" s="206">
        <v>0</v>
      </c>
      <c r="BZ49" s="32">
        <f t="shared" si="6"/>
        <v>2956.08</v>
      </c>
      <c r="CA49" s="205" t="s">
        <v>117</v>
      </c>
      <c r="CB49" s="206">
        <v>99323</v>
      </c>
      <c r="CC49" s="32">
        <v>60.61</v>
      </c>
      <c r="CD49" s="206">
        <v>0</v>
      </c>
      <c r="CE49" s="32">
        <v>0.6</v>
      </c>
      <c r="CF49" s="206">
        <v>1</v>
      </c>
      <c r="CG49" s="32">
        <v>0</v>
      </c>
      <c r="CH49" s="206">
        <v>0</v>
      </c>
      <c r="CI49" s="32">
        <f t="shared" si="7"/>
        <v>61.21</v>
      </c>
      <c r="CJ49" s="32" t="s">
        <v>117</v>
      </c>
      <c r="CK49" s="234">
        <v>98248</v>
      </c>
      <c r="CL49" s="190">
        <v>2097.5100000000002</v>
      </c>
      <c r="CM49" s="187">
        <v>0</v>
      </c>
      <c r="CN49" s="190">
        <v>1853.11</v>
      </c>
      <c r="CO49" s="187">
        <v>1</v>
      </c>
      <c r="CP49" s="43">
        <f>+'[1]CCBPROD-CNGOR-ARREARS-ECSD-4901'!M48+'[1]CCBPROD-CNGOR-ARREARS-ECSD-4901'!O48</f>
        <v>27667.69</v>
      </c>
      <c r="CQ49" s="76">
        <f>+'[1]CCBPROD-CNGOR-ARREARS-ECSD-4901'!N48+'[1]CCBPROD-CNGOR-ARREARS-ECSD-4901'!P48</f>
        <v>1</v>
      </c>
      <c r="CR49" s="32">
        <f t="shared" si="8"/>
        <v>31618.309999999998</v>
      </c>
      <c r="CS49" s="234" t="s">
        <v>117</v>
      </c>
      <c r="CT49" s="234">
        <v>98674</v>
      </c>
      <c r="CU49" s="250">
        <v>526.6</v>
      </c>
      <c r="CV49" s="234">
        <v>0</v>
      </c>
      <c r="CW49" s="250">
        <v>587.01</v>
      </c>
      <c r="CX49" s="234">
        <v>1</v>
      </c>
      <c r="CY49" s="32">
        <v>0</v>
      </c>
      <c r="CZ49" s="76">
        <v>0</v>
      </c>
      <c r="DA49" s="32">
        <f t="shared" si="9"/>
        <v>1113.6100000000001</v>
      </c>
      <c r="DB49" s="251" t="s">
        <v>117</v>
      </c>
      <c r="DC49" s="251">
        <v>98632</v>
      </c>
      <c r="DD49" s="260">
        <v>746.68</v>
      </c>
      <c r="DE49" s="261">
        <v>0</v>
      </c>
      <c r="DF49" s="260">
        <v>526.6</v>
      </c>
      <c r="DG49" s="261">
        <v>0</v>
      </c>
      <c r="DH49" s="262">
        <v>587.01</v>
      </c>
      <c r="DI49" s="263">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5">
        <v>98953</v>
      </c>
      <c r="EW49" s="32" t="s">
        <v>120</v>
      </c>
      <c r="EX49" s="32">
        <v>10.65</v>
      </c>
      <c r="EY49" s="206">
        <v>1</v>
      </c>
      <c r="EZ49" s="32">
        <v>0</v>
      </c>
      <c r="FA49" s="206">
        <v>0</v>
      </c>
      <c r="FB49" s="32">
        <v>0</v>
      </c>
      <c r="FC49" s="206">
        <v>0</v>
      </c>
      <c r="FD49" s="32">
        <f t="shared" si="15"/>
        <v>10.65</v>
      </c>
      <c r="FE49" s="215">
        <v>99352</v>
      </c>
      <c r="FF49" s="191" t="s">
        <v>120</v>
      </c>
      <c r="FG49" s="191">
        <v>32.770000000000003</v>
      </c>
      <c r="FH49" s="216">
        <v>0</v>
      </c>
      <c r="FI49" s="191">
        <v>21.65</v>
      </c>
      <c r="FJ49" s="216">
        <v>1</v>
      </c>
      <c r="FK49" s="191">
        <v>7.9</v>
      </c>
      <c r="FL49" s="206">
        <v>1</v>
      </c>
      <c r="FM49" s="32">
        <f t="shared" si="16"/>
        <v>62.32</v>
      </c>
      <c r="FN49" s="215">
        <v>99354</v>
      </c>
      <c r="FO49" s="32" t="s">
        <v>120</v>
      </c>
      <c r="FP49" s="32">
        <v>62.86</v>
      </c>
      <c r="FQ49" s="206">
        <v>1</v>
      </c>
      <c r="FR49" s="32">
        <v>55.02</v>
      </c>
      <c r="FS49" s="206">
        <v>1</v>
      </c>
      <c r="FT49" s="32">
        <v>459.52</v>
      </c>
      <c r="FU49" s="206">
        <v>2</v>
      </c>
      <c r="FV49" s="32">
        <f t="shared" si="17"/>
        <v>577.4</v>
      </c>
      <c r="FW49" s="234">
        <v>99352</v>
      </c>
      <c r="FX49" s="32" t="s">
        <v>120</v>
      </c>
      <c r="FY49" s="250">
        <v>21.04</v>
      </c>
      <c r="FZ49" s="234">
        <v>0</v>
      </c>
      <c r="GA49" s="250">
        <v>5.26</v>
      </c>
      <c r="GB49" s="234">
        <v>1</v>
      </c>
      <c r="GC49" s="250">
        <v>0</v>
      </c>
      <c r="GD49" s="234">
        <v>0</v>
      </c>
      <c r="GE49" s="32">
        <f t="shared" si="18"/>
        <v>26.299999999999997</v>
      </c>
      <c r="GF49" s="265">
        <v>99354</v>
      </c>
      <c r="GG49" s="234" t="s">
        <v>120</v>
      </c>
      <c r="GH49" s="250">
        <v>73.5</v>
      </c>
      <c r="GI49" s="234">
        <v>0</v>
      </c>
      <c r="GJ49" s="250">
        <v>69.650000000000006</v>
      </c>
      <c r="GK49" s="234">
        <v>0</v>
      </c>
      <c r="GL49" s="250">
        <v>577.4</v>
      </c>
      <c r="GM49" s="234">
        <v>4</v>
      </c>
      <c r="GN49" s="32">
        <f t="shared" si="19"/>
        <v>720.55</v>
      </c>
      <c r="GO49" s="251">
        <v>99344</v>
      </c>
      <c r="GP49" s="251" t="s">
        <v>120</v>
      </c>
      <c r="GQ49" s="267">
        <v>184.92</v>
      </c>
      <c r="GR49" s="266">
        <v>1</v>
      </c>
      <c r="GS49" s="267">
        <v>41.71</v>
      </c>
      <c r="GT49" s="266">
        <v>1</v>
      </c>
      <c r="GU49" s="267">
        <v>542.79</v>
      </c>
      <c r="GV49" s="266">
        <v>4</v>
      </c>
      <c r="GW49" s="32">
        <f t="shared" si="20"/>
        <v>769.42</v>
      </c>
      <c r="HY49" s="155" t="s">
        <v>148</v>
      </c>
      <c r="HZ49">
        <v>1</v>
      </c>
      <c r="IA49">
        <v>1</v>
      </c>
      <c r="IB49">
        <v>1</v>
      </c>
      <c r="ID49">
        <v>1</v>
      </c>
      <c r="IG49">
        <v>1</v>
      </c>
      <c r="IH49">
        <v>1</v>
      </c>
      <c r="II49">
        <v>2</v>
      </c>
      <c r="IJ49">
        <v>1</v>
      </c>
      <c r="IK49">
        <v>2</v>
      </c>
      <c r="IM49" s="228" t="s">
        <v>148</v>
      </c>
      <c r="IN49" s="225">
        <v>57.83</v>
      </c>
      <c r="IO49" s="225">
        <v>37.1</v>
      </c>
      <c r="IP49" s="225">
        <v>72.72</v>
      </c>
      <c r="IQ49" s="225"/>
      <c r="IR49" s="225">
        <v>225.28</v>
      </c>
      <c r="IS49" s="225"/>
      <c r="IT49" s="225"/>
      <c r="IU49" s="225">
        <v>285.27999999999997</v>
      </c>
      <c r="IV49" s="225">
        <v>106.31</v>
      </c>
      <c r="IW49" s="225">
        <v>441.84</v>
      </c>
      <c r="IX49" s="225">
        <v>80.930000000000007</v>
      </c>
      <c r="IY49" s="225">
        <v>4945.95</v>
      </c>
    </row>
    <row r="50" spans="1:259" x14ac:dyDescent="0.25">
      <c r="A50" t="s">
        <v>158</v>
      </c>
      <c r="B50" s="76" t="s">
        <v>113</v>
      </c>
      <c r="C50">
        <v>2</v>
      </c>
      <c r="D50" s="182">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5"/>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0">
        <v>0.01</v>
      </c>
      <c r="AT50" s="187">
        <v>1</v>
      </c>
      <c r="AU50" s="190">
        <v>0</v>
      </c>
      <c r="AV50" s="187">
        <v>0</v>
      </c>
      <c r="AW50" s="32">
        <v>0</v>
      </c>
      <c r="AX50" s="76">
        <v>0</v>
      </c>
      <c r="AY50" s="32">
        <f t="shared" si="2"/>
        <v>0.01</v>
      </c>
      <c r="AZ50" s="30" t="s">
        <v>117</v>
      </c>
      <c r="BA50" s="76">
        <v>99352</v>
      </c>
      <c r="BB50" s="191">
        <v>765.95</v>
      </c>
      <c r="BC50" s="76">
        <v>1</v>
      </c>
      <c r="BD50" s="32">
        <v>66.150000000000006</v>
      </c>
      <c r="BE50" s="76">
        <v>0</v>
      </c>
      <c r="BF50" s="32">
        <v>0.72</v>
      </c>
      <c r="BG50" s="76">
        <v>1</v>
      </c>
      <c r="BH50" s="32">
        <f t="shared" si="3"/>
        <v>832.82</v>
      </c>
      <c r="BI50" s="205" t="s">
        <v>117</v>
      </c>
      <c r="BJ50" s="206">
        <v>98550</v>
      </c>
      <c r="BK50" s="32">
        <v>3415.48</v>
      </c>
      <c r="BL50" s="206">
        <v>1</v>
      </c>
      <c r="BM50" s="32">
        <v>0</v>
      </c>
      <c r="BN50" s="206">
        <v>0</v>
      </c>
      <c r="BO50" s="32">
        <f t="shared" si="4"/>
        <v>3415.48</v>
      </c>
      <c r="BP50" s="76">
        <f t="shared" si="4"/>
        <v>1</v>
      </c>
      <c r="BQ50" s="32">
        <f t="shared" si="5"/>
        <v>6830.96</v>
      </c>
      <c r="BR50" s="205" t="s">
        <v>119</v>
      </c>
      <c r="BS50" s="206">
        <v>98632</v>
      </c>
      <c r="BT50" s="32">
        <v>7849.16</v>
      </c>
      <c r="BU50" s="206">
        <v>1</v>
      </c>
      <c r="BV50" s="32">
        <v>0</v>
      </c>
      <c r="BW50" s="206">
        <v>0</v>
      </c>
      <c r="BX50" s="32">
        <v>0</v>
      </c>
      <c r="BY50" s="206">
        <v>0</v>
      </c>
      <c r="BZ50" s="32">
        <f t="shared" si="6"/>
        <v>7849.16</v>
      </c>
      <c r="CA50" s="205" t="s">
        <v>117</v>
      </c>
      <c r="CB50" s="206">
        <v>99350</v>
      </c>
      <c r="CC50" s="32">
        <v>2064.77</v>
      </c>
      <c r="CD50" s="206">
        <v>1</v>
      </c>
      <c r="CE50" s="32">
        <v>0</v>
      </c>
      <c r="CF50" s="206">
        <v>0</v>
      </c>
      <c r="CG50" s="32">
        <v>0</v>
      </c>
      <c r="CH50" s="206">
        <v>0</v>
      </c>
      <c r="CI50" s="32">
        <f t="shared" si="7"/>
        <v>2064.77</v>
      </c>
      <c r="CJ50" s="32" t="s">
        <v>117</v>
      </c>
      <c r="CK50" s="234">
        <v>98625</v>
      </c>
      <c r="CL50" s="190">
        <v>61.78</v>
      </c>
      <c r="CM50" s="187">
        <v>0</v>
      </c>
      <c r="CN50" s="190">
        <v>60</v>
      </c>
      <c r="CO50" s="187">
        <v>1</v>
      </c>
      <c r="CP50" s="43">
        <f>+'[1]CCBPROD-CNGOR-ARREARS-ECSD-4901'!M49+'[1]CCBPROD-CNGOR-ARREARS-ECSD-4901'!O49</f>
        <v>0</v>
      </c>
      <c r="CQ50" s="76">
        <f>+'[1]CCBPROD-CNGOR-ARREARS-ECSD-4901'!N49+'[1]CCBPROD-CNGOR-ARREARS-ECSD-4901'!P49</f>
        <v>0</v>
      </c>
      <c r="CR50" s="32">
        <f t="shared" si="8"/>
        <v>121.78</v>
      </c>
      <c r="CS50" s="234" t="s">
        <v>117</v>
      </c>
      <c r="CT50" s="234">
        <v>98837</v>
      </c>
      <c r="CU50" s="250">
        <v>195.3</v>
      </c>
      <c r="CV50" s="234">
        <v>1</v>
      </c>
      <c r="CW50" s="250">
        <v>0</v>
      </c>
      <c r="CX50" s="234">
        <v>0</v>
      </c>
      <c r="CY50" s="32">
        <v>0</v>
      </c>
      <c r="CZ50" s="76">
        <v>0</v>
      </c>
      <c r="DA50" s="32">
        <f t="shared" si="9"/>
        <v>195.3</v>
      </c>
      <c r="DB50" s="251" t="s">
        <v>117</v>
      </c>
      <c r="DC50" s="251">
        <v>98837</v>
      </c>
      <c r="DD50" s="260">
        <v>0</v>
      </c>
      <c r="DE50" s="261">
        <v>0</v>
      </c>
      <c r="DF50" s="260">
        <v>0</v>
      </c>
      <c r="DG50" s="261">
        <v>0</v>
      </c>
      <c r="DH50" s="262">
        <v>491.56</v>
      </c>
      <c r="DI50" s="263">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5">
        <v>99301</v>
      </c>
      <c r="EW50" s="32" t="s">
        <v>120</v>
      </c>
      <c r="EX50" s="32">
        <v>354.28</v>
      </c>
      <c r="EY50" s="206">
        <v>1</v>
      </c>
      <c r="EZ50" s="32">
        <v>209.74</v>
      </c>
      <c r="FA50" s="206">
        <v>5</v>
      </c>
      <c r="FB50" s="32">
        <v>107.48</v>
      </c>
      <c r="FC50" s="206">
        <v>6</v>
      </c>
      <c r="FD50" s="32">
        <f t="shared" si="15"/>
        <v>671.5</v>
      </c>
      <c r="FE50" s="215">
        <v>99354</v>
      </c>
      <c r="FF50" s="191" t="s">
        <v>120</v>
      </c>
      <c r="FG50" s="191">
        <v>55.02</v>
      </c>
      <c r="FH50" s="216">
        <v>1</v>
      </c>
      <c r="FI50" s="191">
        <v>44.88</v>
      </c>
      <c r="FJ50" s="216">
        <v>0</v>
      </c>
      <c r="FK50" s="191">
        <v>414.64</v>
      </c>
      <c r="FL50" s="206">
        <v>2</v>
      </c>
      <c r="FM50" s="32">
        <f t="shared" si="16"/>
        <v>514.54</v>
      </c>
      <c r="FN50" s="215">
        <v>99362</v>
      </c>
      <c r="FO50" s="32" t="s">
        <v>120</v>
      </c>
      <c r="FP50" s="32">
        <v>475.94</v>
      </c>
      <c r="FQ50" s="206">
        <v>6</v>
      </c>
      <c r="FR50" s="32">
        <v>351.01</v>
      </c>
      <c r="FS50" s="206">
        <v>3</v>
      </c>
      <c r="FT50" s="32">
        <v>1821.84</v>
      </c>
      <c r="FU50" s="206">
        <v>13</v>
      </c>
      <c r="FV50" s="32">
        <f t="shared" si="17"/>
        <v>2648.79</v>
      </c>
      <c r="FW50" s="234">
        <v>99354</v>
      </c>
      <c r="FX50" s="32" t="s">
        <v>120</v>
      </c>
      <c r="FY50" s="250">
        <v>69.650000000000006</v>
      </c>
      <c r="FZ50" s="234">
        <v>0</v>
      </c>
      <c r="GA50" s="250">
        <v>62.86</v>
      </c>
      <c r="GB50" s="234">
        <v>1</v>
      </c>
      <c r="GC50" s="250">
        <v>514.54</v>
      </c>
      <c r="GD50" s="234">
        <v>3</v>
      </c>
      <c r="GE50" s="32">
        <f t="shared" si="18"/>
        <v>647.04999999999995</v>
      </c>
      <c r="GF50" s="265">
        <v>99362</v>
      </c>
      <c r="GG50" s="234" t="s">
        <v>120</v>
      </c>
      <c r="GH50" s="250">
        <v>425.07</v>
      </c>
      <c r="GI50" s="234">
        <v>5</v>
      </c>
      <c r="GJ50" s="250">
        <v>241.94</v>
      </c>
      <c r="GK50" s="234">
        <v>6</v>
      </c>
      <c r="GL50" s="250">
        <v>854.18</v>
      </c>
      <c r="GM50" s="234">
        <v>9</v>
      </c>
      <c r="GN50" s="32">
        <f t="shared" si="19"/>
        <v>1521.19</v>
      </c>
      <c r="GO50" s="251">
        <v>99350</v>
      </c>
      <c r="GP50" s="251" t="s">
        <v>120</v>
      </c>
      <c r="GQ50" s="267">
        <v>31.83</v>
      </c>
      <c r="GR50" s="266">
        <v>0</v>
      </c>
      <c r="GS50" s="267">
        <v>24.06</v>
      </c>
      <c r="GT50" s="266">
        <v>0</v>
      </c>
      <c r="GU50" s="267">
        <v>17.21</v>
      </c>
      <c r="GV50" s="266">
        <v>1</v>
      </c>
      <c r="GW50" s="32">
        <f t="shared" si="20"/>
        <v>73.099999999999994</v>
      </c>
      <c r="HY50" s="155" t="s">
        <v>149</v>
      </c>
      <c r="HZ50">
        <v>2</v>
      </c>
      <c r="IA50">
        <v>1</v>
      </c>
      <c r="IM50" s="227" t="s">
        <v>149</v>
      </c>
      <c r="IN50" s="224">
        <v>156.47</v>
      </c>
      <c r="IO50" s="224">
        <v>1418.8</v>
      </c>
      <c r="IP50" s="224"/>
      <c r="IQ50" s="224"/>
      <c r="IR50" s="224"/>
      <c r="IS50" s="224"/>
      <c r="IT50" s="224"/>
      <c r="IU50" s="224"/>
      <c r="IV50" s="224"/>
      <c r="IW50" s="224"/>
      <c r="IX50" s="224"/>
      <c r="IY50" s="224"/>
    </row>
    <row r="51" spans="1:259" x14ac:dyDescent="0.25">
      <c r="A51" t="s">
        <v>159</v>
      </c>
      <c r="B51" s="76" t="s">
        <v>113</v>
      </c>
      <c r="C51">
        <v>1</v>
      </c>
      <c r="D51" s="182">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5"/>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0">
        <v>10448.85</v>
      </c>
      <c r="AT51" s="187">
        <v>1</v>
      </c>
      <c r="AU51" s="190">
        <v>0</v>
      </c>
      <c r="AV51" s="187">
        <v>0</v>
      </c>
      <c r="AW51" s="32">
        <v>0</v>
      </c>
      <c r="AX51" s="76">
        <v>0</v>
      </c>
      <c r="AY51" s="32">
        <f t="shared" si="2"/>
        <v>10448.85</v>
      </c>
      <c r="AZ51" s="30" t="s">
        <v>119</v>
      </c>
      <c r="BA51" s="76">
        <v>98225</v>
      </c>
      <c r="BB51" s="191">
        <v>416.34</v>
      </c>
      <c r="BC51" s="76">
        <v>1</v>
      </c>
      <c r="BD51" s="32">
        <v>0</v>
      </c>
      <c r="BE51" s="76">
        <v>0</v>
      </c>
      <c r="BF51" s="32">
        <v>0</v>
      </c>
      <c r="BG51" s="76">
        <v>0</v>
      </c>
      <c r="BH51" s="32">
        <f t="shared" si="3"/>
        <v>416.34</v>
      </c>
      <c r="BI51" s="205" t="s">
        <v>117</v>
      </c>
      <c r="BJ51" s="206">
        <v>98837</v>
      </c>
      <c r="BK51" s="32">
        <v>0</v>
      </c>
      <c r="BL51" s="206">
        <v>0</v>
      </c>
      <c r="BM51" s="32">
        <v>0</v>
      </c>
      <c r="BN51" s="206">
        <v>0</v>
      </c>
      <c r="BO51" s="32">
        <f t="shared" si="4"/>
        <v>0</v>
      </c>
      <c r="BP51" s="76">
        <f t="shared" si="4"/>
        <v>0</v>
      </c>
      <c r="BQ51" s="32">
        <f t="shared" si="5"/>
        <v>0</v>
      </c>
      <c r="BR51" s="205" t="s">
        <v>119</v>
      </c>
      <c r="BS51" s="206">
        <v>98674</v>
      </c>
      <c r="BT51" s="32">
        <v>117.85</v>
      </c>
      <c r="BU51" s="206">
        <v>1</v>
      </c>
      <c r="BV51" s="32">
        <v>0</v>
      </c>
      <c r="BW51" s="206">
        <v>0</v>
      </c>
      <c r="BX51" s="32">
        <v>0</v>
      </c>
      <c r="BY51" s="206">
        <v>0</v>
      </c>
      <c r="BZ51" s="32">
        <f t="shared" si="6"/>
        <v>117.85</v>
      </c>
      <c r="CA51" s="205" t="s">
        <v>117</v>
      </c>
      <c r="CB51" s="206">
        <v>99352</v>
      </c>
      <c r="CC51" s="32">
        <v>2165.67</v>
      </c>
      <c r="CD51" s="206">
        <v>0</v>
      </c>
      <c r="CE51" s="32">
        <v>2049.19</v>
      </c>
      <c r="CF51" s="206">
        <v>1</v>
      </c>
      <c r="CG51" s="32">
        <v>0</v>
      </c>
      <c r="CH51" s="206">
        <v>0</v>
      </c>
      <c r="CI51" s="32">
        <f t="shared" si="7"/>
        <v>4214.8600000000006</v>
      </c>
      <c r="CJ51" s="32" t="s">
        <v>117</v>
      </c>
      <c r="CK51" s="234">
        <v>98632</v>
      </c>
      <c r="CL51" s="190">
        <v>587.30999999999995</v>
      </c>
      <c r="CM51" s="187">
        <v>2</v>
      </c>
      <c r="CN51" s="190">
        <v>0</v>
      </c>
      <c r="CO51" s="187">
        <v>0</v>
      </c>
      <c r="CP51" s="43">
        <f>+'[1]CCBPROD-CNGOR-ARREARS-ECSD-4901'!M50+'[1]CCBPROD-CNGOR-ARREARS-ECSD-4901'!O50</f>
        <v>0</v>
      </c>
      <c r="CQ51" s="76">
        <f>+'[1]CCBPROD-CNGOR-ARREARS-ECSD-4901'!N50+'[1]CCBPROD-CNGOR-ARREARS-ECSD-4901'!P50</f>
        <v>0</v>
      </c>
      <c r="CR51" s="32">
        <f t="shared" si="8"/>
        <v>587.30999999999995</v>
      </c>
      <c r="CS51" s="234" t="s">
        <v>117</v>
      </c>
      <c r="CT51" s="234">
        <v>98848</v>
      </c>
      <c r="CU51" s="250">
        <v>0</v>
      </c>
      <c r="CV51" s="234">
        <v>0</v>
      </c>
      <c r="CW51" s="250">
        <v>0</v>
      </c>
      <c r="CX51" s="234">
        <v>0</v>
      </c>
      <c r="CY51" s="32">
        <v>491.56</v>
      </c>
      <c r="CZ51" s="76">
        <v>1</v>
      </c>
      <c r="DA51" s="32">
        <f t="shared" si="9"/>
        <v>491.56</v>
      </c>
      <c r="DB51" s="251" t="s">
        <v>117</v>
      </c>
      <c r="DC51" s="251">
        <v>98848</v>
      </c>
      <c r="DD51" s="260">
        <v>63.27</v>
      </c>
      <c r="DE51" s="261">
        <v>0</v>
      </c>
      <c r="DF51" s="260">
        <v>23.8</v>
      </c>
      <c r="DG51" s="261">
        <v>1</v>
      </c>
      <c r="DH51" s="262">
        <v>0</v>
      </c>
      <c r="DI51" s="263">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5">
        <v>99323</v>
      </c>
      <c r="EW51" s="32" t="s">
        <v>120</v>
      </c>
      <c r="EX51" s="32">
        <v>5</v>
      </c>
      <c r="EY51" s="206">
        <v>0</v>
      </c>
      <c r="EZ51" s="32">
        <v>2.19</v>
      </c>
      <c r="FA51" s="206">
        <v>1</v>
      </c>
      <c r="FB51" s="32">
        <v>0</v>
      </c>
      <c r="FC51" s="206">
        <v>0</v>
      </c>
      <c r="FD51" s="32">
        <f t="shared" si="15"/>
        <v>7.1899999999999995</v>
      </c>
      <c r="FE51" s="215">
        <v>99362</v>
      </c>
      <c r="FF51" s="191" t="s">
        <v>120</v>
      </c>
      <c r="FG51" s="191">
        <v>574.53</v>
      </c>
      <c r="FH51" s="216">
        <v>6</v>
      </c>
      <c r="FI51" s="191">
        <v>749.9</v>
      </c>
      <c r="FJ51" s="216">
        <v>5</v>
      </c>
      <c r="FK51" s="191">
        <v>2258.48</v>
      </c>
      <c r="FL51" s="206">
        <v>17</v>
      </c>
      <c r="FM51" s="32">
        <f t="shared" si="16"/>
        <v>3582.91</v>
      </c>
      <c r="FW51" s="234">
        <v>99362</v>
      </c>
      <c r="FX51" s="32" t="s">
        <v>120</v>
      </c>
      <c r="FY51" s="250">
        <v>340.73</v>
      </c>
      <c r="FZ51" s="234">
        <v>8</v>
      </c>
      <c r="GA51" s="250">
        <v>298.02</v>
      </c>
      <c r="GB51" s="234">
        <v>4</v>
      </c>
      <c r="GC51" s="250">
        <v>1782.07</v>
      </c>
      <c r="GD51" s="234">
        <v>9</v>
      </c>
      <c r="GE51" s="32">
        <f t="shared" si="18"/>
        <v>2420.8199999999997</v>
      </c>
      <c r="GN51" s="32">
        <f t="shared" si="19"/>
        <v>0</v>
      </c>
      <c r="GO51" s="251">
        <v>99352</v>
      </c>
      <c r="GP51" s="251" t="s">
        <v>120</v>
      </c>
      <c r="GQ51" s="267">
        <v>64.05</v>
      </c>
      <c r="GR51" s="266">
        <v>0</v>
      </c>
      <c r="GS51" s="267">
        <v>17.8</v>
      </c>
      <c r="GT51" s="266">
        <v>0</v>
      </c>
      <c r="GU51" s="267">
        <v>26.3</v>
      </c>
      <c r="GV51" s="266">
        <v>1</v>
      </c>
      <c r="GW51" s="32">
        <f t="shared" si="20"/>
        <v>108.14999999999999</v>
      </c>
      <c r="HY51" s="155" t="s">
        <v>107</v>
      </c>
      <c r="ID51">
        <v>1</v>
      </c>
      <c r="IE51">
        <v>2</v>
      </c>
      <c r="IG51">
        <v>2</v>
      </c>
      <c r="II51">
        <v>2</v>
      </c>
      <c r="IJ51">
        <v>1</v>
      </c>
      <c r="IM51" s="228" t="s">
        <v>107</v>
      </c>
      <c r="IN51" s="225"/>
      <c r="IO51" s="225"/>
      <c r="IP51" s="225"/>
      <c r="IQ51" s="225"/>
      <c r="IR51" s="225">
        <v>86.31</v>
      </c>
      <c r="IS51" s="225">
        <v>537.14</v>
      </c>
      <c r="IT51" s="225"/>
      <c r="IU51" s="225">
        <v>786.78</v>
      </c>
      <c r="IV51" s="225"/>
      <c r="IW51" s="225">
        <v>675.06</v>
      </c>
      <c r="IX51" s="225">
        <v>449.82</v>
      </c>
      <c r="IY51" s="225"/>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5"/>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0">
        <v>5800.97</v>
      </c>
      <c r="AT52" s="187">
        <v>1</v>
      </c>
      <c r="AU52" s="190">
        <v>0</v>
      </c>
      <c r="AV52" s="187">
        <v>0</v>
      </c>
      <c r="AW52" s="32">
        <v>0</v>
      </c>
      <c r="AX52" s="76">
        <v>0</v>
      </c>
      <c r="AY52" s="32">
        <f t="shared" si="2"/>
        <v>5800.97</v>
      </c>
      <c r="AZ52" s="30" t="s">
        <v>119</v>
      </c>
      <c r="BA52" s="76">
        <v>98233</v>
      </c>
      <c r="BB52" s="191">
        <v>3279.92</v>
      </c>
      <c r="BC52" s="76">
        <v>0</v>
      </c>
      <c r="BD52" s="32">
        <v>3224.53</v>
      </c>
      <c r="BE52" s="76">
        <v>0</v>
      </c>
      <c r="BF52" s="32">
        <v>3087.5099999999998</v>
      </c>
      <c r="BG52" s="76">
        <v>1</v>
      </c>
      <c r="BH52" s="32">
        <f t="shared" si="3"/>
        <v>9591.9600000000009</v>
      </c>
      <c r="BI52" s="205" t="s">
        <v>117</v>
      </c>
      <c r="BJ52" s="206">
        <v>98848</v>
      </c>
      <c r="BK52" s="32">
        <v>24.79</v>
      </c>
      <c r="BL52" s="206">
        <v>2</v>
      </c>
      <c r="BM52" s="32">
        <v>0</v>
      </c>
      <c r="BN52" s="206">
        <v>0</v>
      </c>
      <c r="BO52" s="32">
        <f t="shared" si="4"/>
        <v>24.79</v>
      </c>
      <c r="BP52" s="76">
        <f t="shared" si="4"/>
        <v>2</v>
      </c>
      <c r="BQ52" s="32">
        <f t="shared" si="5"/>
        <v>49.58</v>
      </c>
      <c r="BR52" s="205" t="s">
        <v>119</v>
      </c>
      <c r="BS52" s="206">
        <v>99301</v>
      </c>
      <c r="BT52" s="32">
        <v>1920.05</v>
      </c>
      <c r="BU52" s="206">
        <v>1</v>
      </c>
      <c r="BV52" s="32">
        <v>0</v>
      </c>
      <c r="BW52" s="206">
        <v>0</v>
      </c>
      <c r="BX52" s="32">
        <v>0</v>
      </c>
      <c r="BY52" s="206">
        <v>0</v>
      </c>
      <c r="BZ52" s="32">
        <f t="shared" si="6"/>
        <v>1920.05</v>
      </c>
      <c r="CA52" s="205" t="s">
        <v>119</v>
      </c>
      <c r="CB52" s="206">
        <v>98230</v>
      </c>
      <c r="CC52" s="32">
        <v>1030.0999999999999</v>
      </c>
      <c r="CD52" s="206">
        <v>1</v>
      </c>
      <c r="CE52" s="32">
        <v>0</v>
      </c>
      <c r="CF52" s="206">
        <v>0</v>
      </c>
      <c r="CG52" s="32">
        <v>0</v>
      </c>
      <c r="CH52" s="206">
        <v>0</v>
      </c>
      <c r="CI52" s="32">
        <f t="shared" si="7"/>
        <v>1030.0999999999999</v>
      </c>
      <c r="CJ52" s="32" t="s">
        <v>117</v>
      </c>
      <c r="CK52" s="234">
        <v>98674</v>
      </c>
      <c r="CL52" s="190">
        <v>243.04</v>
      </c>
      <c r="CM52" s="187">
        <v>1</v>
      </c>
      <c r="CN52" s="190">
        <v>0</v>
      </c>
      <c r="CO52" s="187">
        <v>0</v>
      </c>
      <c r="CP52" s="43">
        <f>+'[1]CCBPROD-CNGOR-ARREARS-ECSD-4901'!M51+'[1]CCBPROD-CNGOR-ARREARS-ECSD-4901'!O51</f>
        <v>0</v>
      </c>
      <c r="CQ52" s="76">
        <f>+'[1]CCBPROD-CNGOR-ARREARS-ECSD-4901'!N51+'[1]CCBPROD-CNGOR-ARREARS-ECSD-4901'!P51</f>
        <v>0</v>
      </c>
      <c r="CR52" s="32">
        <f t="shared" si="8"/>
        <v>243.04</v>
      </c>
      <c r="CS52" s="234" t="s">
        <v>117</v>
      </c>
      <c r="CT52" s="234">
        <v>98902</v>
      </c>
      <c r="CU52" s="250">
        <v>63.27</v>
      </c>
      <c r="CV52" s="234">
        <v>0</v>
      </c>
      <c r="CW52" s="250">
        <v>23.8</v>
      </c>
      <c r="CX52" s="234">
        <v>1</v>
      </c>
      <c r="CY52" s="32">
        <v>0</v>
      </c>
      <c r="CZ52" s="76">
        <v>0</v>
      </c>
      <c r="DA52" s="32">
        <f t="shared" si="9"/>
        <v>87.070000000000007</v>
      </c>
      <c r="DB52" s="251" t="s">
        <v>117</v>
      </c>
      <c r="DC52" s="251">
        <v>98902</v>
      </c>
      <c r="DD52" s="260">
        <v>826.86</v>
      </c>
      <c r="DE52" s="261">
        <v>2</v>
      </c>
      <c r="DF52" s="260">
        <v>0.94</v>
      </c>
      <c r="DG52" s="261">
        <v>1</v>
      </c>
      <c r="DH52" s="262">
        <v>0</v>
      </c>
      <c r="DI52" s="263">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5">
        <v>99324</v>
      </c>
      <c r="EW52" s="32" t="s">
        <v>120</v>
      </c>
      <c r="EX52" s="32">
        <v>137.58000000000001</v>
      </c>
      <c r="EY52" s="206">
        <v>1</v>
      </c>
      <c r="EZ52" s="32">
        <v>114.97</v>
      </c>
      <c r="FA52" s="206">
        <v>2</v>
      </c>
      <c r="FB52" s="32">
        <v>118.8</v>
      </c>
      <c r="FC52" s="206">
        <v>1</v>
      </c>
      <c r="FD52" s="32">
        <f t="shared" si="15"/>
        <v>371.35</v>
      </c>
      <c r="FM52" s="32">
        <f t="shared" si="16"/>
        <v>0</v>
      </c>
      <c r="GE52" s="32">
        <f t="shared" si="18"/>
        <v>0</v>
      </c>
      <c r="GN52" s="32">
        <f t="shared" si="19"/>
        <v>0</v>
      </c>
      <c r="GO52" s="251">
        <v>99354</v>
      </c>
      <c r="GP52" s="251" t="s">
        <v>120</v>
      </c>
      <c r="GQ52" s="267">
        <v>214.7</v>
      </c>
      <c r="GR52" s="266">
        <v>0</v>
      </c>
      <c r="GS52" s="267">
        <v>42.38</v>
      </c>
      <c r="GT52" s="266">
        <v>0</v>
      </c>
      <c r="GU52" s="267">
        <v>288.54000000000002</v>
      </c>
      <c r="GV52" s="266">
        <v>2</v>
      </c>
      <c r="GW52" s="32">
        <f t="shared" si="20"/>
        <v>545.62</v>
      </c>
      <c r="HY52" s="155" t="s">
        <v>150</v>
      </c>
      <c r="IC52">
        <v>1</v>
      </c>
      <c r="IM52" s="227" t="s">
        <v>150</v>
      </c>
      <c r="IN52" s="224"/>
      <c r="IO52" s="224"/>
      <c r="IP52" s="224"/>
      <c r="IQ52" s="224">
        <v>9178.93</v>
      </c>
      <c r="IR52" s="224"/>
      <c r="IS52" s="224"/>
      <c r="IT52" s="224"/>
      <c r="IU52" s="224"/>
      <c r="IV52" s="224"/>
      <c r="IW52" s="224"/>
      <c r="IX52" s="224"/>
      <c r="IY52" s="224"/>
    </row>
    <row r="53" spans="1:259" x14ac:dyDescent="0.25">
      <c r="A53" t="s">
        <v>84</v>
      </c>
      <c r="B53" s="76" t="s">
        <v>113</v>
      </c>
      <c r="C53">
        <v>2</v>
      </c>
      <c r="D53" s="182">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5"/>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0">
        <v>2357.89</v>
      </c>
      <c r="AT53" s="187">
        <v>1</v>
      </c>
      <c r="AU53" s="190">
        <v>708.33</v>
      </c>
      <c r="AV53" s="187">
        <v>1</v>
      </c>
      <c r="AW53" s="32">
        <v>0</v>
      </c>
      <c r="AX53" s="76">
        <v>0</v>
      </c>
      <c r="AY53" s="32">
        <f t="shared" si="2"/>
        <v>3066.22</v>
      </c>
      <c r="AZ53" s="30" t="s">
        <v>119</v>
      </c>
      <c r="BA53" s="76">
        <v>98247</v>
      </c>
      <c r="BB53" s="191">
        <v>4363.6499999999996</v>
      </c>
      <c r="BC53" s="76">
        <v>0</v>
      </c>
      <c r="BD53" s="32">
        <v>3088.61</v>
      </c>
      <c r="BE53" s="76">
        <v>0</v>
      </c>
      <c r="BF53" s="32">
        <v>1346.99</v>
      </c>
      <c r="BG53" s="76">
        <v>1</v>
      </c>
      <c r="BH53" s="32">
        <f t="shared" si="3"/>
        <v>8799.25</v>
      </c>
      <c r="BI53" s="205" t="s">
        <v>117</v>
      </c>
      <c r="BJ53" s="206">
        <v>98902</v>
      </c>
      <c r="BK53" s="32">
        <v>106.19</v>
      </c>
      <c r="BL53" s="206">
        <v>1</v>
      </c>
      <c r="BM53" s="32">
        <v>0</v>
      </c>
      <c r="BN53" s="206">
        <v>0</v>
      </c>
      <c r="BO53" s="32">
        <f t="shared" si="4"/>
        <v>106.19</v>
      </c>
      <c r="BP53" s="76">
        <f t="shared" si="4"/>
        <v>1</v>
      </c>
      <c r="BQ53" s="32">
        <f t="shared" si="5"/>
        <v>212.38</v>
      </c>
      <c r="BR53" s="205" t="s">
        <v>119</v>
      </c>
      <c r="BS53" s="206">
        <v>99336</v>
      </c>
      <c r="BT53" s="32">
        <v>14.71</v>
      </c>
      <c r="BU53" s="206">
        <v>1</v>
      </c>
      <c r="BV53" s="32">
        <v>0</v>
      </c>
      <c r="BW53" s="206">
        <v>0</v>
      </c>
      <c r="BX53" s="32">
        <v>0</v>
      </c>
      <c r="BY53" s="206">
        <v>0</v>
      </c>
      <c r="BZ53" s="32">
        <f t="shared" si="6"/>
        <v>14.71</v>
      </c>
      <c r="CA53" s="205" t="s">
        <v>119</v>
      </c>
      <c r="CB53" s="206">
        <v>98247</v>
      </c>
      <c r="CC53" s="32">
        <v>3870.56</v>
      </c>
      <c r="CD53" s="206">
        <v>1</v>
      </c>
      <c r="CE53" s="32">
        <v>0</v>
      </c>
      <c r="CF53" s="206">
        <v>0</v>
      </c>
      <c r="CG53" s="32">
        <v>0</v>
      </c>
      <c r="CH53" s="206">
        <v>0</v>
      </c>
      <c r="CI53" s="32">
        <f t="shared" si="7"/>
        <v>3870.56</v>
      </c>
      <c r="CJ53" s="32" t="s">
        <v>117</v>
      </c>
      <c r="CK53" s="234">
        <v>98837</v>
      </c>
      <c r="CL53" s="190">
        <v>0</v>
      </c>
      <c r="CM53" s="187">
        <v>0</v>
      </c>
      <c r="CN53" s="190">
        <v>0</v>
      </c>
      <c r="CO53" s="187">
        <v>0</v>
      </c>
      <c r="CP53" s="43">
        <f>+'[1]CCBPROD-CNGOR-ARREARS-ECSD-4901'!M52+'[1]CCBPROD-CNGOR-ARREARS-ECSD-4901'!O52</f>
        <v>491.56</v>
      </c>
      <c r="CQ53" s="76">
        <f>+'[1]CCBPROD-CNGOR-ARREARS-ECSD-4901'!N52+'[1]CCBPROD-CNGOR-ARREARS-ECSD-4901'!P52</f>
        <v>1</v>
      </c>
      <c r="CR53" s="32">
        <f t="shared" si="8"/>
        <v>491.56</v>
      </c>
      <c r="CS53" s="234" t="s">
        <v>117</v>
      </c>
      <c r="CT53" s="234">
        <v>98903</v>
      </c>
      <c r="CU53" s="250">
        <v>21.24</v>
      </c>
      <c r="CV53" s="234">
        <v>2</v>
      </c>
      <c r="CW53" s="250">
        <v>0</v>
      </c>
      <c r="CX53" s="234">
        <v>0</v>
      </c>
      <c r="CY53" s="32">
        <v>0</v>
      </c>
      <c r="CZ53" s="76">
        <v>0</v>
      </c>
      <c r="DA53" s="32">
        <f t="shared" si="9"/>
        <v>21.24</v>
      </c>
      <c r="DB53" s="251" t="s">
        <v>117</v>
      </c>
      <c r="DC53" s="251">
        <v>98903</v>
      </c>
      <c r="DD53" s="260">
        <v>1395.24</v>
      </c>
      <c r="DE53" s="261">
        <v>0</v>
      </c>
      <c r="DF53" s="260">
        <v>327.02999999999997</v>
      </c>
      <c r="DG53" s="261">
        <v>0</v>
      </c>
      <c r="DH53" s="262">
        <v>17988.23</v>
      </c>
      <c r="DI53" s="263">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5">
        <v>99336</v>
      </c>
      <c r="EW53" s="32" t="s">
        <v>120</v>
      </c>
      <c r="EX53" s="32">
        <v>145.57</v>
      </c>
      <c r="EY53" s="206">
        <v>1</v>
      </c>
      <c r="EZ53" s="32">
        <v>158.77000000000001</v>
      </c>
      <c r="FA53" s="206">
        <v>1</v>
      </c>
      <c r="FB53" s="32">
        <v>47.47</v>
      </c>
      <c r="FC53" s="206">
        <v>2</v>
      </c>
      <c r="FD53" s="32">
        <f t="shared" si="15"/>
        <v>351.81000000000006</v>
      </c>
      <c r="FM53" s="32">
        <f t="shared" si="16"/>
        <v>0</v>
      </c>
      <c r="GE53" s="32">
        <f t="shared" si="18"/>
        <v>0</v>
      </c>
      <c r="GN53" s="32">
        <f t="shared" si="19"/>
        <v>0</v>
      </c>
      <c r="GO53" s="251">
        <v>99362</v>
      </c>
      <c r="GP53" s="251" t="s">
        <v>120</v>
      </c>
      <c r="GQ53" s="267">
        <v>680.37</v>
      </c>
      <c r="GR53" s="266">
        <v>7</v>
      </c>
      <c r="GS53" s="267">
        <v>258.58</v>
      </c>
      <c r="GT53" s="266">
        <v>2</v>
      </c>
      <c r="GU53" s="267">
        <v>493.46</v>
      </c>
      <c r="GV53" s="266">
        <v>7</v>
      </c>
      <c r="GW53" s="32">
        <f t="shared" si="20"/>
        <v>1432.41</v>
      </c>
      <c r="HY53" s="155" t="s">
        <v>151</v>
      </c>
      <c r="IA53">
        <v>1</v>
      </c>
      <c r="IB53">
        <v>3</v>
      </c>
      <c r="IC53">
        <v>4</v>
      </c>
      <c r="ID53">
        <v>2</v>
      </c>
      <c r="IF53">
        <v>6</v>
      </c>
      <c r="IG53">
        <v>9</v>
      </c>
      <c r="IH53">
        <v>5</v>
      </c>
      <c r="II53">
        <v>5</v>
      </c>
      <c r="IJ53">
        <v>5</v>
      </c>
      <c r="IK53">
        <v>9</v>
      </c>
      <c r="IM53" s="228" t="s">
        <v>151</v>
      </c>
      <c r="IN53" s="225"/>
      <c r="IO53" s="225">
        <v>331.78</v>
      </c>
      <c r="IP53" s="225">
        <v>1232.94</v>
      </c>
      <c r="IQ53" s="225">
        <v>1912.32</v>
      </c>
      <c r="IR53" s="225">
        <v>21963.25</v>
      </c>
      <c r="IS53" s="225"/>
      <c r="IT53" s="225">
        <v>1644.52</v>
      </c>
      <c r="IU53" s="225">
        <v>5670.39</v>
      </c>
      <c r="IV53" s="225">
        <v>9367.75</v>
      </c>
      <c r="IW53" s="225">
        <v>2355.27</v>
      </c>
      <c r="IX53" s="225">
        <v>2470.0300000000002</v>
      </c>
      <c r="IY53" s="225">
        <v>8346.9599999999991</v>
      </c>
    </row>
    <row r="54" spans="1:259" x14ac:dyDescent="0.25">
      <c r="A54" t="s">
        <v>224</v>
      </c>
      <c r="B54" s="76" t="s">
        <v>113</v>
      </c>
      <c r="C54">
        <v>1</v>
      </c>
      <c r="D54" s="182">
        <v>1</v>
      </c>
      <c r="E54">
        <v>991.85</v>
      </c>
      <c r="F54">
        <v>0</v>
      </c>
      <c r="G54">
        <v>0</v>
      </c>
      <c r="H54">
        <v>991.85</v>
      </c>
      <c r="I54">
        <v>1328.08</v>
      </c>
      <c r="J54">
        <v>0</v>
      </c>
      <c r="K54">
        <v>0</v>
      </c>
      <c r="L54">
        <v>1328.08</v>
      </c>
      <c r="M54" s="61" t="s">
        <v>162</v>
      </c>
      <c r="N54" s="76" t="s">
        <v>120</v>
      </c>
      <c r="O54"/>
      <c r="P54"/>
      <c r="Q54"/>
      <c r="R54"/>
      <c r="S54">
        <v>190.09</v>
      </c>
      <c r="T54">
        <v>0</v>
      </c>
      <c r="U54">
        <v>0</v>
      </c>
      <c r="V54">
        <v>416.65</v>
      </c>
      <c r="W54" s="185"/>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0">
        <v>8788.5</v>
      </c>
      <c r="AT54" s="187">
        <v>1</v>
      </c>
      <c r="AU54" s="190">
        <v>0</v>
      </c>
      <c r="AV54" s="187">
        <v>0</v>
      </c>
      <c r="AW54" s="32">
        <v>0</v>
      </c>
      <c r="AX54" s="76">
        <v>0</v>
      </c>
      <c r="AY54" s="32">
        <f t="shared" si="2"/>
        <v>8788.5</v>
      </c>
      <c r="AZ54" s="30" t="s">
        <v>119</v>
      </c>
      <c r="BA54" s="76">
        <v>98674</v>
      </c>
      <c r="BB54" s="191">
        <v>3780.46</v>
      </c>
      <c r="BC54" s="76">
        <v>1</v>
      </c>
      <c r="BD54" s="32">
        <v>0</v>
      </c>
      <c r="BE54" s="76">
        <v>0</v>
      </c>
      <c r="BF54" s="32">
        <v>0</v>
      </c>
      <c r="BG54" s="76">
        <v>0</v>
      </c>
      <c r="BH54" s="32">
        <f t="shared" si="3"/>
        <v>3780.46</v>
      </c>
      <c r="BI54" s="205" t="s">
        <v>117</v>
      </c>
      <c r="BJ54" s="206">
        <v>98903</v>
      </c>
      <c r="BK54" s="32">
        <v>1050.74</v>
      </c>
      <c r="BL54" s="206">
        <v>2</v>
      </c>
      <c r="BM54" s="32">
        <v>1682.08</v>
      </c>
      <c r="BN54" s="206">
        <v>0</v>
      </c>
      <c r="BO54" s="32">
        <f t="shared" si="4"/>
        <v>2732.8199999999997</v>
      </c>
      <c r="BP54" s="76">
        <f t="shared" si="4"/>
        <v>2</v>
      </c>
      <c r="BQ54" s="32">
        <f t="shared" si="5"/>
        <v>5465.6399999999994</v>
      </c>
      <c r="BR54" s="205" t="s">
        <v>119</v>
      </c>
      <c r="BS54" s="206">
        <v>99338</v>
      </c>
      <c r="BT54" s="32">
        <v>2390.69</v>
      </c>
      <c r="BU54" s="206">
        <v>1</v>
      </c>
      <c r="BV54" s="32">
        <v>0</v>
      </c>
      <c r="BW54" s="206">
        <v>0</v>
      </c>
      <c r="BX54" s="32">
        <v>0</v>
      </c>
      <c r="BY54" s="206">
        <v>0</v>
      </c>
      <c r="BZ54" s="32">
        <f t="shared" si="6"/>
        <v>2390.69</v>
      </c>
      <c r="CA54" s="205" t="s">
        <v>119</v>
      </c>
      <c r="CB54" s="206">
        <v>98632</v>
      </c>
      <c r="CC54" s="32">
        <v>16758.830000000002</v>
      </c>
      <c r="CD54" s="206">
        <v>0</v>
      </c>
      <c r="CE54" s="32">
        <v>7849.16</v>
      </c>
      <c r="CF54" s="206">
        <v>1</v>
      </c>
      <c r="CG54" s="32">
        <v>0</v>
      </c>
      <c r="CH54" s="206">
        <v>0</v>
      </c>
      <c r="CI54" s="32">
        <f t="shared" si="7"/>
        <v>24607.99</v>
      </c>
      <c r="CJ54" s="32" t="s">
        <v>117</v>
      </c>
      <c r="CK54" s="234">
        <v>98848</v>
      </c>
      <c r="CL54" s="190">
        <v>63.27</v>
      </c>
      <c r="CM54" s="187">
        <v>0</v>
      </c>
      <c r="CN54" s="190">
        <v>23.8</v>
      </c>
      <c r="CO54" s="187">
        <v>1</v>
      </c>
      <c r="CP54" s="43">
        <f>+'[1]CCBPROD-CNGOR-ARREARS-ECSD-4901'!M53+'[1]CCBPROD-CNGOR-ARREARS-ECSD-4901'!O53</f>
        <v>0</v>
      </c>
      <c r="CQ54" s="76">
        <f>+'[1]CCBPROD-CNGOR-ARREARS-ECSD-4901'!N53+'[1]CCBPROD-CNGOR-ARREARS-ECSD-4901'!P53</f>
        <v>0</v>
      </c>
      <c r="CR54" s="32">
        <f t="shared" si="8"/>
        <v>87.070000000000007</v>
      </c>
      <c r="CS54" s="234" t="s">
        <v>117</v>
      </c>
      <c r="CT54" s="234">
        <v>98930</v>
      </c>
      <c r="CU54" s="250">
        <v>419.2</v>
      </c>
      <c r="CV54" s="234">
        <v>0</v>
      </c>
      <c r="CW54" s="250">
        <v>374.36</v>
      </c>
      <c r="CX54" s="234">
        <v>1</v>
      </c>
      <c r="CY54" s="32">
        <v>17677.7</v>
      </c>
      <c r="CZ54" s="76">
        <v>2</v>
      </c>
      <c r="DA54" s="32">
        <f t="shared" si="9"/>
        <v>18471.260000000002</v>
      </c>
      <c r="DB54" s="251" t="s">
        <v>117</v>
      </c>
      <c r="DC54" s="251">
        <v>98930</v>
      </c>
      <c r="DD54" s="260">
        <v>3514.82</v>
      </c>
      <c r="DE54" s="261">
        <v>4</v>
      </c>
      <c r="DF54" s="260">
        <v>0</v>
      </c>
      <c r="DG54" s="261">
        <v>0</v>
      </c>
      <c r="DH54" s="262">
        <v>0</v>
      </c>
      <c r="DI54" s="263">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5">
        <v>99337</v>
      </c>
      <c r="EW54" s="32" t="s">
        <v>120</v>
      </c>
      <c r="EX54" s="32">
        <v>81.62</v>
      </c>
      <c r="EY54" s="206">
        <v>1</v>
      </c>
      <c r="EZ54" s="32">
        <v>109.86</v>
      </c>
      <c r="FA54" s="206">
        <v>1</v>
      </c>
      <c r="FB54" s="32">
        <v>103.41</v>
      </c>
      <c r="FC54" s="206">
        <v>2</v>
      </c>
      <c r="FD54" s="32">
        <f t="shared" si="15"/>
        <v>294.89</v>
      </c>
      <c r="FM54" s="32">
        <f t="shared" si="16"/>
        <v>0</v>
      </c>
      <c r="GE54" s="32">
        <f t="shared" si="18"/>
        <v>0</v>
      </c>
      <c r="GN54" s="32">
        <f t="shared" si="19"/>
        <v>0</v>
      </c>
      <c r="GW54" s="32">
        <f t="shared" si="20"/>
        <v>0</v>
      </c>
      <c r="HY54" s="155">
        <v>98902</v>
      </c>
      <c r="IA54">
        <v>7</v>
      </c>
      <c r="IB54">
        <v>13</v>
      </c>
      <c r="IC54">
        <v>5</v>
      </c>
      <c r="ID54">
        <v>4</v>
      </c>
      <c r="IE54">
        <v>4</v>
      </c>
      <c r="IF54">
        <v>16</v>
      </c>
      <c r="IG54">
        <v>15</v>
      </c>
      <c r="IH54">
        <v>23</v>
      </c>
      <c r="II54">
        <v>33</v>
      </c>
      <c r="IJ54">
        <v>25</v>
      </c>
      <c r="IK54">
        <v>21</v>
      </c>
      <c r="IM54" s="230">
        <v>98902</v>
      </c>
      <c r="IN54" s="224"/>
      <c r="IO54" s="224">
        <v>948.95</v>
      </c>
      <c r="IP54" s="224">
        <v>6373.97</v>
      </c>
      <c r="IQ54" s="224">
        <v>1698.49</v>
      </c>
      <c r="IR54" s="224">
        <v>1367.71</v>
      </c>
      <c r="IS54" s="224">
        <v>3017.58</v>
      </c>
      <c r="IT54" s="224">
        <v>9240.34</v>
      </c>
      <c r="IU54" s="224">
        <v>15450.92</v>
      </c>
      <c r="IV54" s="224">
        <v>11366.27</v>
      </c>
      <c r="IW54" s="224">
        <v>19712.89</v>
      </c>
      <c r="IX54" s="224">
        <v>11021.1</v>
      </c>
      <c r="IY54" s="224">
        <v>7092.97</v>
      </c>
    </row>
    <row r="55" spans="1:259" x14ac:dyDescent="0.25">
      <c r="A55" t="s">
        <v>163</v>
      </c>
      <c r="B55" s="76" t="s">
        <v>113</v>
      </c>
      <c r="C55">
        <v>1</v>
      </c>
      <c r="D55" s="182">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5"/>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0">
        <v>884.34</v>
      </c>
      <c r="AT55" s="187">
        <v>5</v>
      </c>
      <c r="AU55" s="190">
        <v>407.87</v>
      </c>
      <c r="AV55" s="187">
        <v>2</v>
      </c>
      <c r="AW55" s="32">
        <v>937.05</v>
      </c>
      <c r="AX55" s="76">
        <v>2</v>
      </c>
      <c r="AY55" s="32">
        <f t="shared" si="2"/>
        <v>2229.2600000000002</v>
      </c>
      <c r="AZ55" s="30" t="s">
        <v>119</v>
      </c>
      <c r="BA55" s="76">
        <v>98837</v>
      </c>
      <c r="BB55" s="191">
        <v>10159.43</v>
      </c>
      <c r="BC55" s="76">
        <v>1</v>
      </c>
      <c r="BD55" s="32">
        <v>440.52</v>
      </c>
      <c r="BE55" s="76">
        <v>1</v>
      </c>
      <c r="BF55" s="32">
        <v>0</v>
      </c>
      <c r="BG55" s="76">
        <v>0</v>
      </c>
      <c r="BH55" s="32">
        <f t="shared" si="3"/>
        <v>10599.95</v>
      </c>
      <c r="BI55" s="205" t="s">
        <v>117</v>
      </c>
      <c r="BJ55" s="206">
        <v>98930</v>
      </c>
      <c r="BK55" s="32">
        <v>83.6</v>
      </c>
      <c r="BL55" s="206">
        <v>0</v>
      </c>
      <c r="BM55" s="32">
        <v>136.63999999999999</v>
      </c>
      <c r="BN55" s="206">
        <v>1</v>
      </c>
      <c r="BO55" s="32">
        <f t="shared" si="4"/>
        <v>220.23999999999998</v>
      </c>
      <c r="BP55" s="76">
        <f t="shared" si="4"/>
        <v>1</v>
      </c>
      <c r="BQ55" s="32">
        <f t="shared" si="5"/>
        <v>440.47999999999996</v>
      </c>
      <c r="BR55" s="205" t="s">
        <v>119</v>
      </c>
      <c r="BS55" s="206">
        <v>99352</v>
      </c>
      <c r="BT55" s="32">
        <v>1615.11</v>
      </c>
      <c r="BU55" s="206">
        <v>2</v>
      </c>
      <c r="BV55" s="32">
        <v>0</v>
      </c>
      <c r="BW55" s="206">
        <v>0</v>
      </c>
      <c r="BX55" s="32">
        <v>0</v>
      </c>
      <c r="BY55" s="206">
        <v>0</v>
      </c>
      <c r="BZ55" s="32">
        <f t="shared" si="6"/>
        <v>1615.11</v>
      </c>
      <c r="CA55" s="205" t="s">
        <v>119</v>
      </c>
      <c r="CB55" s="206">
        <v>98674</v>
      </c>
      <c r="CC55" s="32">
        <v>4069.01</v>
      </c>
      <c r="CD55" s="206">
        <v>0</v>
      </c>
      <c r="CE55" s="32">
        <v>117.85</v>
      </c>
      <c r="CF55" s="206">
        <v>1</v>
      </c>
      <c r="CG55" s="32">
        <v>0</v>
      </c>
      <c r="CH55" s="206">
        <v>0</v>
      </c>
      <c r="CI55" s="32">
        <f t="shared" si="7"/>
        <v>4186.8600000000006</v>
      </c>
      <c r="CJ55" s="32" t="s">
        <v>117</v>
      </c>
      <c r="CK55" s="234">
        <v>98902</v>
      </c>
      <c r="CL55" s="190">
        <v>2030.18</v>
      </c>
      <c r="CM55" s="187">
        <v>1</v>
      </c>
      <c r="CN55" s="190">
        <v>0</v>
      </c>
      <c r="CO55" s="187">
        <v>0</v>
      </c>
      <c r="CP55" s="43">
        <f>+'[1]CCBPROD-CNGOR-ARREARS-ECSD-4901'!M54+'[1]CCBPROD-CNGOR-ARREARS-ECSD-4901'!O54</f>
        <v>0</v>
      </c>
      <c r="CQ55" s="76">
        <f>+'[1]CCBPROD-CNGOR-ARREARS-ECSD-4901'!N54+'[1]CCBPROD-CNGOR-ARREARS-ECSD-4901'!P54</f>
        <v>0</v>
      </c>
      <c r="CR55" s="32">
        <f t="shared" si="8"/>
        <v>2030.18</v>
      </c>
      <c r="CS55" s="234" t="s">
        <v>117</v>
      </c>
      <c r="CT55" s="234">
        <v>98936</v>
      </c>
      <c r="CU55" s="250">
        <v>210.25</v>
      </c>
      <c r="CV55" s="234">
        <v>2</v>
      </c>
      <c r="CW55" s="250">
        <v>63.6</v>
      </c>
      <c r="CX55" s="234">
        <v>0</v>
      </c>
      <c r="CY55" s="32">
        <v>286.04000000000002</v>
      </c>
      <c r="CZ55" s="76">
        <v>1</v>
      </c>
      <c r="DA55" s="32">
        <f t="shared" si="9"/>
        <v>559.8900000000001</v>
      </c>
      <c r="DB55" s="251" t="s">
        <v>117</v>
      </c>
      <c r="DC55" s="251">
        <v>98944</v>
      </c>
      <c r="DD55" s="260">
        <v>90.2</v>
      </c>
      <c r="DE55" s="261">
        <v>1</v>
      </c>
      <c r="DF55" s="260">
        <v>0</v>
      </c>
      <c r="DG55" s="261">
        <v>0</v>
      </c>
      <c r="DH55" s="262">
        <v>0</v>
      </c>
      <c r="DI55" s="263">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5">
        <v>99338</v>
      </c>
      <c r="EW55" s="32" t="s">
        <v>120</v>
      </c>
      <c r="EX55" s="32">
        <v>51.89</v>
      </c>
      <c r="EY55" s="206">
        <v>0</v>
      </c>
      <c r="EZ55" s="32">
        <v>93.89</v>
      </c>
      <c r="FA55" s="206">
        <v>1</v>
      </c>
      <c r="FB55" s="32">
        <v>0</v>
      </c>
      <c r="FC55" s="206">
        <v>0</v>
      </c>
      <c r="FD55" s="32">
        <f t="shared" si="15"/>
        <v>145.78</v>
      </c>
      <c r="FM55" s="32">
        <f t="shared" si="16"/>
        <v>0</v>
      </c>
      <c r="GE55" s="32">
        <f t="shared" si="18"/>
        <v>0</v>
      </c>
      <c r="GN55" s="32">
        <f t="shared" si="19"/>
        <v>0</v>
      </c>
      <c r="GW55" s="32">
        <f t="shared" si="20"/>
        <v>0</v>
      </c>
      <c r="HY55" s="155" t="s">
        <v>153</v>
      </c>
      <c r="IB55">
        <v>1</v>
      </c>
      <c r="ID55">
        <v>1</v>
      </c>
      <c r="IE55">
        <v>3</v>
      </c>
      <c r="IF55">
        <v>2</v>
      </c>
      <c r="IG55">
        <v>1</v>
      </c>
      <c r="IH55">
        <v>4</v>
      </c>
      <c r="II55">
        <v>6</v>
      </c>
      <c r="IJ55">
        <v>3</v>
      </c>
      <c r="IK55">
        <v>4</v>
      </c>
      <c r="IM55" s="228" t="s">
        <v>153</v>
      </c>
      <c r="IN55" s="225"/>
      <c r="IO55" s="225"/>
      <c r="IP55" s="225">
        <v>255.63</v>
      </c>
      <c r="IQ55" s="225"/>
      <c r="IR55" s="225">
        <v>1971.4</v>
      </c>
      <c r="IS55" s="225">
        <v>393.42</v>
      </c>
      <c r="IT55" s="225">
        <v>1668.7</v>
      </c>
      <c r="IU55" s="225">
        <v>1202.17</v>
      </c>
      <c r="IV55" s="225">
        <v>1183.08</v>
      </c>
      <c r="IW55" s="225">
        <v>2504.58</v>
      </c>
      <c r="IX55" s="225">
        <v>1053.29</v>
      </c>
      <c r="IY55" s="225">
        <v>950.81</v>
      </c>
    </row>
    <row r="56" spans="1:259" x14ac:dyDescent="0.25">
      <c r="A56" t="s">
        <v>164</v>
      </c>
      <c r="B56" s="76" t="s">
        <v>113</v>
      </c>
      <c r="D56" s="182">
        <v>2</v>
      </c>
      <c r="I56">
        <v>15692.02</v>
      </c>
      <c r="J56">
        <v>0</v>
      </c>
      <c r="K56">
        <v>0</v>
      </c>
      <c r="L56">
        <v>15692.02</v>
      </c>
      <c r="M56" s="61" t="s">
        <v>164</v>
      </c>
      <c r="N56" s="76" t="s">
        <v>120</v>
      </c>
      <c r="O56">
        <v>305.31</v>
      </c>
      <c r="P56">
        <v>29.21</v>
      </c>
      <c r="Q56">
        <v>0</v>
      </c>
      <c r="R56">
        <v>893.2</v>
      </c>
      <c r="S56">
        <v>1368.44</v>
      </c>
      <c r="T56">
        <v>260.89999999999998</v>
      </c>
      <c r="U56">
        <v>29.21</v>
      </c>
      <c r="V56">
        <v>2995.18</v>
      </c>
      <c r="W56" s="185"/>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0">
        <v>28235.5</v>
      </c>
      <c r="AT56" s="187">
        <v>205</v>
      </c>
      <c r="AU56" s="190">
        <v>17729.38</v>
      </c>
      <c r="AV56" s="187">
        <v>95</v>
      </c>
      <c r="AW56" s="32">
        <v>25415.73</v>
      </c>
      <c r="AX56" s="76">
        <v>105</v>
      </c>
      <c r="AY56" s="32">
        <f t="shared" si="2"/>
        <v>71380.61</v>
      </c>
      <c r="AZ56" s="30" t="s">
        <v>119</v>
      </c>
      <c r="BA56" s="76">
        <v>99352</v>
      </c>
      <c r="BB56" s="191">
        <v>2344.46</v>
      </c>
      <c r="BC56" s="76">
        <v>0</v>
      </c>
      <c r="BD56" s="32">
        <v>1060.71</v>
      </c>
      <c r="BE56" s="76">
        <v>1</v>
      </c>
      <c r="BF56" s="32">
        <v>708.33</v>
      </c>
      <c r="BG56" s="76">
        <v>1</v>
      </c>
      <c r="BH56" s="32">
        <f t="shared" si="3"/>
        <v>4113.5</v>
      </c>
      <c r="BI56" s="205" t="s">
        <v>117</v>
      </c>
      <c r="BJ56" s="206">
        <v>98936</v>
      </c>
      <c r="BK56" s="32">
        <v>61.21</v>
      </c>
      <c r="BL56" s="206">
        <v>0</v>
      </c>
      <c r="BM56" s="32">
        <v>60.6</v>
      </c>
      <c r="BN56" s="206">
        <v>0</v>
      </c>
      <c r="BO56" s="32">
        <f t="shared" si="4"/>
        <v>121.81</v>
      </c>
      <c r="BP56" s="76">
        <f t="shared" si="4"/>
        <v>0</v>
      </c>
      <c r="BQ56" s="32">
        <f t="shared" si="5"/>
        <v>243.62</v>
      </c>
      <c r="BR56" s="205" t="s">
        <v>120</v>
      </c>
      <c r="BS56" s="206">
        <v>98220</v>
      </c>
      <c r="BT56" s="32">
        <v>208.86</v>
      </c>
      <c r="BU56" s="206">
        <v>3</v>
      </c>
      <c r="BV56" s="32">
        <v>328.07</v>
      </c>
      <c r="BW56" s="206">
        <v>2</v>
      </c>
      <c r="BX56" s="32">
        <v>1813.19</v>
      </c>
      <c r="BY56" s="206">
        <v>4</v>
      </c>
      <c r="BZ56" s="32">
        <f t="shared" si="6"/>
        <v>2350.12</v>
      </c>
      <c r="CA56" s="205" t="s">
        <v>119</v>
      </c>
      <c r="CB56" s="206">
        <v>99301</v>
      </c>
      <c r="CC56" s="32">
        <v>1807.51</v>
      </c>
      <c r="CD56" s="206">
        <v>0</v>
      </c>
      <c r="CE56" s="32">
        <v>1920.05</v>
      </c>
      <c r="CF56" s="206">
        <v>1</v>
      </c>
      <c r="CG56" s="32">
        <v>0</v>
      </c>
      <c r="CH56" s="206">
        <v>0</v>
      </c>
      <c r="CI56" s="32">
        <f t="shared" si="7"/>
        <v>3727.56</v>
      </c>
      <c r="CJ56" s="32" t="s">
        <v>117</v>
      </c>
      <c r="CK56" s="234">
        <v>98903</v>
      </c>
      <c r="CL56" s="190">
        <v>374.36</v>
      </c>
      <c r="CM56" s="187">
        <v>1</v>
      </c>
      <c r="CN56" s="190">
        <v>301.89999999999998</v>
      </c>
      <c r="CO56" s="187">
        <v>0</v>
      </c>
      <c r="CP56" s="43">
        <f>+'[1]CCBPROD-CNGOR-ARREARS-ECSD-4901'!M55+'[1]CCBPROD-CNGOR-ARREARS-ECSD-4901'!O55</f>
        <v>17375.8</v>
      </c>
      <c r="CQ56" s="76">
        <f>+'[1]CCBPROD-CNGOR-ARREARS-ECSD-4901'!N55+'[1]CCBPROD-CNGOR-ARREARS-ECSD-4901'!P55</f>
        <v>2</v>
      </c>
      <c r="CR56" s="32">
        <f t="shared" si="8"/>
        <v>18052.059999999998</v>
      </c>
      <c r="CS56" s="234" t="s">
        <v>117</v>
      </c>
      <c r="CT56" s="234">
        <v>98944</v>
      </c>
      <c r="CU56" s="250">
        <v>31595.96</v>
      </c>
      <c r="CV56" s="234">
        <v>0</v>
      </c>
      <c r="CW56" s="250">
        <v>2115.42</v>
      </c>
      <c r="CX56" s="234">
        <v>0</v>
      </c>
      <c r="CY56" s="32">
        <v>306.07</v>
      </c>
      <c r="CZ56" s="76">
        <v>1</v>
      </c>
      <c r="DA56" s="32">
        <f t="shared" si="9"/>
        <v>34017.449999999997</v>
      </c>
      <c r="DB56" s="251" t="s">
        <v>117</v>
      </c>
      <c r="DC56" s="251">
        <v>98951</v>
      </c>
      <c r="DD56" s="260">
        <v>18292.68</v>
      </c>
      <c r="DE56" s="261">
        <v>0</v>
      </c>
      <c r="DF56" s="260">
        <v>3964.5</v>
      </c>
      <c r="DG56" s="261">
        <v>2</v>
      </c>
      <c r="DH56" s="262">
        <v>0</v>
      </c>
      <c r="DI56" s="263">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5">
        <v>99344</v>
      </c>
      <c r="EW56" s="32" t="s">
        <v>120</v>
      </c>
      <c r="EX56" s="32">
        <v>207.53</v>
      </c>
      <c r="EY56" s="206">
        <v>1</v>
      </c>
      <c r="EZ56" s="32">
        <v>356.68</v>
      </c>
      <c r="FA56" s="206">
        <v>4</v>
      </c>
      <c r="FB56" s="32">
        <v>414.32</v>
      </c>
      <c r="FC56" s="206">
        <v>4</v>
      </c>
      <c r="FD56" s="32">
        <f t="shared" si="15"/>
        <v>978.53</v>
      </c>
      <c r="FM56" s="32">
        <f t="shared" si="16"/>
        <v>0</v>
      </c>
      <c r="GE56" s="32">
        <f t="shared" si="18"/>
        <v>0</v>
      </c>
      <c r="GN56" s="32">
        <f t="shared" si="19"/>
        <v>0</v>
      </c>
      <c r="GW56" s="32">
        <f t="shared" si="20"/>
        <v>0</v>
      </c>
      <c r="HY56" s="155" t="s">
        <v>111</v>
      </c>
      <c r="HZ56">
        <v>2</v>
      </c>
      <c r="IA56">
        <v>1</v>
      </c>
      <c r="IB56">
        <v>2</v>
      </c>
      <c r="IC56">
        <v>2</v>
      </c>
      <c r="ID56">
        <v>2</v>
      </c>
      <c r="IE56">
        <v>1</v>
      </c>
      <c r="IF56">
        <v>7</v>
      </c>
      <c r="IG56">
        <v>3</v>
      </c>
      <c r="IH56">
        <v>8</v>
      </c>
      <c r="II56">
        <v>6</v>
      </c>
      <c r="IJ56">
        <v>5</v>
      </c>
      <c r="IK56">
        <v>2</v>
      </c>
      <c r="IM56" s="227" t="s">
        <v>111</v>
      </c>
      <c r="IN56" s="224">
        <v>1097.9100000000001</v>
      </c>
      <c r="IO56" s="224">
        <v>48.47</v>
      </c>
      <c r="IP56" s="224">
        <v>163.46</v>
      </c>
      <c r="IQ56" s="224">
        <v>763.38</v>
      </c>
      <c r="IR56" s="224">
        <v>421.58</v>
      </c>
      <c r="IS56" s="224">
        <v>92.65</v>
      </c>
      <c r="IT56" s="224">
        <v>7280.72</v>
      </c>
      <c r="IU56" s="224">
        <v>3712.73</v>
      </c>
      <c r="IV56" s="224">
        <v>7735.02</v>
      </c>
      <c r="IW56" s="224">
        <v>2392.71</v>
      </c>
      <c r="IX56" s="224">
        <v>1103.94</v>
      </c>
      <c r="IY56" s="224">
        <v>403.11</v>
      </c>
    </row>
    <row r="57" spans="1:259" x14ac:dyDescent="0.25">
      <c r="A57" t="s">
        <v>167</v>
      </c>
      <c r="B57" s="76" t="s">
        <v>113</v>
      </c>
      <c r="C57">
        <v>1</v>
      </c>
      <c r="D57" s="182">
        <v>1</v>
      </c>
      <c r="E57">
        <v>155.26</v>
      </c>
      <c r="F57">
        <v>0</v>
      </c>
      <c r="G57">
        <v>0</v>
      </c>
      <c r="H57">
        <v>155.26</v>
      </c>
      <c r="I57">
        <v>416.21</v>
      </c>
      <c r="J57">
        <v>0</v>
      </c>
      <c r="K57">
        <v>0</v>
      </c>
      <c r="L57">
        <v>416.21</v>
      </c>
      <c r="M57" s="61" t="s">
        <v>166</v>
      </c>
      <c r="N57" s="76" t="s">
        <v>120</v>
      </c>
      <c r="O57"/>
      <c r="P57"/>
      <c r="Q57"/>
      <c r="R57"/>
      <c r="S57">
        <v>480.51</v>
      </c>
      <c r="T57">
        <v>0</v>
      </c>
      <c r="U57">
        <v>0</v>
      </c>
      <c r="V57">
        <v>760.41</v>
      </c>
      <c r="W57" s="185"/>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0">
        <v>28173.26</v>
      </c>
      <c r="AT57" s="187">
        <v>190</v>
      </c>
      <c r="AU57" s="190">
        <v>18283.150000000001</v>
      </c>
      <c r="AV57" s="187">
        <v>96</v>
      </c>
      <c r="AW57" s="32">
        <v>22575.66</v>
      </c>
      <c r="AX57" s="76">
        <v>77</v>
      </c>
      <c r="AY57" s="32">
        <f t="shared" si="2"/>
        <v>69032.070000000007</v>
      </c>
      <c r="AZ57" s="30" t="s">
        <v>120</v>
      </c>
      <c r="BA57" s="76">
        <v>98220</v>
      </c>
      <c r="BB57" s="191">
        <v>739.91</v>
      </c>
      <c r="BC57" s="76">
        <v>2</v>
      </c>
      <c r="BD57" s="32">
        <v>552.20000000000005</v>
      </c>
      <c r="BE57" s="76">
        <v>2</v>
      </c>
      <c r="BF57" s="32">
        <v>1144.92</v>
      </c>
      <c r="BG57" s="76">
        <v>4</v>
      </c>
      <c r="BH57" s="32">
        <f t="shared" si="3"/>
        <v>2437.0300000000002</v>
      </c>
      <c r="BI57" s="205" t="s">
        <v>117</v>
      </c>
      <c r="BJ57" s="206">
        <v>98944</v>
      </c>
      <c r="BK57" s="32">
        <v>122.03</v>
      </c>
      <c r="BL57" s="206">
        <v>0</v>
      </c>
      <c r="BM57" s="32">
        <v>2736.11</v>
      </c>
      <c r="BN57" s="206">
        <v>0</v>
      </c>
      <c r="BO57" s="32">
        <f t="shared" si="4"/>
        <v>2858.1400000000003</v>
      </c>
      <c r="BP57" s="76">
        <f t="shared" si="4"/>
        <v>0</v>
      </c>
      <c r="BQ57" s="32">
        <f t="shared" si="5"/>
        <v>5716.2800000000007</v>
      </c>
      <c r="BR57" s="205" t="s">
        <v>120</v>
      </c>
      <c r="BS57" s="206">
        <v>98221</v>
      </c>
      <c r="BT57" s="32">
        <v>13372.36</v>
      </c>
      <c r="BU57" s="206">
        <v>250</v>
      </c>
      <c r="BV57" s="32">
        <v>10946.55</v>
      </c>
      <c r="BW57" s="206">
        <v>104</v>
      </c>
      <c r="BX57" s="32">
        <v>35155.71</v>
      </c>
      <c r="BY57" s="206">
        <v>146</v>
      </c>
      <c r="BZ57" s="32">
        <f t="shared" si="6"/>
        <v>59474.619999999995</v>
      </c>
      <c r="CA57" s="205" t="s">
        <v>119</v>
      </c>
      <c r="CB57" s="206">
        <v>99336</v>
      </c>
      <c r="CC57" s="32">
        <v>61.21</v>
      </c>
      <c r="CD57" s="206">
        <v>1</v>
      </c>
      <c r="CE57" s="32">
        <v>0</v>
      </c>
      <c r="CF57" s="206">
        <v>0</v>
      </c>
      <c r="CG57" s="32">
        <v>0</v>
      </c>
      <c r="CH57" s="206">
        <v>0</v>
      </c>
      <c r="CI57" s="32">
        <f t="shared" si="7"/>
        <v>61.21</v>
      </c>
      <c r="CJ57" s="32" t="s">
        <v>117</v>
      </c>
      <c r="CK57" s="234">
        <v>98930</v>
      </c>
      <c r="CL57" s="190">
        <v>2461.73</v>
      </c>
      <c r="CM57" s="187">
        <v>3</v>
      </c>
      <c r="CN57" s="190">
        <v>65.8</v>
      </c>
      <c r="CO57" s="187">
        <v>0</v>
      </c>
      <c r="CP57" s="43">
        <f>+'[1]CCBPROD-CNGOR-ARREARS-ECSD-4901'!M56+'[1]CCBPROD-CNGOR-ARREARS-ECSD-4901'!O56</f>
        <v>220.24</v>
      </c>
      <c r="CQ57" s="76">
        <f>+'[1]CCBPROD-CNGOR-ARREARS-ECSD-4901'!N56+'[1]CCBPROD-CNGOR-ARREARS-ECSD-4901'!P56</f>
        <v>1</v>
      </c>
      <c r="CR57" s="32">
        <f t="shared" si="8"/>
        <v>2747.7700000000004</v>
      </c>
      <c r="CS57" s="234" t="s">
        <v>117</v>
      </c>
      <c r="CT57" s="234">
        <v>98951</v>
      </c>
      <c r="CU57" s="250">
        <v>90.2</v>
      </c>
      <c r="CV57" s="234">
        <v>1</v>
      </c>
      <c r="CW57" s="250">
        <v>0</v>
      </c>
      <c r="CX57" s="234">
        <v>0</v>
      </c>
      <c r="CY57" s="32">
        <v>0</v>
      </c>
      <c r="CZ57" s="76">
        <v>0</v>
      </c>
      <c r="DA57" s="32">
        <f t="shared" si="9"/>
        <v>90.2</v>
      </c>
      <c r="DB57" s="251" t="s">
        <v>117</v>
      </c>
      <c r="DC57" s="251">
        <v>99323</v>
      </c>
      <c r="DD57" s="260">
        <v>18385.71</v>
      </c>
      <c r="DE57" s="261">
        <v>0</v>
      </c>
      <c r="DF57" s="260">
        <v>1.21</v>
      </c>
      <c r="DG57" s="261">
        <v>1</v>
      </c>
      <c r="DH57" s="262">
        <v>0</v>
      </c>
      <c r="DI57" s="263">
        <v>0</v>
      </c>
      <c r="DJ57" s="32">
        <f t="shared" si="10"/>
        <v>18386.919999999998</v>
      </c>
      <c r="EV57" s="215">
        <v>99350</v>
      </c>
      <c r="EW57" s="32" t="s">
        <v>120</v>
      </c>
      <c r="EX57" s="32">
        <v>27.86</v>
      </c>
      <c r="EY57" s="206">
        <v>0</v>
      </c>
      <c r="EZ57" s="32">
        <v>40.770000000000003</v>
      </c>
      <c r="FA57" s="206">
        <v>0</v>
      </c>
      <c r="FB57" s="32">
        <v>119.75</v>
      </c>
      <c r="FC57" s="206">
        <v>2</v>
      </c>
      <c r="FD57" s="32">
        <f t="shared" si="15"/>
        <v>188.38</v>
      </c>
      <c r="FM57" s="32">
        <f t="shared" si="16"/>
        <v>0</v>
      </c>
      <c r="GE57" s="32">
        <f t="shared" si="18"/>
        <v>0</v>
      </c>
      <c r="GN57" s="32">
        <f t="shared" si="19"/>
        <v>0</v>
      </c>
      <c r="GW57" s="32">
        <f t="shared" si="20"/>
        <v>0</v>
      </c>
      <c r="HY57" s="155" t="s">
        <v>154</v>
      </c>
      <c r="IB57">
        <v>2</v>
      </c>
      <c r="IE57">
        <v>2</v>
      </c>
      <c r="IF57">
        <v>1</v>
      </c>
      <c r="IH57">
        <v>1</v>
      </c>
      <c r="II57">
        <v>4</v>
      </c>
      <c r="IJ57">
        <v>2</v>
      </c>
      <c r="IK57">
        <v>5</v>
      </c>
      <c r="IM57" s="228" t="s">
        <v>154</v>
      </c>
      <c r="IN57" s="225"/>
      <c r="IO57" s="225"/>
      <c r="IP57" s="225">
        <v>1397.02</v>
      </c>
      <c r="IQ57" s="225"/>
      <c r="IR57" s="225"/>
      <c r="IS57" s="225">
        <v>431.46</v>
      </c>
      <c r="IT57" s="225">
        <v>104.22</v>
      </c>
      <c r="IU57" s="225"/>
      <c r="IV57" s="225">
        <v>684.48</v>
      </c>
      <c r="IW57" s="225">
        <v>3073.12</v>
      </c>
      <c r="IX57" s="225">
        <v>164.05</v>
      </c>
      <c r="IY57" s="225">
        <v>1050.1099999999999</v>
      </c>
    </row>
    <row r="58" spans="1:259" x14ac:dyDescent="0.25">
      <c r="A58" t="s">
        <v>118</v>
      </c>
      <c r="B58" s="76" t="s">
        <v>117</v>
      </c>
      <c r="C58">
        <v>1</v>
      </c>
      <c r="D58" s="182">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5"/>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0">
        <v>43945.86</v>
      </c>
      <c r="AT58" s="187">
        <v>341</v>
      </c>
      <c r="AU58" s="190">
        <v>27827.79</v>
      </c>
      <c r="AV58" s="187">
        <v>155</v>
      </c>
      <c r="AW58" s="32">
        <v>42011.880000000005</v>
      </c>
      <c r="AX58" s="76">
        <v>179</v>
      </c>
      <c r="AY58" s="32">
        <f t="shared" si="2"/>
        <v>113785.53</v>
      </c>
      <c r="AZ58" s="30" t="s">
        <v>120</v>
      </c>
      <c r="BA58" s="76">
        <v>98221</v>
      </c>
      <c r="BB58" s="191">
        <v>21225.82</v>
      </c>
      <c r="BC58" s="76">
        <v>222</v>
      </c>
      <c r="BD58" s="32">
        <v>14307.84</v>
      </c>
      <c r="BE58" s="76">
        <v>70</v>
      </c>
      <c r="BF58" s="32">
        <v>30156.89</v>
      </c>
      <c r="BG58" s="76">
        <v>129</v>
      </c>
      <c r="BH58" s="32">
        <f t="shared" si="3"/>
        <v>65690.55</v>
      </c>
      <c r="BI58" s="205" t="s">
        <v>117</v>
      </c>
      <c r="BJ58" s="206">
        <v>98951</v>
      </c>
      <c r="BK58" s="32">
        <v>7098.61</v>
      </c>
      <c r="BL58" s="206">
        <v>0</v>
      </c>
      <c r="BM58" s="32">
        <v>12887.04</v>
      </c>
      <c r="BN58" s="206">
        <v>2</v>
      </c>
      <c r="BO58" s="32">
        <f t="shared" si="4"/>
        <v>19985.650000000001</v>
      </c>
      <c r="BP58" s="76">
        <f t="shared" si="4"/>
        <v>2</v>
      </c>
      <c r="BQ58" s="32">
        <f t="shared" si="5"/>
        <v>39971.300000000003</v>
      </c>
      <c r="BR58" s="205" t="s">
        <v>120</v>
      </c>
      <c r="BS58" s="206">
        <v>98223</v>
      </c>
      <c r="BT58" s="32">
        <v>10895.38</v>
      </c>
      <c r="BU58" s="206">
        <v>175</v>
      </c>
      <c r="BV58" s="32">
        <v>10172.620000000001</v>
      </c>
      <c r="BW58" s="206">
        <v>75</v>
      </c>
      <c r="BX58" s="32">
        <v>28856.240000000002</v>
      </c>
      <c r="BY58" s="206">
        <v>130</v>
      </c>
      <c r="BZ58" s="32">
        <f t="shared" si="6"/>
        <v>49924.240000000005</v>
      </c>
      <c r="CA58" s="205" t="s">
        <v>119</v>
      </c>
      <c r="CB58" s="206">
        <v>99338</v>
      </c>
      <c r="CC58" s="32">
        <v>91.96</v>
      </c>
      <c r="CD58" s="206">
        <v>1</v>
      </c>
      <c r="CE58" s="32">
        <v>0</v>
      </c>
      <c r="CF58" s="206">
        <v>0</v>
      </c>
      <c r="CG58" s="32">
        <v>0</v>
      </c>
      <c r="CH58" s="206">
        <v>0</v>
      </c>
      <c r="CI58" s="32">
        <f t="shared" si="7"/>
        <v>91.96</v>
      </c>
      <c r="CJ58" s="32" t="s">
        <v>117</v>
      </c>
      <c r="CK58" s="234">
        <v>98936</v>
      </c>
      <c r="CL58" s="190">
        <v>2115.42</v>
      </c>
      <c r="CM58" s="187">
        <v>0</v>
      </c>
      <c r="CN58" s="190">
        <v>62.44</v>
      </c>
      <c r="CO58" s="187">
        <v>0</v>
      </c>
      <c r="CP58" s="43">
        <f>+'[1]CCBPROD-CNGOR-ARREARS-ECSD-4901'!M57+'[1]CCBPROD-CNGOR-ARREARS-ECSD-4901'!O57</f>
        <v>243.63</v>
      </c>
      <c r="CQ58" s="76">
        <f>+'[1]CCBPROD-CNGOR-ARREARS-ECSD-4901'!N57+'[1]CCBPROD-CNGOR-ARREARS-ECSD-4901'!P57</f>
        <v>1</v>
      </c>
      <c r="CR58" s="32">
        <f t="shared" si="8"/>
        <v>2421.4900000000002</v>
      </c>
      <c r="CS58" s="234" t="s">
        <v>117</v>
      </c>
      <c r="CT58" s="234">
        <v>99301</v>
      </c>
      <c r="CU58" s="250">
        <v>3964.5</v>
      </c>
      <c r="CV58" s="234">
        <v>2</v>
      </c>
      <c r="CW58" s="250">
        <v>0</v>
      </c>
      <c r="CX58" s="234">
        <v>0</v>
      </c>
      <c r="CY58" s="32">
        <v>0</v>
      </c>
      <c r="CZ58" s="76">
        <v>0</v>
      </c>
      <c r="DA58" s="32">
        <f t="shared" si="9"/>
        <v>3964.5</v>
      </c>
      <c r="DB58" s="251" t="s">
        <v>117</v>
      </c>
      <c r="DC58" s="251">
        <v>99345</v>
      </c>
      <c r="DD58" s="260">
        <v>58386.720000000001</v>
      </c>
      <c r="DE58" s="261">
        <v>1</v>
      </c>
      <c r="DF58" s="260">
        <v>0</v>
      </c>
      <c r="DG58" s="261">
        <v>0</v>
      </c>
      <c r="DH58" s="262">
        <v>0</v>
      </c>
      <c r="DI58" s="263">
        <v>0</v>
      </c>
      <c r="DJ58" s="32">
        <f t="shared" si="10"/>
        <v>58386.720000000001</v>
      </c>
      <c r="EV58" s="215">
        <v>99352</v>
      </c>
      <c r="EW58" s="32" t="s">
        <v>120</v>
      </c>
      <c r="EX58" s="32">
        <v>34.76</v>
      </c>
      <c r="EY58" s="206">
        <v>1</v>
      </c>
      <c r="EZ58" s="32">
        <v>55.02</v>
      </c>
      <c r="FA58" s="206">
        <v>1</v>
      </c>
      <c r="FB58" s="32">
        <v>631.15</v>
      </c>
      <c r="FC58" s="206">
        <v>1</v>
      </c>
      <c r="FD58" s="32">
        <f t="shared" si="15"/>
        <v>720.93</v>
      </c>
      <c r="FM58" s="32">
        <f t="shared" si="16"/>
        <v>0</v>
      </c>
      <c r="GE58" s="32">
        <f t="shared" si="18"/>
        <v>0</v>
      </c>
      <c r="GN58" s="32">
        <f t="shared" si="19"/>
        <v>0</v>
      </c>
      <c r="GW58" s="32">
        <f t="shared" si="20"/>
        <v>0</v>
      </c>
      <c r="HY58" s="155" t="s">
        <v>65</v>
      </c>
      <c r="IB58">
        <v>1</v>
      </c>
      <c r="IH58">
        <v>1</v>
      </c>
      <c r="II58">
        <v>1</v>
      </c>
      <c r="IM58" s="227" t="s">
        <v>65</v>
      </c>
      <c r="IN58" s="224"/>
      <c r="IO58" s="224"/>
      <c r="IP58" s="224">
        <v>645.73</v>
      </c>
      <c r="IQ58" s="224"/>
      <c r="IR58" s="224"/>
      <c r="IS58" s="224"/>
      <c r="IT58" s="224"/>
      <c r="IU58" s="224"/>
      <c r="IV58" s="224">
        <v>345.48</v>
      </c>
      <c r="IW58" s="224">
        <v>345.48</v>
      </c>
      <c r="IX58" s="224"/>
      <c r="IY58" s="224"/>
    </row>
    <row r="59" spans="1:259" x14ac:dyDescent="0.25">
      <c r="A59" t="s">
        <v>114</v>
      </c>
      <c r="B59" s="76" t="s">
        <v>117</v>
      </c>
      <c r="D59" s="182">
        <v>1</v>
      </c>
      <c r="I59">
        <v>3311.18</v>
      </c>
      <c r="J59">
        <v>0</v>
      </c>
      <c r="K59">
        <v>0</v>
      </c>
      <c r="L59">
        <v>3311.18</v>
      </c>
      <c r="W59" s="185"/>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0">
        <v>33295.08</v>
      </c>
      <c r="AT59" s="187">
        <v>269</v>
      </c>
      <c r="AU59" s="190">
        <v>23634.04</v>
      </c>
      <c r="AV59" s="187">
        <v>109</v>
      </c>
      <c r="AW59" s="32">
        <v>35833.839999999997</v>
      </c>
      <c r="AX59" s="76">
        <v>131</v>
      </c>
      <c r="AY59" s="32">
        <f t="shared" si="2"/>
        <v>92762.959999999992</v>
      </c>
      <c r="AZ59" s="30" t="s">
        <v>120</v>
      </c>
      <c r="BA59" s="76">
        <v>98223</v>
      </c>
      <c r="BB59" s="191">
        <v>24426.87</v>
      </c>
      <c r="BC59" s="76">
        <v>203</v>
      </c>
      <c r="BD59" s="32">
        <v>15448.6</v>
      </c>
      <c r="BE59" s="76">
        <v>75</v>
      </c>
      <c r="BF59" s="32">
        <v>27868.75</v>
      </c>
      <c r="BG59" s="76">
        <v>114</v>
      </c>
      <c r="BH59" s="32">
        <f t="shared" si="3"/>
        <v>67744.22</v>
      </c>
      <c r="BI59" s="205" t="s">
        <v>117</v>
      </c>
      <c r="BJ59" s="206">
        <v>99323</v>
      </c>
      <c r="BK59" s="32">
        <v>0.6</v>
      </c>
      <c r="BL59" s="206">
        <v>1</v>
      </c>
      <c r="BM59" s="32">
        <v>0</v>
      </c>
      <c r="BN59" s="206">
        <v>0</v>
      </c>
      <c r="BO59" s="32">
        <f t="shared" si="4"/>
        <v>0.6</v>
      </c>
      <c r="BP59" s="76">
        <f t="shared" si="4"/>
        <v>1</v>
      </c>
      <c r="BQ59" s="32">
        <f t="shared" si="5"/>
        <v>1.2</v>
      </c>
      <c r="BR59" s="205" t="s">
        <v>120</v>
      </c>
      <c r="BS59" s="206">
        <v>98225</v>
      </c>
      <c r="BT59" s="32">
        <v>11354.88</v>
      </c>
      <c r="BU59" s="206">
        <v>208</v>
      </c>
      <c r="BV59" s="32">
        <v>13874.49</v>
      </c>
      <c r="BW59" s="206">
        <v>185</v>
      </c>
      <c r="BX59" s="32">
        <v>53535.46</v>
      </c>
      <c r="BY59" s="206">
        <v>228</v>
      </c>
      <c r="BZ59" s="32">
        <f t="shared" si="6"/>
        <v>78764.83</v>
      </c>
      <c r="CA59" s="205" t="s">
        <v>119</v>
      </c>
      <c r="CB59" s="206">
        <v>99352</v>
      </c>
      <c r="CC59" s="32">
        <v>2591.48</v>
      </c>
      <c r="CD59" s="206">
        <v>3</v>
      </c>
      <c r="CE59" s="32">
        <v>0</v>
      </c>
      <c r="CF59" s="206">
        <v>0</v>
      </c>
      <c r="CG59" s="32">
        <v>0</v>
      </c>
      <c r="CH59" s="206">
        <v>0</v>
      </c>
      <c r="CI59" s="32">
        <f t="shared" si="7"/>
        <v>2591.48</v>
      </c>
      <c r="CJ59" s="32" t="s">
        <v>117</v>
      </c>
      <c r="CK59" s="234">
        <v>99301</v>
      </c>
      <c r="CL59" s="190">
        <v>947.34</v>
      </c>
      <c r="CM59" s="187">
        <v>1</v>
      </c>
      <c r="CN59" s="190">
        <v>591.91</v>
      </c>
      <c r="CO59" s="187">
        <v>1</v>
      </c>
      <c r="CP59" s="43">
        <f>+'[1]CCBPROD-CNGOR-ARREARS-ECSD-4901'!M58+'[1]CCBPROD-CNGOR-ARREARS-ECSD-4901'!O58</f>
        <v>0</v>
      </c>
      <c r="CQ59" s="76">
        <f>+'[1]CCBPROD-CNGOR-ARREARS-ECSD-4901'!N58+'[1]CCBPROD-CNGOR-ARREARS-ECSD-4901'!P58</f>
        <v>0</v>
      </c>
      <c r="CR59" s="32">
        <f t="shared" si="8"/>
        <v>1539.25</v>
      </c>
      <c r="CS59" s="234" t="s">
        <v>117</v>
      </c>
      <c r="CT59" s="234">
        <v>99323</v>
      </c>
      <c r="CU59" s="250">
        <v>0</v>
      </c>
      <c r="CV59" s="234">
        <v>0</v>
      </c>
      <c r="CW59" s="250">
        <v>634.79</v>
      </c>
      <c r="CX59" s="234">
        <v>0</v>
      </c>
      <c r="CY59" s="32">
        <v>591.91</v>
      </c>
      <c r="CZ59" s="76">
        <v>1</v>
      </c>
      <c r="DA59" s="32">
        <f t="shared" si="9"/>
        <v>1226.6999999999998</v>
      </c>
      <c r="DB59" s="251" t="s">
        <v>117</v>
      </c>
      <c r="DC59" s="251">
        <v>99350</v>
      </c>
      <c r="DD59" s="260">
        <v>17128.68</v>
      </c>
      <c r="DE59" s="261">
        <v>1</v>
      </c>
      <c r="DF59" s="260">
        <v>0</v>
      </c>
      <c r="DG59" s="261">
        <v>0</v>
      </c>
      <c r="DH59" s="262">
        <v>0</v>
      </c>
      <c r="DI59" s="263">
        <v>0</v>
      </c>
      <c r="DJ59" s="32">
        <f t="shared" si="10"/>
        <v>17128.68</v>
      </c>
      <c r="EV59" s="215">
        <v>99354</v>
      </c>
      <c r="EW59" s="32" t="s">
        <v>120</v>
      </c>
      <c r="EX59" s="32">
        <v>150.1</v>
      </c>
      <c r="EY59" s="206">
        <v>1</v>
      </c>
      <c r="EZ59" s="32">
        <v>108.18</v>
      </c>
      <c r="FA59" s="206">
        <v>1</v>
      </c>
      <c r="FB59" s="32">
        <v>352.74</v>
      </c>
      <c r="FC59" s="206">
        <v>2</v>
      </c>
      <c r="FD59" s="32">
        <f t="shared" si="15"/>
        <v>611.02</v>
      </c>
      <c r="FM59" s="32">
        <f t="shared" si="16"/>
        <v>0</v>
      </c>
      <c r="GE59" s="32">
        <f t="shared" si="18"/>
        <v>0</v>
      </c>
      <c r="GN59" s="32">
        <f t="shared" si="19"/>
        <v>0</v>
      </c>
      <c r="GW59" s="32">
        <f t="shared" si="20"/>
        <v>0</v>
      </c>
      <c r="HY59" s="155" t="s">
        <v>81</v>
      </c>
      <c r="HZ59">
        <v>1</v>
      </c>
      <c r="IB59">
        <v>2</v>
      </c>
      <c r="IC59">
        <v>1</v>
      </c>
      <c r="IE59">
        <v>2</v>
      </c>
      <c r="IF59">
        <v>1</v>
      </c>
      <c r="IJ59">
        <v>2</v>
      </c>
      <c r="IK59">
        <v>1</v>
      </c>
      <c r="IM59" s="228" t="s">
        <v>81</v>
      </c>
      <c r="IN59" s="225">
        <v>923.32</v>
      </c>
      <c r="IO59" s="225"/>
      <c r="IP59" s="225">
        <v>222.54</v>
      </c>
      <c r="IQ59" s="225">
        <v>911.79</v>
      </c>
      <c r="IR59" s="225"/>
      <c r="IS59" s="225">
        <v>1497.64</v>
      </c>
      <c r="IT59" s="225">
        <v>435.32</v>
      </c>
      <c r="IU59" s="225"/>
      <c r="IV59" s="225"/>
      <c r="IW59" s="225"/>
      <c r="IX59" s="225">
        <v>108.91</v>
      </c>
      <c r="IY59" s="225">
        <v>204.74</v>
      </c>
    </row>
    <row r="60" spans="1:259" x14ac:dyDescent="0.25">
      <c r="A60" t="s">
        <v>122</v>
      </c>
      <c r="B60" s="76" t="s">
        <v>117</v>
      </c>
      <c r="D60" s="182">
        <v>1</v>
      </c>
      <c r="I60">
        <v>430.7</v>
      </c>
      <c r="J60">
        <v>0</v>
      </c>
      <c r="K60">
        <v>0</v>
      </c>
      <c r="L60">
        <v>430.7</v>
      </c>
      <c r="W60" s="185"/>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0">
        <v>26757.1</v>
      </c>
      <c r="AT60" s="187">
        <v>198</v>
      </c>
      <c r="AU60" s="190">
        <v>15584.36</v>
      </c>
      <c r="AV60" s="187">
        <v>77</v>
      </c>
      <c r="AW60" s="32">
        <v>25889.84</v>
      </c>
      <c r="AX60" s="76">
        <v>82</v>
      </c>
      <c r="AY60" s="32">
        <f t="shared" si="2"/>
        <v>68231.3</v>
      </c>
      <c r="AZ60" s="30" t="s">
        <v>120</v>
      </c>
      <c r="BA60" s="76">
        <v>98225</v>
      </c>
      <c r="BB60" s="191">
        <v>37684.15</v>
      </c>
      <c r="BC60" s="76">
        <v>371</v>
      </c>
      <c r="BD60" s="32">
        <v>23789.19</v>
      </c>
      <c r="BE60" s="76">
        <v>138</v>
      </c>
      <c r="BF60" s="32">
        <v>51035.53</v>
      </c>
      <c r="BG60" s="76">
        <v>222</v>
      </c>
      <c r="BH60" s="32">
        <f t="shared" si="3"/>
        <v>112508.87</v>
      </c>
      <c r="BI60" s="205" t="s">
        <v>117</v>
      </c>
      <c r="BJ60" s="206">
        <v>99344</v>
      </c>
      <c r="BK60" s="32">
        <v>60</v>
      </c>
      <c r="BL60" s="206">
        <v>1</v>
      </c>
      <c r="BM60" s="32">
        <v>0</v>
      </c>
      <c r="BN60" s="206">
        <v>0</v>
      </c>
      <c r="BO60" s="32">
        <f t="shared" si="4"/>
        <v>60</v>
      </c>
      <c r="BP60" s="76">
        <f t="shared" si="4"/>
        <v>1</v>
      </c>
      <c r="BQ60" s="32">
        <f t="shared" si="5"/>
        <v>120</v>
      </c>
      <c r="BR60" s="205" t="s">
        <v>120</v>
      </c>
      <c r="BS60" s="206">
        <v>98226</v>
      </c>
      <c r="BT60" s="32">
        <v>8778.7900000000009</v>
      </c>
      <c r="BU60" s="206">
        <v>155</v>
      </c>
      <c r="BV60" s="32">
        <v>10699.99</v>
      </c>
      <c r="BW60" s="206">
        <v>122</v>
      </c>
      <c r="BX60" s="32">
        <v>37696.71</v>
      </c>
      <c r="BY60" s="206">
        <v>152</v>
      </c>
      <c r="BZ60" s="32">
        <f t="shared" si="6"/>
        <v>57175.49</v>
      </c>
      <c r="CA60" s="205" t="s">
        <v>120</v>
      </c>
      <c r="CB60" s="206">
        <v>98220</v>
      </c>
      <c r="CC60" s="32">
        <v>126.55</v>
      </c>
      <c r="CD60" s="206">
        <v>1</v>
      </c>
      <c r="CE60" s="32">
        <v>146.26</v>
      </c>
      <c r="CF60" s="206">
        <v>3</v>
      </c>
      <c r="CG60" s="32">
        <v>1697.77</v>
      </c>
      <c r="CH60" s="206">
        <v>4</v>
      </c>
      <c r="CI60" s="32">
        <f t="shared" si="7"/>
        <v>1970.58</v>
      </c>
      <c r="CJ60" s="32" t="s">
        <v>117</v>
      </c>
      <c r="CK60" s="234">
        <v>99323</v>
      </c>
      <c r="CL60" s="190">
        <v>915.72</v>
      </c>
      <c r="CM60" s="187">
        <v>1</v>
      </c>
      <c r="CN60" s="190">
        <v>0.6</v>
      </c>
      <c r="CO60" s="187">
        <v>1</v>
      </c>
      <c r="CP60" s="43">
        <f>+'[1]CCBPROD-CNGOR-ARREARS-ECSD-4901'!M59+'[1]CCBPROD-CNGOR-ARREARS-ECSD-4901'!O59</f>
        <v>0</v>
      </c>
      <c r="CQ60" s="76">
        <f>+'[1]CCBPROD-CNGOR-ARREARS-ECSD-4901'!N59+'[1]CCBPROD-CNGOR-ARREARS-ECSD-4901'!P59</f>
        <v>0</v>
      </c>
      <c r="CR60" s="32">
        <f t="shared" si="8"/>
        <v>916.32</v>
      </c>
      <c r="CS60" s="234" t="s">
        <v>117</v>
      </c>
      <c r="CT60" s="234">
        <v>99345</v>
      </c>
      <c r="CU60" s="250">
        <v>60.69</v>
      </c>
      <c r="CV60" s="234">
        <v>0</v>
      </c>
      <c r="CW60" s="250">
        <v>68.64</v>
      </c>
      <c r="CX60" s="234">
        <v>0</v>
      </c>
      <c r="CY60" s="32">
        <v>0.6</v>
      </c>
      <c r="CZ60" s="76">
        <v>1</v>
      </c>
      <c r="DA60" s="32">
        <f t="shared" si="9"/>
        <v>129.92999999999998</v>
      </c>
      <c r="DB60" s="251" t="s">
        <v>119</v>
      </c>
      <c r="DC60" s="251">
        <v>98247</v>
      </c>
      <c r="DD60" s="260">
        <v>211.22</v>
      </c>
      <c r="DE60" s="261">
        <v>1</v>
      </c>
      <c r="DF60" s="260">
        <v>0</v>
      </c>
      <c r="DG60" s="261">
        <v>0</v>
      </c>
      <c r="DH60" s="262">
        <v>0</v>
      </c>
      <c r="DI60" s="263">
        <v>0</v>
      </c>
      <c r="DJ60" s="32">
        <f t="shared" si="10"/>
        <v>211.22</v>
      </c>
      <c r="EV60" s="215">
        <v>99362</v>
      </c>
      <c r="EW60" s="32" t="s">
        <v>120</v>
      </c>
      <c r="EX60" s="32">
        <v>871.19</v>
      </c>
      <c r="EY60" s="206">
        <v>9</v>
      </c>
      <c r="EZ60" s="32">
        <v>966.37</v>
      </c>
      <c r="FA60" s="206">
        <v>7</v>
      </c>
      <c r="FB60" s="32">
        <v>1717</v>
      </c>
      <c r="FC60" s="206">
        <v>14</v>
      </c>
      <c r="FD60" s="32">
        <f t="shared" si="15"/>
        <v>3554.56</v>
      </c>
      <c r="FM60" s="32">
        <f t="shared" si="16"/>
        <v>0</v>
      </c>
      <c r="GE60" s="32">
        <f t="shared" si="18"/>
        <v>0</v>
      </c>
      <c r="GN60" s="32">
        <f t="shared" si="19"/>
        <v>0</v>
      </c>
      <c r="GW60" s="32">
        <f t="shared" si="20"/>
        <v>0</v>
      </c>
      <c r="HY60" s="155" t="s">
        <v>155</v>
      </c>
      <c r="HZ60">
        <v>1</v>
      </c>
      <c r="IA60">
        <v>1</v>
      </c>
      <c r="IB60">
        <v>1</v>
      </c>
      <c r="IC60">
        <v>1</v>
      </c>
      <c r="ID60">
        <v>1</v>
      </c>
      <c r="IE60">
        <v>2</v>
      </c>
      <c r="IG60">
        <v>2</v>
      </c>
      <c r="IH60">
        <v>5</v>
      </c>
      <c r="II60">
        <v>3</v>
      </c>
      <c r="IJ60">
        <v>1</v>
      </c>
      <c r="IM60" s="227" t="s">
        <v>155</v>
      </c>
      <c r="IN60" s="224">
        <v>55.12</v>
      </c>
      <c r="IO60" s="224">
        <v>25.09</v>
      </c>
      <c r="IP60" s="224">
        <v>215.01</v>
      </c>
      <c r="IQ60" s="224">
        <v>190.64</v>
      </c>
      <c r="IR60" s="224">
        <v>204.35</v>
      </c>
      <c r="IS60" s="224">
        <v>2099</v>
      </c>
      <c r="IT60" s="224"/>
      <c r="IU60" s="224">
        <v>1591.65</v>
      </c>
      <c r="IV60" s="224">
        <v>2453.48</v>
      </c>
      <c r="IW60" s="224">
        <v>369.55</v>
      </c>
      <c r="IX60" s="224">
        <v>260.45999999999998</v>
      </c>
      <c r="IY60" s="224"/>
    </row>
    <row r="61" spans="1:259" x14ac:dyDescent="0.25">
      <c r="A61" t="s">
        <v>124</v>
      </c>
      <c r="B61" s="76" t="s">
        <v>117</v>
      </c>
      <c r="D61" s="182">
        <v>1</v>
      </c>
      <c r="I61">
        <v>29111.200000000001</v>
      </c>
      <c r="J61">
        <v>0</v>
      </c>
      <c r="K61">
        <v>0</v>
      </c>
      <c r="L61">
        <v>29111.200000000001</v>
      </c>
      <c r="W61" s="185"/>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0">
        <v>27199.96</v>
      </c>
      <c r="AT61" s="187">
        <v>255</v>
      </c>
      <c r="AU61" s="190">
        <v>14285.09</v>
      </c>
      <c r="AV61" s="187">
        <v>74</v>
      </c>
      <c r="AW61" s="32">
        <v>23309.279999999999</v>
      </c>
      <c r="AX61" s="76">
        <v>99</v>
      </c>
      <c r="AY61" s="32">
        <f t="shared" si="2"/>
        <v>64794.33</v>
      </c>
      <c r="AZ61" s="30" t="s">
        <v>120</v>
      </c>
      <c r="BA61" s="76">
        <v>98226</v>
      </c>
      <c r="BB61" s="191">
        <v>25325.200000000001</v>
      </c>
      <c r="BC61" s="76">
        <v>271</v>
      </c>
      <c r="BD61" s="32">
        <v>16653.91</v>
      </c>
      <c r="BE61" s="76">
        <v>77</v>
      </c>
      <c r="BF61" s="32">
        <v>42003.6</v>
      </c>
      <c r="BG61" s="76">
        <v>153</v>
      </c>
      <c r="BH61" s="32">
        <f t="shared" si="3"/>
        <v>83982.709999999992</v>
      </c>
      <c r="BI61" s="205" t="s">
        <v>117</v>
      </c>
      <c r="BJ61" s="206">
        <v>99352</v>
      </c>
      <c r="BK61" s="32">
        <v>0</v>
      </c>
      <c r="BL61" s="206">
        <v>0</v>
      </c>
      <c r="BM61" s="32">
        <v>0</v>
      </c>
      <c r="BN61" s="206">
        <v>0</v>
      </c>
      <c r="BO61" s="32">
        <f t="shared" si="4"/>
        <v>0</v>
      </c>
      <c r="BP61" s="76">
        <f t="shared" si="4"/>
        <v>0</v>
      </c>
      <c r="BQ61" s="32">
        <f t="shared" si="5"/>
        <v>0</v>
      </c>
      <c r="BR61" s="205" t="s">
        <v>120</v>
      </c>
      <c r="BS61" s="206">
        <v>98229</v>
      </c>
      <c r="BT61" s="32">
        <v>7096.72</v>
      </c>
      <c r="BU61" s="206">
        <v>107</v>
      </c>
      <c r="BV61" s="32">
        <v>7995.45</v>
      </c>
      <c r="BW61" s="206">
        <v>72</v>
      </c>
      <c r="BX61" s="32">
        <v>26981.11</v>
      </c>
      <c r="BY61" s="206">
        <v>104</v>
      </c>
      <c r="BZ61" s="32">
        <f t="shared" si="6"/>
        <v>42073.279999999999</v>
      </c>
      <c r="CA61" s="205" t="s">
        <v>120</v>
      </c>
      <c r="CB61" s="206">
        <v>98221</v>
      </c>
      <c r="CC61" s="32">
        <v>9957.16</v>
      </c>
      <c r="CD61" s="206">
        <v>232</v>
      </c>
      <c r="CE61" s="32">
        <v>6357.12</v>
      </c>
      <c r="CF61" s="206">
        <v>75</v>
      </c>
      <c r="CG61" s="32">
        <v>36520.800000000003</v>
      </c>
      <c r="CH61" s="206">
        <v>165</v>
      </c>
      <c r="CI61" s="32">
        <f t="shared" si="7"/>
        <v>52835.08</v>
      </c>
      <c r="CJ61" s="32" t="s">
        <v>117</v>
      </c>
      <c r="CK61" s="234">
        <v>99345</v>
      </c>
      <c r="CL61" s="190">
        <v>11994.19</v>
      </c>
      <c r="CM61" s="187">
        <v>1</v>
      </c>
      <c r="CN61" s="190">
        <v>0</v>
      </c>
      <c r="CO61" s="187">
        <v>0</v>
      </c>
      <c r="CP61" s="43">
        <f>+'[1]CCBPROD-CNGOR-ARREARS-ECSD-4901'!M60+'[1]CCBPROD-CNGOR-ARREARS-ECSD-4901'!O60</f>
        <v>0</v>
      </c>
      <c r="CQ61" s="76">
        <f>+'[1]CCBPROD-CNGOR-ARREARS-ECSD-4901'!N60+'[1]CCBPROD-CNGOR-ARREARS-ECSD-4901'!P60</f>
        <v>0</v>
      </c>
      <c r="CR61" s="32">
        <f t="shared" si="8"/>
        <v>11994.19</v>
      </c>
      <c r="CS61" s="234" t="s">
        <v>117</v>
      </c>
      <c r="CT61" s="234">
        <v>99350</v>
      </c>
      <c r="CU61" s="250">
        <v>28908.52</v>
      </c>
      <c r="CV61" s="234">
        <v>1</v>
      </c>
      <c r="CW61" s="250">
        <v>0</v>
      </c>
      <c r="CX61" s="234">
        <v>0</v>
      </c>
      <c r="CY61" s="32">
        <v>0</v>
      </c>
      <c r="CZ61" s="76">
        <v>0</v>
      </c>
      <c r="DA61" s="32">
        <f t="shared" si="9"/>
        <v>28908.52</v>
      </c>
      <c r="DB61" s="251" t="s">
        <v>119</v>
      </c>
      <c r="DC61" s="251">
        <v>98273</v>
      </c>
      <c r="DD61" s="260">
        <v>665.76</v>
      </c>
      <c r="DE61" s="261">
        <v>0</v>
      </c>
      <c r="DF61" s="260">
        <v>659.17</v>
      </c>
      <c r="DG61" s="261">
        <v>0</v>
      </c>
      <c r="DH61" s="262">
        <v>652.84</v>
      </c>
      <c r="DI61" s="263">
        <v>1</v>
      </c>
      <c r="DJ61" s="32">
        <f t="shared" si="10"/>
        <v>1977.77</v>
      </c>
      <c r="HY61" s="155" t="s">
        <v>99</v>
      </c>
      <c r="IA61">
        <v>2</v>
      </c>
      <c r="IB61">
        <v>1</v>
      </c>
      <c r="ID61">
        <v>1</v>
      </c>
      <c r="IE61">
        <v>1</v>
      </c>
      <c r="IF61">
        <v>6</v>
      </c>
      <c r="IG61">
        <v>3</v>
      </c>
      <c r="IH61">
        <v>5</v>
      </c>
      <c r="II61">
        <v>1</v>
      </c>
      <c r="IJ61">
        <v>1</v>
      </c>
      <c r="IK61">
        <v>2</v>
      </c>
      <c r="IM61" s="228" t="s">
        <v>99</v>
      </c>
      <c r="IN61" s="225"/>
      <c r="IO61" s="225">
        <v>618.9</v>
      </c>
      <c r="IP61" s="225">
        <v>864.9</v>
      </c>
      <c r="IQ61" s="225"/>
      <c r="IR61" s="225">
        <v>207.66</v>
      </c>
      <c r="IS61" s="225">
        <v>99.36</v>
      </c>
      <c r="IT61" s="225">
        <v>1477.14</v>
      </c>
      <c r="IU61" s="225">
        <v>1709.51</v>
      </c>
      <c r="IV61" s="225">
        <v>1488.23</v>
      </c>
      <c r="IW61" s="225">
        <v>105.46</v>
      </c>
      <c r="IX61" s="225">
        <v>42.87</v>
      </c>
      <c r="IY61" s="225">
        <v>239.76</v>
      </c>
    </row>
    <row r="62" spans="1:259" x14ac:dyDescent="0.25">
      <c r="A62" t="s">
        <v>125</v>
      </c>
      <c r="B62" s="76" t="s">
        <v>117</v>
      </c>
      <c r="C62">
        <v>9</v>
      </c>
      <c r="D62" s="182">
        <v>3</v>
      </c>
      <c r="E62">
        <v>23864.87</v>
      </c>
      <c r="F62">
        <v>879.57</v>
      </c>
      <c r="G62">
        <v>60</v>
      </c>
      <c r="H62">
        <v>24804.44</v>
      </c>
      <c r="I62">
        <v>279.01</v>
      </c>
      <c r="J62">
        <v>2138.84</v>
      </c>
      <c r="K62">
        <v>939.57</v>
      </c>
      <c r="L62">
        <v>3357.42</v>
      </c>
      <c r="W62" s="185"/>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0">
        <v>429.63</v>
      </c>
      <c r="AT62" s="187">
        <v>3</v>
      </c>
      <c r="AU62" s="190">
        <v>266.22000000000003</v>
      </c>
      <c r="AV62" s="187">
        <v>0</v>
      </c>
      <c r="AW62" s="32">
        <v>405.26</v>
      </c>
      <c r="AX62" s="76">
        <v>3</v>
      </c>
      <c r="AY62" s="32">
        <f t="shared" si="2"/>
        <v>1101.1100000000001</v>
      </c>
      <c r="AZ62" s="30" t="s">
        <v>120</v>
      </c>
      <c r="BA62" s="76">
        <v>98229</v>
      </c>
      <c r="BB62" s="191">
        <v>19180.52</v>
      </c>
      <c r="BC62" s="76">
        <v>168</v>
      </c>
      <c r="BD62" s="32">
        <v>13411.35</v>
      </c>
      <c r="BE62" s="76">
        <v>70</v>
      </c>
      <c r="BF62" s="32">
        <v>27787.260000000002</v>
      </c>
      <c r="BG62" s="76">
        <v>103</v>
      </c>
      <c r="BH62" s="32">
        <f t="shared" si="3"/>
        <v>60379.130000000005</v>
      </c>
      <c r="BI62" s="205" t="s">
        <v>119</v>
      </c>
      <c r="BJ62" s="206">
        <v>98230</v>
      </c>
      <c r="BK62" s="32">
        <v>1330.84</v>
      </c>
      <c r="BL62" s="206">
        <v>1</v>
      </c>
      <c r="BM62" s="32">
        <v>0</v>
      </c>
      <c r="BN62" s="206">
        <v>0</v>
      </c>
      <c r="BO62" s="32">
        <f t="shared" si="4"/>
        <v>1330.84</v>
      </c>
      <c r="BP62" s="76">
        <f t="shared" si="4"/>
        <v>1</v>
      </c>
      <c r="BQ62" s="32">
        <f t="shared" si="5"/>
        <v>2661.68</v>
      </c>
      <c r="BR62" s="205" t="s">
        <v>120</v>
      </c>
      <c r="BS62" s="206">
        <v>98230</v>
      </c>
      <c r="BT62" s="32">
        <v>9925.0499999999993</v>
      </c>
      <c r="BU62" s="206">
        <v>208</v>
      </c>
      <c r="BV62" s="32">
        <v>6692.69</v>
      </c>
      <c r="BW62" s="206">
        <v>76</v>
      </c>
      <c r="BX62" s="32">
        <v>19113.43</v>
      </c>
      <c r="BY62" s="206">
        <v>107</v>
      </c>
      <c r="BZ62" s="32">
        <f t="shared" si="6"/>
        <v>35731.17</v>
      </c>
      <c r="CA62" s="205" t="s">
        <v>120</v>
      </c>
      <c r="CB62" s="206">
        <v>98223</v>
      </c>
      <c r="CC62" s="32">
        <v>9736.6200000000008</v>
      </c>
      <c r="CD62" s="206">
        <v>201</v>
      </c>
      <c r="CE62" s="32">
        <v>5196.21</v>
      </c>
      <c r="CF62" s="206">
        <v>60</v>
      </c>
      <c r="CG62" s="32">
        <v>28601.449999999997</v>
      </c>
      <c r="CH62" s="206">
        <v>125</v>
      </c>
      <c r="CI62" s="32">
        <f t="shared" si="7"/>
        <v>43534.28</v>
      </c>
      <c r="CJ62" s="32" t="s">
        <v>119</v>
      </c>
      <c r="CK62" s="234">
        <v>99350</v>
      </c>
      <c r="CL62" s="190">
        <v>2742.48</v>
      </c>
      <c r="CM62" s="187">
        <v>1</v>
      </c>
      <c r="CN62" s="190">
        <v>0</v>
      </c>
      <c r="CO62" s="187">
        <v>0</v>
      </c>
      <c r="CP62" s="43">
        <f>+'[1]CCBPROD-CNGOR-ARREARS-ECSD-4901'!M61+'[1]CCBPROD-CNGOR-ARREARS-ECSD-4901'!O61</f>
        <v>0</v>
      </c>
      <c r="CQ62" s="76">
        <f>+'[1]CCBPROD-CNGOR-ARREARS-ECSD-4901'!N61+'[1]CCBPROD-CNGOR-ARREARS-ECSD-4901'!P61</f>
        <v>0</v>
      </c>
      <c r="CR62" s="32">
        <f t="shared" si="8"/>
        <v>2742.48</v>
      </c>
      <c r="CS62" s="234" t="s">
        <v>119</v>
      </c>
      <c r="CT62" s="234">
        <v>98247</v>
      </c>
      <c r="CU62" s="250">
        <v>7000.83</v>
      </c>
      <c r="CV62" s="234">
        <v>1</v>
      </c>
      <c r="CW62" s="250">
        <v>0</v>
      </c>
      <c r="CX62" s="234">
        <v>0</v>
      </c>
      <c r="CY62" s="32">
        <v>0</v>
      </c>
      <c r="CZ62" s="76">
        <v>0</v>
      </c>
      <c r="DA62" s="32">
        <f t="shared" si="9"/>
        <v>7000.83</v>
      </c>
      <c r="DB62" s="251" t="s">
        <v>119</v>
      </c>
      <c r="DC62" s="251">
        <v>98632</v>
      </c>
      <c r="DD62" s="260">
        <v>8999.7099999999991</v>
      </c>
      <c r="DE62" s="261">
        <v>0</v>
      </c>
      <c r="DF62" s="260">
        <v>24047.24</v>
      </c>
      <c r="DG62" s="261">
        <v>0</v>
      </c>
      <c r="DH62" s="262">
        <v>54062.45</v>
      </c>
      <c r="DI62" s="263">
        <v>1</v>
      </c>
      <c r="DJ62" s="32">
        <f t="shared" si="10"/>
        <v>87109.4</v>
      </c>
      <c r="HY62" s="155" t="s">
        <v>101</v>
      </c>
      <c r="IA62">
        <v>1</v>
      </c>
      <c r="ID62">
        <v>2</v>
      </c>
      <c r="IE62">
        <v>2</v>
      </c>
      <c r="IF62">
        <v>1</v>
      </c>
      <c r="IH62">
        <v>5</v>
      </c>
      <c r="II62">
        <v>2</v>
      </c>
      <c r="IJ62">
        <v>1</v>
      </c>
      <c r="IK62">
        <v>2</v>
      </c>
      <c r="IM62" s="227" t="s">
        <v>101</v>
      </c>
      <c r="IN62" s="224"/>
      <c r="IO62" s="224">
        <v>25.03</v>
      </c>
      <c r="IP62" s="224"/>
      <c r="IQ62" s="224"/>
      <c r="IR62" s="224">
        <v>1298.93</v>
      </c>
      <c r="IS62" s="224">
        <v>1950.33</v>
      </c>
      <c r="IT62" s="224">
        <v>273.75</v>
      </c>
      <c r="IU62" s="224"/>
      <c r="IV62" s="224">
        <v>2459.02</v>
      </c>
      <c r="IW62" s="224">
        <v>522.02</v>
      </c>
      <c r="IX62" s="224">
        <v>4214.55</v>
      </c>
      <c r="IY62" s="224">
        <v>325.66000000000003</v>
      </c>
    </row>
    <row r="63" spans="1:259" x14ac:dyDescent="0.25">
      <c r="A63" t="s">
        <v>128</v>
      </c>
      <c r="B63" s="76" t="s">
        <v>117</v>
      </c>
      <c r="C63">
        <v>2</v>
      </c>
      <c r="D63" s="182">
        <v>2</v>
      </c>
      <c r="E63">
        <v>3200.33</v>
      </c>
      <c r="F63">
        <v>3905.23</v>
      </c>
      <c r="G63">
        <v>5114.05</v>
      </c>
      <c r="H63">
        <v>12219.61</v>
      </c>
      <c r="I63">
        <v>5542.45</v>
      </c>
      <c r="J63">
        <v>3200.33</v>
      </c>
      <c r="K63">
        <v>9019.2800000000007</v>
      </c>
      <c r="L63">
        <v>17762.060000000001</v>
      </c>
      <c r="W63" s="185"/>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0">
        <v>30426.16</v>
      </c>
      <c r="AT63" s="187">
        <v>295</v>
      </c>
      <c r="AU63" s="190">
        <v>13471.52</v>
      </c>
      <c r="AV63" s="187">
        <v>73</v>
      </c>
      <c r="AW63" s="32">
        <v>23670.45</v>
      </c>
      <c r="AX63" s="76">
        <v>95</v>
      </c>
      <c r="AY63" s="32">
        <f t="shared" si="2"/>
        <v>67568.13</v>
      </c>
      <c r="AZ63" s="30" t="s">
        <v>120</v>
      </c>
      <c r="BA63" s="76">
        <v>98230</v>
      </c>
      <c r="BB63" s="191">
        <v>19372.3</v>
      </c>
      <c r="BC63" s="76">
        <v>204</v>
      </c>
      <c r="BD63" s="32">
        <v>11556.46</v>
      </c>
      <c r="BE63" s="76">
        <v>82</v>
      </c>
      <c r="BF63" s="32">
        <v>22069.54</v>
      </c>
      <c r="BG63" s="76">
        <v>100</v>
      </c>
      <c r="BH63" s="32">
        <f t="shared" si="3"/>
        <v>52998.3</v>
      </c>
      <c r="BI63" s="205" t="s">
        <v>119</v>
      </c>
      <c r="BJ63" s="206">
        <v>98247</v>
      </c>
      <c r="BK63" s="32">
        <v>3472.48</v>
      </c>
      <c r="BL63" s="206">
        <v>0</v>
      </c>
      <c r="BM63" s="32">
        <v>4363.6499999999996</v>
      </c>
      <c r="BN63" s="206">
        <v>0</v>
      </c>
      <c r="BO63" s="32">
        <f t="shared" si="4"/>
        <v>7836.1299999999992</v>
      </c>
      <c r="BP63" s="76">
        <f t="shared" si="4"/>
        <v>0</v>
      </c>
      <c r="BQ63" s="32">
        <f t="shared" si="5"/>
        <v>15672.259999999998</v>
      </c>
      <c r="BR63" s="205" t="s">
        <v>120</v>
      </c>
      <c r="BS63" s="206">
        <v>98232</v>
      </c>
      <c r="BT63" s="32">
        <v>261.35000000000002</v>
      </c>
      <c r="BU63" s="206">
        <v>5</v>
      </c>
      <c r="BV63" s="32">
        <v>129.25</v>
      </c>
      <c r="BW63" s="206">
        <v>2</v>
      </c>
      <c r="BX63" s="32">
        <v>411.05</v>
      </c>
      <c r="BY63" s="206">
        <v>2</v>
      </c>
      <c r="BZ63" s="32">
        <f t="shared" si="6"/>
        <v>801.65000000000009</v>
      </c>
      <c r="CA63" s="205" t="s">
        <v>120</v>
      </c>
      <c r="CB63" s="206">
        <v>98225</v>
      </c>
      <c r="CC63" s="32">
        <v>16018.95</v>
      </c>
      <c r="CD63" s="206">
        <v>396</v>
      </c>
      <c r="CE63" s="32">
        <v>7131.73</v>
      </c>
      <c r="CF63" s="206">
        <v>99</v>
      </c>
      <c r="CG63" s="32">
        <v>48243.63</v>
      </c>
      <c r="CH63" s="206">
        <v>265</v>
      </c>
      <c r="CI63" s="32">
        <f t="shared" si="7"/>
        <v>71394.31</v>
      </c>
      <c r="CJ63" s="32" t="s">
        <v>119</v>
      </c>
      <c r="CK63" s="234">
        <v>98273</v>
      </c>
      <c r="CL63" s="190">
        <v>652.84</v>
      </c>
      <c r="CM63" s="187">
        <v>1</v>
      </c>
      <c r="CN63" s="190">
        <v>0</v>
      </c>
      <c r="CO63" s="187">
        <v>0</v>
      </c>
      <c r="CP63" s="43">
        <f>+'[1]CCBPROD-CNGOR-ARREARS-ECSD-4901'!M62+'[1]CCBPROD-CNGOR-ARREARS-ECSD-4901'!O62</f>
        <v>0</v>
      </c>
      <c r="CQ63" s="76">
        <f>+'[1]CCBPROD-CNGOR-ARREARS-ECSD-4901'!N62+'[1]CCBPROD-CNGOR-ARREARS-ECSD-4901'!P62</f>
        <v>0</v>
      </c>
      <c r="CR63" s="32">
        <f t="shared" si="8"/>
        <v>652.84</v>
      </c>
      <c r="CS63" s="234" t="s">
        <v>119</v>
      </c>
      <c r="CT63" s="234">
        <v>98273</v>
      </c>
      <c r="CU63" s="250">
        <v>211.22</v>
      </c>
      <c r="CV63" s="234">
        <v>1</v>
      </c>
      <c r="CW63" s="250">
        <v>0</v>
      </c>
      <c r="CX63" s="234">
        <v>0</v>
      </c>
      <c r="CY63" s="32">
        <v>0</v>
      </c>
      <c r="CZ63" s="76">
        <v>0</v>
      </c>
      <c r="DA63" s="32">
        <f t="shared" si="9"/>
        <v>211.22</v>
      </c>
      <c r="DB63" s="251" t="s">
        <v>119</v>
      </c>
      <c r="DC63" s="251">
        <v>98948</v>
      </c>
      <c r="DD63" s="260">
        <v>10860.18</v>
      </c>
      <c r="DE63" s="261">
        <v>1</v>
      </c>
      <c r="DF63" s="260">
        <v>0</v>
      </c>
      <c r="DG63" s="261">
        <v>0</v>
      </c>
      <c r="DH63" s="262">
        <v>0</v>
      </c>
      <c r="DI63" s="263">
        <v>0</v>
      </c>
      <c r="DJ63" s="32">
        <f t="shared" si="10"/>
        <v>10860.18</v>
      </c>
      <c r="HY63" s="155" t="s">
        <v>156</v>
      </c>
      <c r="ID63">
        <v>1</v>
      </c>
      <c r="IG63">
        <v>2</v>
      </c>
      <c r="II63">
        <v>1</v>
      </c>
      <c r="IK63">
        <v>3</v>
      </c>
      <c r="IM63" s="228" t="s">
        <v>156</v>
      </c>
      <c r="IN63" s="225"/>
      <c r="IO63" s="225"/>
      <c r="IP63" s="225"/>
      <c r="IQ63" s="225"/>
      <c r="IR63" s="225">
        <v>248.72</v>
      </c>
      <c r="IS63" s="225"/>
      <c r="IT63" s="225"/>
      <c r="IU63" s="225">
        <v>815.59</v>
      </c>
      <c r="IV63" s="225"/>
      <c r="IW63" s="225">
        <v>1819.5</v>
      </c>
      <c r="IX63" s="225"/>
      <c r="IY63" s="225">
        <v>2583.4299999999998</v>
      </c>
    </row>
    <row r="64" spans="1:259" x14ac:dyDescent="0.25">
      <c r="A64" t="s">
        <v>129</v>
      </c>
      <c r="B64" s="76" t="s">
        <v>117</v>
      </c>
      <c r="C64">
        <v>1</v>
      </c>
      <c r="E64">
        <v>631.76</v>
      </c>
      <c r="F64">
        <v>0</v>
      </c>
      <c r="G64">
        <v>0</v>
      </c>
      <c r="H64">
        <v>631.76</v>
      </c>
      <c r="W64" s="185"/>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0">
        <v>1302.83</v>
      </c>
      <c r="AT64" s="187">
        <v>10</v>
      </c>
      <c r="AU64" s="190">
        <v>736.28</v>
      </c>
      <c r="AV64" s="187">
        <v>0</v>
      </c>
      <c r="AW64" s="32">
        <v>1449.89</v>
      </c>
      <c r="AX64" s="76">
        <v>5</v>
      </c>
      <c r="AY64" s="32">
        <f t="shared" si="2"/>
        <v>3489</v>
      </c>
      <c r="AZ64" s="30" t="s">
        <v>120</v>
      </c>
      <c r="BA64" s="76">
        <v>98232</v>
      </c>
      <c r="BB64" s="191">
        <v>299.05</v>
      </c>
      <c r="BC64" s="76">
        <v>2</v>
      </c>
      <c r="BD64" s="32">
        <v>238.12</v>
      </c>
      <c r="BE64" s="76">
        <v>1</v>
      </c>
      <c r="BF64" s="32">
        <v>471.48</v>
      </c>
      <c r="BG64" s="76">
        <v>3</v>
      </c>
      <c r="BH64" s="32">
        <f t="shared" si="3"/>
        <v>1008.6500000000001</v>
      </c>
      <c r="BI64" s="205" t="s">
        <v>119</v>
      </c>
      <c r="BJ64" s="206">
        <v>98674</v>
      </c>
      <c r="BK64" s="32">
        <v>4224.66</v>
      </c>
      <c r="BL64" s="206">
        <v>0</v>
      </c>
      <c r="BM64" s="32">
        <v>3780.46</v>
      </c>
      <c r="BN64" s="206">
        <v>1</v>
      </c>
      <c r="BO64" s="32">
        <f t="shared" si="4"/>
        <v>8005.12</v>
      </c>
      <c r="BP64" s="76">
        <f t="shared" si="4"/>
        <v>1</v>
      </c>
      <c r="BQ64" s="32">
        <f t="shared" si="5"/>
        <v>16010.24</v>
      </c>
      <c r="BR64" s="205" t="s">
        <v>120</v>
      </c>
      <c r="BS64" s="206">
        <v>98233</v>
      </c>
      <c r="BT64" s="32">
        <v>12239.88</v>
      </c>
      <c r="BU64" s="206">
        <v>271</v>
      </c>
      <c r="BV64" s="32">
        <v>6867.88</v>
      </c>
      <c r="BW64" s="206">
        <v>96</v>
      </c>
      <c r="BX64" s="32">
        <v>27037.239999999998</v>
      </c>
      <c r="BY64" s="206">
        <v>117</v>
      </c>
      <c r="BZ64" s="32">
        <f t="shared" si="6"/>
        <v>46145</v>
      </c>
      <c r="CA64" s="205" t="s">
        <v>120</v>
      </c>
      <c r="CB64" s="206">
        <v>98226</v>
      </c>
      <c r="CC64" s="32">
        <v>13956.12</v>
      </c>
      <c r="CD64" s="206">
        <v>320</v>
      </c>
      <c r="CE64" s="32">
        <v>4313.72</v>
      </c>
      <c r="CF64" s="206">
        <v>58</v>
      </c>
      <c r="CG64" s="32">
        <v>37024.850000000006</v>
      </c>
      <c r="CH64" s="206">
        <v>166</v>
      </c>
      <c r="CI64" s="32">
        <f t="shared" si="7"/>
        <v>55294.69</v>
      </c>
      <c r="CJ64" s="32" t="s">
        <v>119</v>
      </c>
      <c r="CK64" s="234">
        <v>98295</v>
      </c>
      <c r="CL64" s="190">
        <v>8297.32</v>
      </c>
      <c r="CM64" s="187">
        <v>1</v>
      </c>
      <c r="CN64" s="190">
        <v>0</v>
      </c>
      <c r="CO64" s="187">
        <v>0</v>
      </c>
      <c r="CP64" s="43">
        <f>+'[1]CCBPROD-CNGOR-ARREARS-ECSD-4901'!M63+'[1]CCBPROD-CNGOR-ARREARS-ECSD-4901'!O63</f>
        <v>0</v>
      </c>
      <c r="CQ64" s="76">
        <f>+'[1]CCBPROD-CNGOR-ARREARS-ECSD-4901'!N63+'[1]CCBPROD-CNGOR-ARREARS-ECSD-4901'!P63</f>
        <v>0</v>
      </c>
      <c r="CR64" s="32">
        <f t="shared" si="8"/>
        <v>8297.32</v>
      </c>
      <c r="CS64" s="234" t="s">
        <v>119</v>
      </c>
      <c r="CT64" s="234">
        <v>98295</v>
      </c>
      <c r="CU64" s="250">
        <v>659.17</v>
      </c>
      <c r="CV64" s="234">
        <v>0</v>
      </c>
      <c r="CW64" s="250">
        <v>652.84</v>
      </c>
      <c r="CX64" s="234">
        <v>1</v>
      </c>
      <c r="CY64" s="32">
        <v>0</v>
      </c>
      <c r="CZ64" s="76">
        <v>0</v>
      </c>
      <c r="DA64" s="32">
        <f t="shared" si="9"/>
        <v>1312.01</v>
      </c>
      <c r="DB64" s="251" t="s">
        <v>119</v>
      </c>
      <c r="DC64" s="251">
        <v>99301</v>
      </c>
      <c r="DD64" s="260">
        <v>134.81</v>
      </c>
      <c r="DE64" s="261">
        <v>1</v>
      </c>
      <c r="DF64" s="260">
        <v>0</v>
      </c>
      <c r="DG64" s="261">
        <v>0</v>
      </c>
      <c r="DH64" s="262">
        <v>0</v>
      </c>
      <c r="DI64" s="263">
        <v>0</v>
      </c>
      <c r="DJ64" s="32">
        <f t="shared" si="10"/>
        <v>134.81</v>
      </c>
      <c r="HY64" t="s">
        <v>157</v>
      </c>
      <c r="IB64">
        <v>1</v>
      </c>
      <c r="IF64">
        <v>2</v>
      </c>
      <c r="II64">
        <v>2</v>
      </c>
      <c r="IK64">
        <v>1</v>
      </c>
      <c r="IM64" s="227" t="s">
        <v>157</v>
      </c>
      <c r="IN64" s="224"/>
      <c r="IO64" s="224"/>
      <c r="IP64" s="224">
        <v>473.55</v>
      </c>
      <c r="IQ64" s="224"/>
      <c r="IR64" s="224"/>
      <c r="IS64" s="224"/>
      <c r="IT64" s="224">
        <v>142.74</v>
      </c>
      <c r="IU64" s="224"/>
      <c r="IV64" s="224"/>
      <c r="IW64" s="224">
        <v>704.66</v>
      </c>
      <c r="IX64" s="224"/>
      <c r="IY64" s="224">
        <v>87.56</v>
      </c>
    </row>
    <row r="65" spans="1:259" x14ac:dyDescent="0.25">
      <c r="A65" t="s">
        <v>115</v>
      </c>
      <c r="B65" s="76" t="s">
        <v>117</v>
      </c>
      <c r="W65" s="185"/>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0">
        <v>86.44</v>
      </c>
      <c r="AT65" s="187">
        <v>1</v>
      </c>
      <c r="AU65" s="190">
        <v>0</v>
      </c>
      <c r="AV65" s="187">
        <v>0</v>
      </c>
      <c r="AW65" s="32">
        <v>0</v>
      </c>
      <c r="AX65" s="76">
        <v>0</v>
      </c>
      <c r="AY65" s="32">
        <f t="shared" si="2"/>
        <v>86.44</v>
      </c>
      <c r="AZ65" s="30" t="s">
        <v>120</v>
      </c>
      <c r="BA65" s="76">
        <v>98233</v>
      </c>
      <c r="BB65" s="191">
        <v>19029.849999999999</v>
      </c>
      <c r="BC65" s="76">
        <v>226</v>
      </c>
      <c r="BD65" s="32">
        <v>11995.56</v>
      </c>
      <c r="BE65" s="76">
        <v>99</v>
      </c>
      <c r="BF65" s="32">
        <v>26727.58</v>
      </c>
      <c r="BG65" s="76">
        <v>102</v>
      </c>
      <c r="BH65" s="32">
        <f t="shared" si="3"/>
        <v>57752.99</v>
      </c>
      <c r="BI65" s="205" t="s">
        <v>119</v>
      </c>
      <c r="BJ65" s="206">
        <v>98848</v>
      </c>
      <c r="BK65" s="32">
        <v>15587.22</v>
      </c>
      <c r="BL65" s="206">
        <v>1</v>
      </c>
      <c r="BM65" s="32">
        <v>0</v>
      </c>
      <c r="BN65" s="206">
        <v>0</v>
      </c>
      <c r="BO65" s="32">
        <f t="shared" si="4"/>
        <v>15587.22</v>
      </c>
      <c r="BP65" s="76">
        <f t="shared" si="4"/>
        <v>1</v>
      </c>
      <c r="BQ65" s="32">
        <f t="shared" si="5"/>
        <v>31174.44</v>
      </c>
      <c r="BR65" s="205" t="s">
        <v>120</v>
      </c>
      <c r="BS65" s="206">
        <v>98240</v>
      </c>
      <c r="BT65" s="32">
        <v>327.87</v>
      </c>
      <c r="BU65" s="206">
        <v>7</v>
      </c>
      <c r="BV65" s="32">
        <v>165.49</v>
      </c>
      <c r="BW65" s="206">
        <v>1</v>
      </c>
      <c r="BX65" s="32">
        <v>1628.76</v>
      </c>
      <c r="BY65" s="206">
        <v>5</v>
      </c>
      <c r="BZ65" s="32">
        <f t="shared" si="6"/>
        <v>2122.12</v>
      </c>
      <c r="CA65" s="205" t="s">
        <v>120</v>
      </c>
      <c r="CB65" s="206">
        <v>98229</v>
      </c>
      <c r="CC65" s="32">
        <v>9694.33</v>
      </c>
      <c r="CD65" s="206">
        <v>227</v>
      </c>
      <c r="CE65" s="32">
        <v>5211.18</v>
      </c>
      <c r="CF65" s="206">
        <v>48</v>
      </c>
      <c r="CG65" s="32">
        <v>24514.12</v>
      </c>
      <c r="CH65" s="206">
        <v>107</v>
      </c>
      <c r="CI65" s="32">
        <f t="shared" si="7"/>
        <v>39419.629999999997</v>
      </c>
      <c r="CJ65" s="32" t="s">
        <v>119</v>
      </c>
      <c r="CK65" s="234">
        <v>98625</v>
      </c>
      <c r="CL65" s="190">
        <v>0.01</v>
      </c>
      <c r="CM65" s="187">
        <v>1</v>
      </c>
      <c r="CN65" s="190">
        <v>0</v>
      </c>
      <c r="CO65" s="187">
        <v>0</v>
      </c>
      <c r="CP65" s="43">
        <f>+'[1]CCBPROD-CNGOR-ARREARS-ECSD-4901'!M64+'[1]CCBPROD-CNGOR-ARREARS-ECSD-4901'!O64</f>
        <v>0</v>
      </c>
      <c r="CQ65" s="76">
        <f>+'[1]CCBPROD-CNGOR-ARREARS-ECSD-4901'!N64+'[1]CCBPROD-CNGOR-ARREARS-ECSD-4901'!P64</f>
        <v>0</v>
      </c>
      <c r="CR65" s="32">
        <f t="shared" si="8"/>
        <v>0.01</v>
      </c>
      <c r="CS65" s="234" t="s">
        <v>119</v>
      </c>
      <c r="CT65" s="234">
        <v>98632</v>
      </c>
      <c r="CU65" s="250">
        <v>8297.32</v>
      </c>
      <c r="CV65" s="234">
        <v>1</v>
      </c>
      <c r="CW65" s="250">
        <v>0</v>
      </c>
      <c r="CX65" s="234">
        <v>0</v>
      </c>
      <c r="CY65" s="32">
        <v>0</v>
      </c>
      <c r="CZ65" s="76">
        <v>0</v>
      </c>
      <c r="DA65" s="32">
        <f t="shared" si="9"/>
        <v>8297.32</v>
      </c>
      <c r="DB65" s="251" t="s">
        <v>119</v>
      </c>
      <c r="DC65" s="251">
        <v>99352</v>
      </c>
      <c r="DD65" s="260">
        <v>7812.41</v>
      </c>
      <c r="DE65" s="261">
        <v>1</v>
      </c>
      <c r="DF65" s="260">
        <v>10778.14</v>
      </c>
      <c r="DG65" s="261">
        <v>1</v>
      </c>
      <c r="DH65" s="262">
        <v>0</v>
      </c>
      <c r="DI65" s="263">
        <v>0</v>
      </c>
      <c r="DJ65" s="32">
        <f t="shared" si="10"/>
        <v>18590.55</v>
      </c>
      <c r="HY65" t="s">
        <v>158</v>
      </c>
      <c r="HZ65">
        <v>2</v>
      </c>
      <c r="IA65">
        <v>6</v>
      </c>
      <c r="IB65">
        <v>7</v>
      </c>
      <c r="IC65">
        <v>5</v>
      </c>
      <c r="ID65">
        <v>5</v>
      </c>
      <c r="IE65">
        <v>11</v>
      </c>
      <c r="IF65">
        <v>7</v>
      </c>
      <c r="IG65">
        <v>15</v>
      </c>
      <c r="IH65">
        <v>24</v>
      </c>
      <c r="II65">
        <v>16</v>
      </c>
      <c r="IJ65">
        <v>24</v>
      </c>
      <c r="IK65">
        <v>39</v>
      </c>
      <c r="IM65" s="228" t="s">
        <v>158</v>
      </c>
      <c r="IN65" s="225">
        <v>283.89</v>
      </c>
      <c r="IO65" s="225">
        <v>847.19</v>
      </c>
      <c r="IP65" s="225">
        <v>4498.25</v>
      </c>
      <c r="IQ65" s="225">
        <v>1061.8900000000001</v>
      </c>
      <c r="IR65" s="225">
        <v>2154.0500000000002</v>
      </c>
      <c r="IS65" s="225">
        <v>3794.93</v>
      </c>
      <c r="IT65" s="225">
        <v>1355.73</v>
      </c>
      <c r="IU65" s="225">
        <v>5235.3500000000004</v>
      </c>
      <c r="IV65" s="225">
        <v>13613.95</v>
      </c>
      <c r="IW65" s="225">
        <v>26578.19</v>
      </c>
      <c r="IX65" s="225">
        <v>16149.7</v>
      </c>
      <c r="IY65" s="225">
        <v>21007.5</v>
      </c>
    </row>
    <row r="66" spans="1:259" x14ac:dyDescent="0.25">
      <c r="A66" t="s">
        <v>98</v>
      </c>
      <c r="B66" s="76" t="s">
        <v>117</v>
      </c>
      <c r="W66" s="185"/>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0">
        <v>6488.36</v>
      </c>
      <c r="AT66" s="187">
        <v>41</v>
      </c>
      <c r="AU66" s="190">
        <v>4973.42</v>
      </c>
      <c r="AV66" s="187">
        <v>22</v>
      </c>
      <c r="AW66" s="32">
        <v>8695.35</v>
      </c>
      <c r="AX66" s="76">
        <v>34</v>
      </c>
      <c r="AY66" s="32">
        <f t="shared" si="2"/>
        <v>20157.129999999997</v>
      </c>
      <c r="AZ66" s="30" t="s">
        <v>120</v>
      </c>
      <c r="BA66" s="76">
        <v>98240</v>
      </c>
      <c r="BB66" s="191">
        <v>574.11</v>
      </c>
      <c r="BC66" s="76">
        <v>7</v>
      </c>
      <c r="BD66" s="32">
        <v>380.95</v>
      </c>
      <c r="BE66" s="76">
        <v>2</v>
      </c>
      <c r="BF66" s="32">
        <v>1774.6</v>
      </c>
      <c r="BG66" s="76">
        <v>4</v>
      </c>
      <c r="BH66" s="32">
        <f t="shared" si="3"/>
        <v>2729.66</v>
      </c>
      <c r="BI66" s="205" t="s">
        <v>119</v>
      </c>
      <c r="BJ66" s="206">
        <v>99323</v>
      </c>
      <c r="BK66" s="32">
        <v>2376.2600000000002</v>
      </c>
      <c r="BL66" s="206">
        <v>1</v>
      </c>
      <c r="BM66" s="32">
        <v>0</v>
      </c>
      <c r="BN66" s="206">
        <v>0</v>
      </c>
      <c r="BO66" s="32">
        <f t="shared" si="4"/>
        <v>2376.2600000000002</v>
      </c>
      <c r="BP66" s="76">
        <f t="shared" si="4"/>
        <v>1</v>
      </c>
      <c r="BQ66" s="32">
        <f t="shared" si="5"/>
        <v>4752.5200000000004</v>
      </c>
      <c r="BR66" s="205" t="s">
        <v>120</v>
      </c>
      <c r="BS66" s="206">
        <v>98244</v>
      </c>
      <c r="BT66" s="32">
        <v>45.4</v>
      </c>
      <c r="BU66" s="206">
        <v>1</v>
      </c>
      <c r="BV66" s="32">
        <v>32.31</v>
      </c>
      <c r="BW66" s="206">
        <v>1</v>
      </c>
      <c r="BX66" s="32">
        <v>0</v>
      </c>
      <c r="BY66" s="206">
        <v>0</v>
      </c>
      <c r="BZ66" s="32">
        <f t="shared" si="6"/>
        <v>77.710000000000008</v>
      </c>
      <c r="CA66" s="205" t="s">
        <v>120</v>
      </c>
      <c r="CB66" s="206">
        <v>98230</v>
      </c>
      <c r="CC66" s="32">
        <v>10429</v>
      </c>
      <c r="CD66" s="206">
        <v>207</v>
      </c>
      <c r="CE66" s="32">
        <v>5723.41</v>
      </c>
      <c r="CF66" s="206">
        <v>90</v>
      </c>
      <c r="CG66" s="32">
        <v>19871.580000000002</v>
      </c>
      <c r="CH66" s="206">
        <v>119</v>
      </c>
      <c r="CI66" s="32">
        <f t="shared" si="7"/>
        <v>36023.990000000005</v>
      </c>
      <c r="CJ66" s="32" t="s">
        <v>119</v>
      </c>
      <c r="CK66" s="234">
        <v>98632</v>
      </c>
      <c r="CL66" s="190">
        <v>29454.46</v>
      </c>
      <c r="CM66" s="187">
        <v>0</v>
      </c>
      <c r="CN66" s="190">
        <v>16758.830000000002</v>
      </c>
      <c r="CO66" s="187">
        <v>0</v>
      </c>
      <c r="CP66" s="43">
        <f>+'[1]CCBPROD-CNGOR-ARREARS-ECSD-4901'!M65+'[1]CCBPROD-CNGOR-ARREARS-ECSD-4901'!O65</f>
        <v>7849.16</v>
      </c>
      <c r="CQ66" s="76">
        <f>+'[1]CCBPROD-CNGOR-ARREARS-ECSD-4901'!N65+'[1]CCBPROD-CNGOR-ARREARS-ECSD-4901'!P65</f>
        <v>1</v>
      </c>
      <c r="CR66" s="32">
        <f t="shared" si="8"/>
        <v>54062.45</v>
      </c>
      <c r="CS66" s="234" t="s">
        <v>119</v>
      </c>
      <c r="CT66" s="234">
        <v>99336</v>
      </c>
      <c r="CU66" s="250">
        <v>24047.24</v>
      </c>
      <c r="CV66" s="234">
        <v>0</v>
      </c>
      <c r="CW66" s="250">
        <v>29454.46</v>
      </c>
      <c r="CX66" s="234">
        <v>0</v>
      </c>
      <c r="CY66" s="32">
        <v>24607.99</v>
      </c>
      <c r="CZ66" s="76">
        <v>1</v>
      </c>
      <c r="DA66" s="32">
        <f t="shared" si="9"/>
        <v>78109.69</v>
      </c>
      <c r="DB66" s="251" t="s">
        <v>120</v>
      </c>
      <c r="DC66" s="251">
        <v>98220</v>
      </c>
      <c r="DD66" s="260">
        <v>402.97</v>
      </c>
      <c r="DE66" s="261">
        <v>5</v>
      </c>
      <c r="DF66" s="260">
        <v>1273.8699999999999</v>
      </c>
      <c r="DG66" s="261">
        <v>1</v>
      </c>
      <c r="DH66" s="262">
        <v>52.7</v>
      </c>
      <c r="DI66" s="263">
        <v>2</v>
      </c>
      <c r="DJ66" s="32">
        <f t="shared" si="10"/>
        <v>1729.54</v>
      </c>
      <c r="HY66" t="s">
        <v>159</v>
      </c>
      <c r="IC66">
        <v>1</v>
      </c>
      <c r="ID66">
        <v>1</v>
      </c>
      <c r="IM66" s="227" t="s">
        <v>159</v>
      </c>
      <c r="IN66" s="224"/>
      <c r="IO66" s="224"/>
      <c r="IP66" s="224"/>
      <c r="IQ66" s="224">
        <v>252.97</v>
      </c>
      <c r="IR66" s="224">
        <v>176.98</v>
      </c>
      <c r="IS66" s="224"/>
      <c r="IT66" s="224"/>
      <c r="IU66" s="224"/>
      <c r="IV66" s="224"/>
      <c r="IW66" s="224"/>
      <c r="IX66" s="224"/>
      <c r="IY66" s="224"/>
    </row>
    <row r="67" spans="1:259" x14ac:dyDescent="0.25">
      <c r="A67" t="s">
        <v>137</v>
      </c>
      <c r="B67" s="76" t="s">
        <v>117</v>
      </c>
      <c r="W67" s="185"/>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0">
        <v>31401.03</v>
      </c>
      <c r="AT67" s="187">
        <v>227</v>
      </c>
      <c r="AU67" s="190">
        <v>21488.959999999999</v>
      </c>
      <c r="AV67" s="187">
        <v>127</v>
      </c>
      <c r="AW67" s="32">
        <v>29604.3</v>
      </c>
      <c r="AX67" s="76">
        <v>112</v>
      </c>
      <c r="AY67" s="32">
        <f t="shared" si="2"/>
        <v>82494.289999999994</v>
      </c>
      <c r="AZ67" s="30" t="s">
        <v>120</v>
      </c>
      <c r="BA67" s="76">
        <v>98244</v>
      </c>
      <c r="BB67" s="191">
        <v>90.9</v>
      </c>
      <c r="BC67" s="76">
        <v>2</v>
      </c>
      <c r="BD67" s="32">
        <v>0</v>
      </c>
      <c r="BE67" s="76">
        <v>0</v>
      </c>
      <c r="BF67" s="32">
        <v>0</v>
      </c>
      <c r="BG67" s="76">
        <v>0</v>
      </c>
      <c r="BH67" s="32">
        <f t="shared" si="3"/>
        <v>90.9</v>
      </c>
      <c r="BI67" s="205" t="s">
        <v>119</v>
      </c>
      <c r="BJ67" s="206">
        <v>99352</v>
      </c>
      <c r="BK67" s="32">
        <v>2534.84</v>
      </c>
      <c r="BL67" s="206">
        <v>2</v>
      </c>
      <c r="BM67" s="32">
        <v>1047.28</v>
      </c>
      <c r="BN67" s="206">
        <v>0</v>
      </c>
      <c r="BO67" s="32">
        <f t="shared" si="4"/>
        <v>3582.12</v>
      </c>
      <c r="BP67" s="76">
        <f t="shared" si="4"/>
        <v>2</v>
      </c>
      <c r="BQ67" s="32">
        <f t="shared" si="5"/>
        <v>7164.24</v>
      </c>
      <c r="BR67" s="205" t="s">
        <v>120</v>
      </c>
      <c r="BS67" s="206">
        <v>98247</v>
      </c>
      <c r="BT67" s="32">
        <v>3843.8</v>
      </c>
      <c r="BU67" s="206">
        <v>57</v>
      </c>
      <c r="BV67" s="32">
        <v>2571.02</v>
      </c>
      <c r="BW67" s="206">
        <v>20</v>
      </c>
      <c r="BX67" s="32">
        <v>11931.11</v>
      </c>
      <c r="BY67" s="206">
        <v>48</v>
      </c>
      <c r="BZ67" s="32">
        <f t="shared" si="6"/>
        <v>18345.93</v>
      </c>
      <c r="CA67" s="205" t="s">
        <v>120</v>
      </c>
      <c r="CB67" s="206">
        <v>98232</v>
      </c>
      <c r="CC67" s="32">
        <v>286.58999999999997</v>
      </c>
      <c r="CD67" s="206">
        <v>6</v>
      </c>
      <c r="CE67" s="32">
        <v>96.02</v>
      </c>
      <c r="CF67" s="206">
        <v>2</v>
      </c>
      <c r="CG67" s="32">
        <v>147.51999999999998</v>
      </c>
      <c r="CH67" s="206">
        <v>1</v>
      </c>
      <c r="CI67" s="32">
        <f t="shared" si="7"/>
        <v>530.12999999999988</v>
      </c>
      <c r="CJ67" s="32" t="s">
        <v>119</v>
      </c>
      <c r="CK67" s="234">
        <v>98948</v>
      </c>
      <c r="CL67" s="190">
        <v>8593.14</v>
      </c>
      <c r="CM67" s="187">
        <v>1</v>
      </c>
      <c r="CN67" s="190">
        <v>0</v>
      </c>
      <c r="CO67" s="187">
        <v>0</v>
      </c>
      <c r="CP67" s="43">
        <f>+'[1]CCBPROD-CNGOR-ARREARS-ECSD-4901'!M66+'[1]CCBPROD-CNGOR-ARREARS-ECSD-4901'!O66</f>
        <v>0</v>
      </c>
      <c r="CQ67" s="76">
        <f>+'[1]CCBPROD-CNGOR-ARREARS-ECSD-4901'!N66+'[1]CCBPROD-CNGOR-ARREARS-ECSD-4901'!P66</f>
        <v>0</v>
      </c>
      <c r="CR67" s="32">
        <f t="shared" si="8"/>
        <v>8593.14</v>
      </c>
      <c r="CS67" s="234" t="s">
        <v>119</v>
      </c>
      <c r="CT67" s="234">
        <v>99338</v>
      </c>
      <c r="CU67" s="250">
        <v>54.68</v>
      </c>
      <c r="CV67" s="234">
        <v>1</v>
      </c>
      <c r="CW67" s="250">
        <v>0</v>
      </c>
      <c r="CX67" s="234">
        <v>0</v>
      </c>
      <c r="CY67" s="32">
        <v>0</v>
      </c>
      <c r="CZ67" s="76">
        <v>0</v>
      </c>
      <c r="DA67" s="32">
        <f t="shared" si="9"/>
        <v>54.68</v>
      </c>
      <c r="DB67" s="251" t="s">
        <v>120</v>
      </c>
      <c r="DC67" s="251">
        <v>98221</v>
      </c>
      <c r="DD67" s="260">
        <v>35519.129999999997</v>
      </c>
      <c r="DE67" s="261">
        <v>253</v>
      </c>
      <c r="DF67" s="260">
        <v>5867.11</v>
      </c>
      <c r="DG67" s="261">
        <v>72</v>
      </c>
      <c r="DH67" s="262">
        <v>18653.46</v>
      </c>
      <c r="DI67" s="263">
        <v>123</v>
      </c>
      <c r="DJ67" s="32">
        <f t="shared" si="10"/>
        <v>60039.7</v>
      </c>
      <c r="HY67" t="s">
        <v>160</v>
      </c>
      <c r="IA67">
        <v>2</v>
      </c>
      <c r="IB67">
        <v>1</v>
      </c>
      <c r="IC67">
        <v>3</v>
      </c>
      <c r="ID67">
        <v>2</v>
      </c>
      <c r="IE67">
        <v>1</v>
      </c>
      <c r="IF67">
        <v>2</v>
      </c>
      <c r="IH67">
        <v>3</v>
      </c>
      <c r="II67">
        <v>6</v>
      </c>
      <c r="IJ67">
        <v>2</v>
      </c>
      <c r="IK67">
        <v>5</v>
      </c>
      <c r="IM67" s="228" t="s">
        <v>160</v>
      </c>
      <c r="IN67" s="225"/>
      <c r="IO67" s="225">
        <v>1580.07</v>
      </c>
      <c r="IP67" s="225">
        <v>267.95999999999998</v>
      </c>
      <c r="IQ67" s="225">
        <v>874.4</v>
      </c>
      <c r="IR67" s="225">
        <v>353.68</v>
      </c>
      <c r="IS67" s="225">
        <v>57.17</v>
      </c>
      <c r="IT67" s="225">
        <v>1547.14</v>
      </c>
      <c r="IU67" s="225"/>
      <c r="IV67" s="225">
        <v>622.63</v>
      </c>
      <c r="IW67" s="225">
        <v>1118.6500000000001</v>
      </c>
      <c r="IX67" s="225">
        <v>847.49</v>
      </c>
      <c r="IY67" s="225">
        <v>1649.26</v>
      </c>
    </row>
    <row r="68" spans="1:259" x14ac:dyDescent="0.25">
      <c r="A68" t="s">
        <v>67</v>
      </c>
      <c r="B68" s="76" t="s">
        <v>117</v>
      </c>
      <c r="C68">
        <v>1</v>
      </c>
      <c r="D68" s="182">
        <v>1</v>
      </c>
      <c r="E68">
        <v>400.46</v>
      </c>
      <c r="F68">
        <v>0</v>
      </c>
      <c r="G68">
        <v>0</v>
      </c>
      <c r="H68">
        <v>400.46</v>
      </c>
      <c r="I68">
        <v>414.59</v>
      </c>
      <c r="J68">
        <v>0</v>
      </c>
      <c r="K68">
        <v>0</v>
      </c>
      <c r="L68">
        <v>414.59</v>
      </c>
      <c r="W68" s="185"/>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0">
        <v>2581.04</v>
      </c>
      <c r="AT68" s="187">
        <v>18</v>
      </c>
      <c r="AU68" s="190">
        <v>2287.38</v>
      </c>
      <c r="AV68" s="187">
        <v>11</v>
      </c>
      <c r="AW68" s="32">
        <v>3003.79</v>
      </c>
      <c r="AX68" s="76">
        <v>17</v>
      </c>
      <c r="AY68" s="32">
        <f t="shared" si="2"/>
        <v>7872.21</v>
      </c>
      <c r="AZ68" s="30" t="s">
        <v>120</v>
      </c>
      <c r="BA68" s="76">
        <v>98247</v>
      </c>
      <c r="BB68" s="191">
        <v>5982.39</v>
      </c>
      <c r="BC68" s="76">
        <v>46</v>
      </c>
      <c r="BD68" s="32">
        <v>4410.5600000000004</v>
      </c>
      <c r="BE68" s="76">
        <v>22</v>
      </c>
      <c r="BF68" s="32">
        <v>10079.15</v>
      </c>
      <c r="BG68" s="76">
        <v>41</v>
      </c>
      <c r="BH68" s="32">
        <f t="shared" si="3"/>
        <v>20472.099999999999</v>
      </c>
      <c r="BI68" s="205" t="s">
        <v>120</v>
      </c>
      <c r="BJ68" s="206">
        <v>98220</v>
      </c>
      <c r="BK68" s="32">
        <v>413.94</v>
      </c>
      <c r="BL68" s="206">
        <v>3</v>
      </c>
      <c r="BM68" s="32">
        <v>567.12</v>
      </c>
      <c r="BN68" s="206">
        <v>1</v>
      </c>
      <c r="BO68" s="32">
        <f t="shared" si="4"/>
        <v>981.06</v>
      </c>
      <c r="BP68" s="76">
        <f t="shared" si="4"/>
        <v>4</v>
      </c>
      <c r="BQ68" s="32">
        <f t="shared" si="5"/>
        <v>1962.12</v>
      </c>
      <c r="BR68" s="205" t="s">
        <v>120</v>
      </c>
      <c r="BS68" s="206">
        <v>98248</v>
      </c>
      <c r="BT68" s="32">
        <v>10517.92</v>
      </c>
      <c r="BU68" s="206">
        <v>262</v>
      </c>
      <c r="BV68" s="32">
        <v>6823.23</v>
      </c>
      <c r="BW68" s="206">
        <v>86</v>
      </c>
      <c r="BX68" s="32">
        <v>39215.18</v>
      </c>
      <c r="BY68" s="206">
        <v>133</v>
      </c>
      <c r="BZ68" s="32">
        <f t="shared" si="6"/>
        <v>56556.33</v>
      </c>
      <c r="CA68" s="205" t="s">
        <v>120</v>
      </c>
      <c r="CB68" s="206">
        <v>98233</v>
      </c>
      <c r="CC68" s="32">
        <v>8735.7999999999993</v>
      </c>
      <c r="CD68" s="206">
        <v>229</v>
      </c>
      <c r="CE68" s="32">
        <v>4942.8100000000004</v>
      </c>
      <c r="CF68" s="206">
        <v>88</v>
      </c>
      <c r="CG68" s="32">
        <v>22554.149999999998</v>
      </c>
      <c r="CH68" s="206">
        <v>118</v>
      </c>
      <c r="CI68" s="32">
        <f t="shared" si="7"/>
        <v>36232.759999999995</v>
      </c>
      <c r="CJ68" s="32" t="s">
        <v>119</v>
      </c>
      <c r="CK68" s="234">
        <v>99301</v>
      </c>
      <c r="CL68" s="190">
        <v>1843.65</v>
      </c>
      <c r="CM68" s="187">
        <v>0</v>
      </c>
      <c r="CN68" s="190">
        <v>1807.51</v>
      </c>
      <c r="CO68" s="187">
        <v>0</v>
      </c>
      <c r="CP68" s="43">
        <f>+'[1]CCBPROD-CNGOR-ARREARS-ECSD-4901'!M67+'[1]CCBPROD-CNGOR-ARREARS-ECSD-4901'!O67</f>
        <v>112.54</v>
      </c>
      <c r="CQ68" s="76">
        <f>+'[1]CCBPROD-CNGOR-ARREARS-ECSD-4901'!N67+'[1]CCBPROD-CNGOR-ARREARS-ECSD-4901'!P67</f>
        <v>1</v>
      </c>
      <c r="CR68" s="32">
        <f t="shared" si="8"/>
        <v>3763.7</v>
      </c>
      <c r="CS68" s="234" t="s">
        <v>119</v>
      </c>
      <c r="CT68" s="234">
        <v>99352</v>
      </c>
      <c r="CU68" s="250">
        <v>2390.69</v>
      </c>
      <c r="CV68" s="234">
        <v>1</v>
      </c>
      <c r="CW68" s="250">
        <v>0</v>
      </c>
      <c r="CX68" s="234">
        <v>0</v>
      </c>
      <c r="CY68" s="32">
        <v>0</v>
      </c>
      <c r="CZ68" s="76">
        <v>0</v>
      </c>
      <c r="DA68" s="32">
        <f t="shared" si="9"/>
        <v>2390.69</v>
      </c>
      <c r="DB68" s="251" t="s">
        <v>120</v>
      </c>
      <c r="DC68" s="251">
        <v>98223</v>
      </c>
      <c r="DD68" s="260">
        <v>33931.629999999997</v>
      </c>
      <c r="DE68" s="261">
        <v>212</v>
      </c>
      <c r="DF68" s="260">
        <v>6030.46</v>
      </c>
      <c r="DG68" s="261">
        <v>81</v>
      </c>
      <c r="DH68" s="262">
        <v>12808.33</v>
      </c>
      <c r="DI68" s="263">
        <v>109</v>
      </c>
      <c r="DJ68" s="32">
        <f t="shared" si="10"/>
        <v>52770.42</v>
      </c>
      <c r="HY68" t="s">
        <v>62</v>
      </c>
      <c r="IA68">
        <v>2</v>
      </c>
      <c r="IB68">
        <v>2</v>
      </c>
      <c r="ID68">
        <v>1</v>
      </c>
      <c r="IE68">
        <v>4</v>
      </c>
      <c r="IF68">
        <v>6</v>
      </c>
      <c r="IG68">
        <v>6</v>
      </c>
      <c r="IH68">
        <v>5</v>
      </c>
      <c r="II68">
        <v>9</v>
      </c>
      <c r="IJ68">
        <v>4</v>
      </c>
      <c r="IK68">
        <v>5</v>
      </c>
      <c r="IM68" s="227" t="s">
        <v>62</v>
      </c>
      <c r="IN68" s="224"/>
      <c r="IO68" s="224">
        <v>328.44</v>
      </c>
      <c r="IP68" s="224">
        <v>125.96</v>
      </c>
      <c r="IQ68" s="224"/>
      <c r="IR68" s="224">
        <v>86.36</v>
      </c>
      <c r="IS68" s="224">
        <v>804.23</v>
      </c>
      <c r="IT68" s="224">
        <v>1729.61</v>
      </c>
      <c r="IU68" s="224">
        <v>1982.65</v>
      </c>
      <c r="IV68" s="224">
        <v>2607.58</v>
      </c>
      <c r="IW68" s="224">
        <v>30366.63</v>
      </c>
      <c r="IX68" s="224">
        <v>756.72</v>
      </c>
      <c r="IY68" s="224">
        <v>11927.6</v>
      </c>
    </row>
    <row r="69" spans="1:259" x14ac:dyDescent="0.25">
      <c r="A69" t="s">
        <v>145</v>
      </c>
      <c r="B69" s="76" t="s">
        <v>117</v>
      </c>
      <c r="C69">
        <v>1</v>
      </c>
      <c r="E69">
        <v>63.83</v>
      </c>
      <c r="F69">
        <v>0</v>
      </c>
      <c r="G69">
        <v>0</v>
      </c>
      <c r="H69">
        <v>63.83</v>
      </c>
      <c r="W69" s="185"/>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90">
        <v>39559.040000000001</v>
      </c>
      <c r="AT69" s="187">
        <v>299</v>
      </c>
      <c r="AU69" s="190">
        <v>26148.52</v>
      </c>
      <c r="AV69" s="187">
        <v>120</v>
      </c>
      <c r="AW69" s="32">
        <v>34258.19</v>
      </c>
      <c r="AX69" s="76">
        <v>131</v>
      </c>
      <c r="AY69" s="32">
        <f t="shared" ref="AY69:AY132" si="23">+AS69+AU69+AW69</f>
        <v>99965.75</v>
      </c>
      <c r="AZ69" s="30" t="s">
        <v>120</v>
      </c>
      <c r="BA69" s="76">
        <v>98248</v>
      </c>
      <c r="BB69" s="191">
        <v>26082.799999999999</v>
      </c>
      <c r="BC69" s="76">
        <v>266</v>
      </c>
      <c r="BD69" s="32">
        <v>14559.4</v>
      </c>
      <c r="BE69" s="76">
        <v>70</v>
      </c>
      <c r="BF69" s="32">
        <v>38443.199999999997</v>
      </c>
      <c r="BG69" s="76">
        <v>151</v>
      </c>
      <c r="BH69" s="32">
        <f t="shared" ref="BH69:BH132" si="24">+BB69+BD69+BF69</f>
        <v>79085.399999999994</v>
      </c>
      <c r="BI69" s="205" t="s">
        <v>120</v>
      </c>
      <c r="BJ69" s="206">
        <v>98221</v>
      </c>
      <c r="BK69" s="32">
        <v>21091.67</v>
      </c>
      <c r="BL69" s="206">
        <v>293</v>
      </c>
      <c r="BM69" s="32">
        <v>11671.12</v>
      </c>
      <c r="BN69" s="206">
        <v>83</v>
      </c>
      <c r="BO69" s="32">
        <f t="shared" ref="BO69:BP132" si="25">+BK69+BM69</f>
        <v>32762.79</v>
      </c>
      <c r="BP69" s="76">
        <f t="shared" si="25"/>
        <v>376</v>
      </c>
      <c r="BQ69" s="32">
        <f t="shared" ref="BQ69:BQ132" si="26">+BK69+BM69+BO69</f>
        <v>65525.58</v>
      </c>
      <c r="BR69" s="205" t="s">
        <v>120</v>
      </c>
      <c r="BS69" s="206">
        <v>98257</v>
      </c>
      <c r="BT69" s="32">
        <v>1042.4000000000001</v>
      </c>
      <c r="BU69" s="206">
        <v>17</v>
      </c>
      <c r="BV69" s="32">
        <v>1158.67</v>
      </c>
      <c r="BW69" s="206">
        <v>6</v>
      </c>
      <c r="BX69" s="32">
        <v>4255.83</v>
      </c>
      <c r="BY69" s="206">
        <v>18</v>
      </c>
      <c r="BZ69" s="32">
        <f t="shared" ref="BZ69:BZ132" si="27">+BT69+BV69+BX69</f>
        <v>6456.9</v>
      </c>
      <c r="CA69" s="205" t="s">
        <v>120</v>
      </c>
      <c r="CB69" s="206">
        <v>98240</v>
      </c>
      <c r="CC69" s="32">
        <v>454.93</v>
      </c>
      <c r="CD69" s="206">
        <v>9</v>
      </c>
      <c r="CE69" s="32">
        <v>170.3</v>
      </c>
      <c r="CF69" s="206">
        <v>3</v>
      </c>
      <c r="CG69" s="32">
        <v>424.25</v>
      </c>
      <c r="CH69" s="206">
        <v>5</v>
      </c>
      <c r="CI69" s="32">
        <f t="shared" ref="CI69:CI132" si="28">+CC69+CE69+CG69</f>
        <v>1049.48</v>
      </c>
      <c r="CJ69" s="32" t="s">
        <v>119</v>
      </c>
      <c r="CK69" s="234">
        <v>99336</v>
      </c>
      <c r="CL69" s="190">
        <v>1677.6</v>
      </c>
      <c r="CM69" s="187">
        <v>1</v>
      </c>
      <c r="CN69" s="190">
        <v>61.21</v>
      </c>
      <c r="CO69" s="187">
        <v>1</v>
      </c>
      <c r="CP69" s="43">
        <f>+'[1]CCBPROD-CNGOR-ARREARS-ECSD-4901'!M68+'[1]CCBPROD-CNGOR-ARREARS-ECSD-4901'!O68</f>
        <v>0</v>
      </c>
      <c r="CQ69" s="76">
        <f>+'[1]CCBPROD-CNGOR-ARREARS-ECSD-4901'!N68+'[1]CCBPROD-CNGOR-ARREARS-ECSD-4901'!P68</f>
        <v>0</v>
      </c>
      <c r="CR69" s="32">
        <f t="shared" ref="CR69:CR132" si="29">+CL69+CN69+CP69</f>
        <v>1738.81</v>
      </c>
      <c r="CS69" s="234" t="s">
        <v>120</v>
      </c>
      <c r="CT69" s="234">
        <v>98220</v>
      </c>
      <c r="CU69" s="250">
        <v>17140.59</v>
      </c>
      <c r="CV69" s="234">
        <v>1</v>
      </c>
      <c r="CW69" s="250">
        <v>459.12</v>
      </c>
      <c r="CX69" s="234">
        <v>1</v>
      </c>
      <c r="CY69" s="32">
        <v>0</v>
      </c>
      <c r="CZ69" s="76">
        <v>0</v>
      </c>
      <c r="DA69" s="32">
        <f t="shared" ref="DA69:DA132" si="30">+CU69+CW69+CY69</f>
        <v>17599.71</v>
      </c>
      <c r="DB69" s="251" t="s">
        <v>120</v>
      </c>
      <c r="DC69" s="251">
        <v>98225</v>
      </c>
      <c r="DD69" s="260">
        <v>47770.8</v>
      </c>
      <c r="DE69" s="261">
        <v>348</v>
      </c>
      <c r="DF69" s="260">
        <v>6836.9</v>
      </c>
      <c r="DG69" s="261">
        <v>116</v>
      </c>
      <c r="DH69" s="262">
        <v>28233.120000000003</v>
      </c>
      <c r="DI69" s="263">
        <v>189</v>
      </c>
      <c r="DJ69" s="32">
        <f t="shared" ref="DJ69:DJ132" si="31">+DD69+DF69+DH69</f>
        <v>82840.820000000007</v>
      </c>
      <c r="HY69" t="s">
        <v>161</v>
      </c>
      <c r="IB69">
        <v>1</v>
      </c>
      <c r="IE69">
        <v>1</v>
      </c>
      <c r="IF69">
        <v>1</v>
      </c>
      <c r="IG69">
        <v>1</v>
      </c>
      <c r="IH69">
        <v>1</v>
      </c>
      <c r="II69">
        <v>2</v>
      </c>
      <c r="IJ69">
        <v>2</v>
      </c>
      <c r="IK69">
        <v>1</v>
      </c>
      <c r="IM69" s="228" t="s">
        <v>161</v>
      </c>
      <c r="IN69" s="225"/>
      <c r="IO69" s="225"/>
      <c r="IP69" s="225">
        <v>580.36</v>
      </c>
      <c r="IQ69" s="225"/>
      <c r="IR69" s="225"/>
      <c r="IS69" s="225">
        <v>250.57</v>
      </c>
      <c r="IT69" s="225">
        <v>446.9</v>
      </c>
      <c r="IU69" s="225">
        <v>122.91</v>
      </c>
      <c r="IV69" s="225">
        <v>222.67</v>
      </c>
      <c r="IW69" s="225">
        <v>735.31</v>
      </c>
      <c r="IX69" s="225">
        <v>364.03</v>
      </c>
      <c r="IY69" s="225">
        <v>25.25</v>
      </c>
    </row>
    <row r="70" spans="1:259" x14ac:dyDescent="0.25">
      <c r="A70" t="s">
        <v>146</v>
      </c>
      <c r="B70" s="76" t="s">
        <v>117</v>
      </c>
      <c r="C70">
        <v>1</v>
      </c>
      <c r="D70" s="182">
        <v>1</v>
      </c>
      <c r="E70">
        <v>1106.53</v>
      </c>
      <c r="F70">
        <v>0</v>
      </c>
      <c r="G70">
        <v>0</v>
      </c>
      <c r="H70">
        <v>1106.53</v>
      </c>
      <c r="I70">
        <v>1401.17</v>
      </c>
      <c r="J70">
        <v>1106.53</v>
      </c>
      <c r="K70">
        <v>0</v>
      </c>
      <c r="L70">
        <v>2507.6999999999998</v>
      </c>
      <c r="W70" s="185"/>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90">
        <v>6119.01</v>
      </c>
      <c r="AT70" s="187">
        <v>46</v>
      </c>
      <c r="AU70" s="190">
        <v>6347.51</v>
      </c>
      <c r="AV70" s="187">
        <v>32</v>
      </c>
      <c r="AW70" s="32">
        <v>11240.939999999999</v>
      </c>
      <c r="AX70" s="76">
        <v>45</v>
      </c>
      <c r="AY70" s="32">
        <f t="shared" si="23"/>
        <v>23707.46</v>
      </c>
      <c r="AZ70" s="30" t="s">
        <v>120</v>
      </c>
      <c r="BA70" s="76">
        <v>98257</v>
      </c>
      <c r="BB70" s="191">
        <v>2099.3000000000002</v>
      </c>
      <c r="BC70" s="76">
        <v>16</v>
      </c>
      <c r="BD70" s="32">
        <v>1387.84</v>
      </c>
      <c r="BE70" s="76">
        <v>10</v>
      </c>
      <c r="BF70" s="32">
        <v>3201.67</v>
      </c>
      <c r="BG70" s="76">
        <v>15</v>
      </c>
      <c r="BH70" s="32">
        <f t="shared" si="24"/>
        <v>6688.81</v>
      </c>
      <c r="BI70" s="205" t="s">
        <v>120</v>
      </c>
      <c r="BJ70" s="206">
        <v>98223</v>
      </c>
      <c r="BK70" s="32">
        <v>19951.259999999998</v>
      </c>
      <c r="BL70" s="206">
        <v>221</v>
      </c>
      <c r="BM70" s="32">
        <v>14786.2</v>
      </c>
      <c r="BN70" s="206">
        <v>99</v>
      </c>
      <c r="BO70" s="32">
        <f t="shared" si="25"/>
        <v>34737.46</v>
      </c>
      <c r="BP70" s="76">
        <f t="shared" si="25"/>
        <v>320</v>
      </c>
      <c r="BQ70" s="32">
        <f t="shared" si="26"/>
        <v>69474.92</v>
      </c>
      <c r="BR70" s="205" t="s">
        <v>120</v>
      </c>
      <c r="BS70" s="206">
        <v>98264</v>
      </c>
      <c r="BT70" s="32">
        <v>13014.32</v>
      </c>
      <c r="BU70" s="206">
        <v>242</v>
      </c>
      <c r="BV70" s="32">
        <v>9208.4599999999991</v>
      </c>
      <c r="BW70" s="206">
        <v>115</v>
      </c>
      <c r="BX70" s="32">
        <v>46955.88</v>
      </c>
      <c r="BY70" s="206">
        <v>183</v>
      </c>
      <c r="BZ70" s="32">
        <f t="shared" si="27"/>
        <v>69178.66</v>
      </c>
      <c r="CA70" s="205" t="s">
        <v>120</v>
      </c>
      <c r="CB70" s="206">
        <v>98244</v>
      </c>
      <c r="CC70" s="32">
        <v>48.38</v>
      </c>
      <c r="CD70" s="206">
        <v>1</v>
      </c>
      <c r="CE70" s="32">
        <v>45.4</v>
      </c>
      <c r="CF70" s="206">
        <v>1</v>
      </c>
      <c r="CG70" s="32">
        <v>32.31</v>
      </c>
      <c r="CH70" s="206">
        <v>1</v>
      </c>
      <c r="CI70" s="32">
        <f t="shared" si="28"/>
        <v>126.09</v>
      </c>
      <c r="CJ70" s="32" t="s">
        <v>119</v>
      </c>
      <c r="CK70" s="234">
        <v>99338</v>
      </c>
      <c r="CL70" s="190">
        <v>2298.73</v>
      </c>
      <c r="CM70" s="187">
        <v>0</v>
      </c>
      <c r="CN70" s="190">
        <v>91.96</v>
      </c>
      <c r="CO70" s="187">
        <v>1</v>
      </c>
      <c r="CP70" s="43">
        <f>+'[1]CCBPROD-CNGOR-ARREARS-ECSD-4901'!M69+'[1]CCBPROD-CNGOR-ARREARS-ECSD-4901'!O69</f>
        <v>0</v>
      </c>
      <c r="CQ70" s="76">
        <f>+'[1]CCBPROD-CNGOR-ARREARS-ECSD-4901'!N69+'[1]CCBPROD-CNGOR-ARREARS-ECSD-4901'!P69</f>
        <v>0</v>
      </c>
      <c r="CR70" s="32">
        <f t="shared" si="29"/>
        <v>2390.69</v>
      </c>
      <c r="CS70" s="234" t="s">
        <v>120</v>
      </c>
      <c r="CT70" s="234">
        <v>98221</v>
      </c>
      <c r="CU70" s="250">
        <v>102.44</v>
      </c>
      <c r="CV70" s="234">
        <v>3</v>
      </c>
      <c r="CW70" s="250">
        <v>41.47</v>
      </c>
      <c r="CX70" s="234">
        <v>1</v>
      </c>
      <c r="CY70" s="32">
        <v>172.83</v>
      </c>
      <c r="CZ70" s="76">
        <v>2</v>
      </c>
      <c r="DA70" s="32">
        <f t="shared" si="30"/>
        <v>316.74</v>
      </c>
      <c r="DB70" s="251" t="s">
        <v>120</v>
      </c>
      <c r="DC70" s="251">
        <v>98226</v>
      </c>
      <c r="DD70" s="260">
        <v>38916.01</v>
      </c>
      <c r="DE70" s="261">
        <v>306</v>
      </c>
      <c r="DF70" s="260">
        <v>5479.36</v>
      </c>
      <c r="DG70" s="261">
        <v>91</v>
      </c>
      <c r="DH70" s="262">
        <v>15493.11</v>
      </c>
      <c r="DI70" s="263">
        <v>123</v>
      </c>
      <c r="DJ70" s="32">
        <f t="shared" si="31"/>
        <v>59888.480000000003</v>
      </c>
      <c r="HY70" t="s">
        <v>162</v>
      </c>
      <c r="IF70">
        <v>1</v>
      </c>
      <c r="IH70">
        <v>2</v>
      </c>
      <c r="II70">
        <v>2</v>
      </c>
      <c r="IM70" s="227" t="s">
        <v>162</v>
      </c>
      <c r="IN70" s="224"/>
      <c r="IO70" s="224"/>
      <c r="IP70" s="224"/>
      <c r="IQ70" s="224"/>
      <c r="IR70" s="224"/>
      <c r="IS70" s="224"/>
      <c r="IT70" s="224">
        <v>82.41</v>
      </c>
      <c r="IU70" s="224"/>
      <c r="IV70" s="224">
        <v>1508.47</v>
      </c>
      <c r="IW70" s="224">
        <v>520.91</v>
      </c>
      <c r="IX70" s="224"/>
      <c r="IY70" s="224"/>
    </row>
    <row r="71" spans="1:259" x14ac:dyDescent="0.25">
      <c r="A71" t="s">
        <v>147</v>
      </c>
      <c r="B71" s="76" t="s">
        <v>117</v>
      </c>
      <c r="C71">
        <v>2</v>
      </c>
      <c r="E71">
        <v>1596.38</v>
      </c>
      <c r="F71">
        <v>0</v>
      </c>
      <c r="G71">
        <v>0</v>
      </c>
      <c r="H71">
        <v>1596.38</v>
      </c>
      <c r="W71" s="185"/>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90">
        <v>40984.81</v>
      </c>
      <c r="AT71" s="187">
        <v>350</v>
      </c>
      <c r="AU71" s="190">
        <v>28960.45</v>
      </c>
      <c r="AV71" s="187">
        <v>155</v>
      </c>
      <c r="AW71" s="32">
        <v>20184.809999999998</v>
      </c>
      <c r="AX71" s="76">
        <v>98</v>
      </c>
      <c r="AY71" s="32">
        <f t="shared" si="23"/>
        <v>90130.069999999992</v>
      </c>
      <c r="AZ71" s="30" t="s">
        <v>120</v>
      </c>
      <c r="BA71" s="76">
        <v>98264</v>
      </c>
      <c r="BB71" s="191">
        <v>26049.9</v>
      </c>
      <c r="BC71" s="76">
        <v>246</v>
      </c>
      <c r="BD71" s="32">
        <v>18436.27</v>
      </c>
      <c r="BE71" s="76">
        <v>94</v>
      </c>
      <c r="BF71" s="32">
        <v>44721.66</v>
      </c>
      <c r="BG71" s="76">
        <v>166</v>
      </c>
      <c r="BH71" s="32">
        <f t="shared" si="24"/>
        <v>89207.83</v>
      </c>
      <c r="BI71" s="205" t="s">
        <v>120</v>
      </c>
      <c r="BJ71" s="206">
        <v>98225</v>
      </c>
      <c r="BK71" s="32">
        <v>25989.86</v>
      </c>
      <c r="BL71" s="206">
        <v>440</v>
      </c>
      <c r="BM71" s="32">
        <v>21453.55</v>
      </c>
      <c r="BN71" s="206">
        <v>146</v>
      </c>
      <c r="BO71" s="32">
        <f t="shared" si="25"/>
        <v>47443.41</v>
      </c>
      <c r="BP71" s="76">
        <f t="shared" si="25"/>
        <v>586</v>
      </c>
      <c r="BQ71" s="32">
        <f t="shared" si="26"/>
        <v>94886.82</v>
      </c>
      <c r="BR71" s="205" t="s">
        <v>120</v>
      </c>
      <c r="BS71" s="206">
        <v>98271</v>
      </c>
      <c r="BT71" s="32">
        <v>3057.32</v>
      </c>
      <c r="BU71" s="206">
        <v>31</v>
      </c>
      <c r="BV71" s="32">
        <v>3160.55</v>
      </c>
      <c r="BW71" s="206">
        <v>26</v>
      </c>
      <c r="BX71" s="32">
        <v>11702.92</v>
      </c>
      <c r="BY71" s="206">
        <v>50</v>
      </c>
      <c r="BZ71" s="32">
        <f t="shared" si="27"/>
        <v>17920.79</v>
      </c>
      <c r="CA71" s="205" t="s">
        <v>120</v>
      </c>
      <c r="CB71" s="206">
        <v>98247</v>
      </c>
      <c r="CC71" s="32">
        <v>3011.53</v>
      </c>
      <c r="CD71" s="206">
        <v>48</v>
      </c>
      <c r="CE71" s="32">
        <v>2140.0500000000002</v>
      </c>
      <c r="CF71" s="206">
        <v>22</v>
      </c>
      <c r="CG71" s="32">
        <v>11044.32</v>
      </c>
      <c r="CH71" s="206">
        <v>47</v>
      </c>
      <c r="CI71" s="32">
        <f t="shared" si="28"/>
        <v>16195.9</v>
      </c>
      <c r="CJ71" s="32" t="s">
        <v>120</v>
      </c>
      <c r="CK71" s="234">
        <v>99352</v>
      </c>
      <c r="CL71" s="190">
        <v>4943.09</v>
      </c>
      <c r="CM71" s="187">
        <v>0</v>
      </c>
      <c r="CN71" s="190">
        <v>1615.11</v>
      </c>
      <c r="CO71" s="187">
        <v>2</v>
      </c>
      <c r="CP71" s="43">
        <f>+'[1]CCBPROD-CNGOR-ARREARS-ECSD-4901'!M70+'[1]CCBPROD-CNGOR-ARREARS-ECSD-4901'!O70</f>
        <v>0</v>
      </c>
      <c r="CQ71" s="76">
        <f>+'[1]CCBPROD-CNGOR-ARREARS-ECSD-4901'!N70+'[1]CCBPROD-CNGOR-ARREARS-ECSD-4901'!P70</f>
        <v>0</v>
      </c>
      <c r="CR71" s="32">
        <f t="shared" si="29"/>
        <v>6558.2</v>
      </c>
      <c r="CS71" s="234" t="s">
        <v>120</v>
      </c>
      <c r="CT71" s="234">
        <v>98223</v>
      </c>
      <c r="CU71" s="250">
        <v>13935.12</v>
      </c>
      <c r="CV71" s="234">
        <v>241</v>
      </c>
      <c r="CW71" s="250">
        <v>4281.88</v>
      </c>
      <c r="CX71" s="234">
        <v>83</v>
      </c>
      <c r="CY71" s="32">
        <v>21142.09</v>
      </c>
      <c r="CZ71" s="76">
        <v>127</v>
      </c>
      <c r="DA71" s="32">
        <f t="shared" si="30"/>
        <v>39359.089999999997</v>
      </c>
      <c r="DB71" s="251" t="s">
        <v>120</v>
      </c>
      <c r="DC71" s="251">
        <v>98229</v>
      </c>
      <c r="DD71" s="260">
        <v>26645.77</v>
      </c>
      <c r="DE71" s="261">
        <v>206</v>
      </c>
      <c r="DF71" s="260">
        <v>4930.47</v>
      </c>
      <c r="DG71" s="261">
        <v>54</v>
      </c>
      <c r="DH71" s="262">
        <v>11025.38</v>
      </c>
      <c r="DI71" s="263">
        <v>87</v>
      </c>
      <c r="DJ71" s="32">
        <f t="shared" si="31"/>
        <v>42601.62</v>
      </c>
      <c r="HY71" t="s">
        <v>84</v>
      </c>
      <c r="ID71">
        <v>2</v>
      </c>
      <c r="IE71">
        <v>2</v>
      </c>
      <c r="IF71">
        <v>1</v>
      </c>
      <c r="II71">
        <v>4</v>
      </c>
      <c r="IJ71">
        <v>1</v>
      </c>
      <c r="IK71">
        <v>3</v>
      </c>
      <c r="IM71" s="228" t="s">
        <v>84</v>
      </c>
      <c r="IN71" s="225"/>
      <c r="IO71" s="225"/>
      <c r="IP71" s="225"/>
      <c r="IQ71" s="225"/>
      <c r="IR71" s="225">
        <v>524.42999999999995</v>
      </c>
      <c r="IS71" s="225">
        <v>261.64999999999998</v>
      </c>
      <c r="IT71" s="225">
        <v>90.78</v>
      </c>
      <c r="IU71" s="225"/>
      <c r="IV71" s="225"/>
      <c r="IW71" s="225">
        <v>753.47</v>
      </c>
      <c r="IX71" s="225">
        <v>27.74</v>
      </c>
      <c r="IY71" s="225">
        <v>376.28</v>
      </c>
    </row>
    <row r="72" spans="1:259" x14ac:dyDescent="0.25">
      <c r="A72" t="s">
        <v>148</v>
      </c>
      <c r="B72" s="76" t="s">
        <v>117</v>
      </c>
      <c r="C72">
        <v>2</v>
      </c>
      <c r="D72" s="182">
        <v>1</v>
      </c>
      <c r="E72">
        <v>84.95</v>
      </c>
      <c r="F72">
        <v>0</v>
      </c>
      <c r="G72">
        <v>0</v>
      </c>
      <c r="H72">
        <v>84.95</v>
      </c>
      <c r="I72">
        <v>64.239999999999995</v>
      </c>
      <c r="J72">
        <v>63.6</v>
      </c>
      <c r="K72">
        <v>0</v>
      </c>
      <c r="L72">
        <v>127.84</v>
      </c>
      <c r="W72" s="185"/>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90">
        <v>18076.91</v>
      </c>
      <c r="AT72" s="187">
        <v>116</v>
      </c>
      <c r="AU72" s="190">
        <v>12310.2</v>
      </c>
      <c r="AV72" s="187">
        <v>72</v>
      </c>
      <c r="AW72" s="32">
        <v>13319.18</v>
      </c>
      <c r="AX72" s="76">
        <v>55</v>
      </c>
      <c r="AY72" s="32">
        <f t="shared" si="23"/>
        <v>43706.29</v>
      </c>
      <c r="AZ72" s="30" t="s">
        <v>120</v>
      </c>
      <c r="BA72" s="76">
        <v>98271</v>
      </c>
      <c r="BB72" s="191">
        <v>5455.07</v>
      </c>
      <c r="BC72" s="76">
        <v>49</v>
      </c>
      <c r="BD72" s="32">
        <v>4116.07</v>
      </c>
      <c r="BE72" s="76">
        <v>31</v>
      </c>
      <c r="BF72" s="32">
        <v>13860.529999999999</v>
      </c>
      <c r="BG72" s="76">
        <v>51</v>
      </c>
      <c r="BH72" s="32">
        <f t="shared" si="24"/>
        <v>23431.67</v>
      </c>
      <c r="BI72" s="205" t="s">
        <v>120</v>
      </c>
      <c r="BJ72" s="206">
        <v>98226</v>
      </c>
      <c r="BK72" s="32">
        <v>23056.37</v>
      </c>
      <c r="BL72" s="206">
        <v>325</v>
      </c>
      <c r="BM72" s="32">
        <v>15475.22</v>
      </c>
      <c r="BN72" s="206">
        <v>106</v>
      </c>
      <c r="BO72" s="32">
        <f t="shared" si="25"/>
        <v>38531.589999999997</v>
      </c>
      <c r="BP72" s="76">
        <f t="shared" si="25"/>
        <v>431</v>
      </c>
      <c r="BQ72" s="32">
        <f t="shared" si="26"/>
        <v>77063.179999999993</v>
      </c>
      <c r="BR72" s="205" t="s">
        <v>120</v>
      </c>
      <c r="BS72" s="206">
        <v>98273</v>
      </c>
      <c r="BT72" s="32">
        <v>5948.98</v>
      </c>
      <c r="BU72" s="206">
        <v>123</v>
      </c>
      <c r="BV72" s="32">
        <v>9043.64</v>
      </c>
      <c r="BW72" s="206">
        <v>102</v>
      </c>
      <c r="BX72" s="32">
        <v>38125.919999999998</v>
      </c>
      <c r="BY72" s="206">
        <v>171</v>
      </c>
      <c r="BZ72" s="32">
        <f t="shared" si="27"/>
        <v>53118.539999999994</v>
      </c>
      <c r="CA72" s="205" t="s">
        <v>120</v>
      </c>
      <c r="CB72" s="206">
        <v>98248</v>
      </c>
      <c r="CC72" s="32">
        <v>10771.92</v>
      </c>
      <c r="CD72" s="206">
        <v>258</v>
      </c>
      <c r="CE72" s="32">
        <v>4792.45</v>
      </c>
      <c r="CF72" s="206">
        <v>98</v>
      </c>
      <c r="CG72" s="32">
        <v>35373.93</v>
      </c>
      <c r="CH72" s="206">
        <v>141</v>
      </c>
      <c r="CI72" s="32">
        <f t="shared" si="28"/>
        <v>50938.3</v>
      </c>
      <c r="CJ72" s="32" t="s">
        <v>120</v>
      </c>
      <c r="CK72" s="234">
        <v>98220</v>
      </c>
      <c r="CL72" s="190">
        <v>49.53</v>
      </c>
      <c r="CM72" s="187">
        <v>1</v>
      </c>
      <c r="CN72" s="190">
        <v>44.32</v>
      </c>
      <c r="CO72" s="187">
        <v>0</v>
      </c>
      <c r="CP72" s="43">
        <f>+'[1]CCBPROD-CNGOR-ARREARS-ECSD-4901'!M71+'[1]CCBPROD-CNGOR-ARREARS-ECSD-4901'!O71</f>
        <v>350.3</v>
      </c>
      <c r="CQ72" s="76">
        <f>+'[1]CCBPROD-CNGOR-ARREARS-ECSD-4901'!N71+'[1]CCBPROD-CNGOR-ARREARS-ECSD-4901'!P71</f>
        <v>3</v>
      </c>
      <c r="CR72" s="32">
        <f t="shared" si="29"/>
        <v>444.15</v>
      </c>
      <c r="CS72" s="234" t="s">
        <v>120</v>
      </c>
      <c r="CT72" s="234">
        <v>98225</v>
      </c>
      <c r="CU72" s="250">
        <v>12854.89</v>
      </c>
      <c r="CV72" s="234">
        <v>196</v>
      </c>
      <c r="CW72" s="250">
        <v>4370.17</v>
      </c>
      <c r="CX72" s="234">
        <v>84</v>
      </c>
      <c r="CY72" s="32">
        <v>14598.36</v>
      </c>
      <c r="CZ72" s="76">
        <v>102</v>
      </c>
      <c r="DA72" s="32">
        <f t="shared" si="30"/>
        <v>31823.42</v>
      </c>
      <c r="DB72" s="251" t="s">
        <v>120</v>
      </c>
      <c r="DC72" s="251">
        <v>98230</v>
      </c>
      <c r="DD72" s="260">
        <v>31156.1</v>
      </c>
      <c r="DE72" s="261">
        <v>210</v>
      </c>
      <c r="DF72" s="260">
        <v>5306.63</v>
      </c>
      <c r="DG72" s="261">
        <v>68</v>
      </c>
      <c r="DH72" s="262">
        <v>12591.829999999998</v>
      </c>
      <c r="DI72" s="263">
        <v>101</v>
      </c>
      <c r="DJ72" s="32">
        <f t="shared" si="31"/>
        <v>49054.559999999998</v>
      </c>
      <c r="HY72" t="s">
        <v>163</v>
      </c>
      <c r="IH72">
        <v>2</v>
      </c>
      <c r="II72">
        <v>2</v>
      </c>
      <c r="IJ72">
        <v>1</v>
      </c>
      <c r="IM72" s="227" t="s">
        <v>163</v>
      </c>
      <c r="IN72" s="224"/>
      <c r="IO72" s="224"/>
      <c r="IP72" s="224"/>
      <c r="IQ72" s="224"/>
      <c r="IR72" s="224"/>
      <c r="IS72" s="224"/>
      <c r="IT72" s="224"/>
      <c r="IU72" s="224"/>
      <c r="IV72" s="224">
        <v>126.26</v>
      </c>
      <c r="IW72" s="224">
        <v>126.26</v>
      </c>
      <c r="IX72" s="224">
        <v>122.9</v>
      </c>
      <c r="IY72" s="224"/>
    </row>
    <row r="73" spans="1:259" x14ac:dyDescent="0.25">
      <c r="A73" t="s">
        <v>107</v>
      </c>
      <c r="B73" s="76" t="s">
        <v>117</v>
      </c>
      <c r="C73">
        <v>1</v>
      </c>
      <c r="D73" s="182">
        <v>1</v>
      </c>
      <c r="E73">
        <v>0</v>
      </c>
      <c r="F73">
        <v>0</v>
      </c>
      <c r="G73">
        <v>491.56</v>
      </c>
      <c r="H73">
        <v>491.56</v>
      </c>
      <c r="I73">
        <v>0</v>
      </c>
      <c r="J73">
        <v>0</v>
      </c>
      <c r="K73">
        <v>491.56</v>
      </c>
      <c r="L73">
        <v>491.56</v>
      </c>
      <c r="W73" s="185"/>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90">
        <v>10.89</v>
      </c>
      <c r="AT73" s="187">
        <v>0</v>
      </c>
      <c r="AU73" s="190">
        <v>11.06</v>
      </c>
      <c r="AV73" s="187">
        <v>0</v>
      </c>
      <c r="AW73" s="32">
        <v>51.29</v>
      </c>
      <c r="AX73" s="76">
        <v>1</v>
      </c>
      <c r="AY73" s="32">
        <f t="shared" si="23"/>
        <v>73.240000000000009</v>
      </c>
      <c r="AZ73" s="30" t="s">
        <v>120</v>
      </c>
      <c r="BA73" s="76">
        <v>98273</v>
      </c>
      <c r="BB73" s="191">
        <v>13580.59</v>
      </c>
      <c r="BC73" s="76">
        <v>119</v>
      </c>
      <c r="BD73" s="32">
        <v>18891.71</v>
      </c>
      <c r="BE73" s="76">
        <v>121</v>
      </c>
      <c r="BF73" s="32">
        <v>34566.18</v>
      </c>
      <c r="BG73" s="76">
        <v>158</v>
      </c>
      <c r="BH73" s="32">
        <f t="shared" si="24"/>
        <v>67038.48</v>
      </c>
      <c r="BI73" s="205" t="s">
        <v>120</v>
      </c>
      <c r="BJ73" s="206">
        <v>98229</v>
      </c>
      <c r="BK73" s="32">
        <v>16630.84</v>
      </c>
      <c r="BL73" s="206">
        <v>204</v>
      </c>
      <c r="BM73" s="32">
        <v>9972.69</v>
      </c>
      <c r="BN73" s="206">
        <v>69</v>
      </c>
      <c r="BO73" s="32">
        <f t="shared" si="25"/>
        <v>26603.53</v>
      </c>
      <c r="BP73" s="76">
        <f t="shared" si="25"/>
        <v>273</v>
      </c>
      <c r="BQ73" s="32">
        <f t="shared" si="26"/>
        <v>53207.06</v>
      </c>
      <c r="BR73" s="205" t="s">
        <v>120</v>
      </c>
      <c r="BS73" s="206">
        <v>98274</v>
      </c>
      <c r="BT73" s="32">
        <v>6517.42</v>
      </c>
      <c r="BU73" s="206">
        <v>111</v>
      </c>
      <c r="BV73" s="32">
        <v>6372.91</v>
      </c>
      <c r="BW73" s="206">
        <v>48</v>
      </c>
      <c r="BX73" s="32">
        <v>21019.559999999998</v>
      </c>
      <c r="BY73" s="206">
        <v>91</v>
      </c>
      <c r="BZ73" s="32">
        <f t="shared" si="27"/>
        <v>33909.89</v>
      </c>
      <c r="CA73" s="205" t="s">
        <v>120</v>
      </c>
      <c r="CB73" s="206">
        <v>98257</v>
      </c>
      <c r="CC73" s="32">
        <v>895.21</v>
      </c>
      <c r="CD73" s="206">
        <v>19</v>
      </c>
      <c r="CE73" s="32">
        <v>552.34</v>
      </c>
      <c r="CF73" s="206">
        <v>9</v>
      </c>
      <c r="CG73" s="32">
        <v>2489.4</v>
      </c>
      <c r="CH73" s="206">
        <v>12</v>
      </c>
      <c r="CI73" s="32">
        <f t="shared" si="28"/>
        <v>3936.9500000000003</v>
      </c>
      <c r="CJ73" s="32" t="s">
        <v>120</v>
      </c>
      <c r="CK73" s="234">
        <v>98221</v>
      </c>
      <c r="CL73" s="190">
        <v>10757.89</v>
      </c>
      <c r="CM73" s="187">
        <v>233</v>
      </c>
      <c r="CN73" s="190">
        <v>5140.59</v>
      </c>
      <c r="CO73" s="187">
        <v>82</v>
      </c>
      <c r="CP73" s="43">
        <f>+'[1]CCBPROD-CNGOR-ARREARS-ECSD-4901'!M72+'[1]CCBPROD-CNGOR-ARREARS-ECSD-4901'!O72</f>
        <v>31417.07</v>
      </c>
      <c r="CQ73" s="76">
        <f>+'[1]CCBPROD-CNGOR-ARREARS-ECSD-4901'!N72+'[1]CCBPROD-CNGOR-ARREARS-ECSD-4901'!P72</f>
        <v>156</v>
      </c>
      <c r="CR73" s="32">
        <f t="shared" si="29"/>
        <v>47315.55</v>
      </c>
      <c r="CS73" s="234" t="s">
        <v>120</v>
      </c>
      <c r="CT73" s="234">
        <v>98226</v>
      </c>
      <c r="CU73" s="250">
        <v>16151.74</v>
      </c>
      <c r="CV73" s="234">
        <v>339</v>
      </c>
      <c r="CW73" s="250">
        <v>8422.67</v>
      </c>
      <c r="CX73" s="234">
        <v>143</v>
      </c>
      <c r="CY73" s="32">
        <v>32541.879999999997</v>
      </c>
      <c r="CZ73" s="76">
        <v>223</v>
      </c>
      <c r="DA73" s="32">
        <f t="shared" si="30"/>
        <v>57116.289999999994</v>
      </c>
      <c r="DB73" s="251" t="s">
        <v>120</v>
      </c>
      <c r="DC73" s="251">
        <v>98232</v>
      </c>
      <c r="DD73" s="260">
        <v>794.36</v>
      </c>
      <c r="DE73" s="261">
        <v>10</v>
      </c>
      <c r="DF73" s="260">
        <v>0</v>
      </c>
      <c r="DG73" s="261">
        <v>0</v>
      </c>
      <c r="DH73" s="262">
        <v>0</v>
      </c>
      <c r="DI73" s="263">
        <v>0</v>
      </c>
      <c r="DJ73" s="32">
        <f t="shared" si="31"/>
        <v>794.36</v>
      </c>
      <c r="HY73" t="s">
        <v>164</v>
      </c>
      <c r="IB73">
        <v>3</v>
      </c>
      <c r="IC73">
        <v>1</v>
      </c>
      <c r="IE73">
        <v>3</v>
      </c>
      <c r="IF73">
        <v>6</v>
      </c>
      <c r="IG73">
        <v>2</v>
      </c>
      <c r="IH73">
        <v>4</v>
      </c>
      <c r="II73">
        <v>5</v>
      </c>
      <c r="IJ73">
        <v>7</v>
      </c>
      <c r="IK73">
        <v>8</v>
      </c>
      <c r="IM73" s="228" t="s">
        <v>164</v>
      </c>
      <c r="IN73" s="225"/>
      <c r="IO73" s="225"/>
      <c r="IP73" s="225">
        <v>1035.21</v>
      </c>
      <c r="IQ73" s="225">
        <v>166.97</v>
      </c>
      <c r="IR73" s="225"/>
      <c r="IS73" s="225">
        <v>2422.33</v>
      </c>
      <c r="IT73" s="225">
        <v>3656.98</v>
      </c>
      <c r="IU73" s="225">
        <v>4036.52</v>
      </c>
      <c r="IV73" s="225">
        <v>1522.58</v>
      </c>
      <c r="IW73" s="225">
        <v>1079.24</v>
      </c>
      <c r="IX73" s="225">
        <v>1728.3</v>
      </c>
      <c r="IY73" s="225">
        <v>2068.35</v>
      </c>
    </row>
    <row r="74" spans="1:259" x14ac:dyDescent="0.25">
      <c r="A74" t="s">
        <v>150</v>
      </c>
      <c r="B74" s="76" t="s">
        <v>117</v>
      </c>
      <c r="C74">
        <v>1</v>
      </c>
      <c r="D74" s="182">
        <v>1</v>
      </c>
      <c r="E74">
        <v>82.15</v>
      </c>
      <c r="F74">
        <v>4.92</v>
      </c>
      <c r="G74">
        <v>0</v>
      </c>
      <c r="H74">
        <v>87.07</v>
      </c>
      <c r="I74">
        <v>87.07</v>
      </c>
      <c r="J74">
        <v>0</v>
      </c>
      <c r="K74">
        <v>0</v>
      </c>
      <c r="L74">
        <v>87.07</v>
      </c>
      <c r="W74" s="185"/>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90">
        <v>1406.28</v>
      </c>
      <c r="AT74" s="187">
        <v>4</v>
      </c>
      <c r="AU74" s="190">
        <v>1540.88</v>
      </c>
      <c r="AV74" s="187">
        <v>8</v>
      </c>
      <c r="AW74" s="32">
        <v>947.73</v>
      </c>
      <c r="AX74" s="76">
        <v>7</v>
      </c>
      <c r="AY74" s="32">
        <f t="shared" si="23"/>
        <v>3894.89</v>
      </c>
      <c r="AZ74" s="30" t="s">
        <v>120</v>
      </c>
      <c r="BA74" s="76">
        <v>98274</v>
      </c>
      <c r="BB74" s="191">
        <v>12870.68</v>
      </c>
      <c r="BC74" s="76">
        <v>98</v>
      </c>
      <c r="BD74" s="32">
        <v>9532.24</v>
      </c>
      <c r="BE74" s="76">
        <v>53</v>
      </c>
      <c r="BF74" s="32">
        <v>17752.02</v>
      </c>
      <c r="BG74" s="76">
        <v>84</v>
      </c>
      <c r="BH74" s="32">
        <f t="shared" si="24"/>
        <v>40154.94</v>
      </c>
      <c r="BI74" s="205" t="s">
        <v>120</v>
      </c>
      <c r="BJ74" s="206">
        <v>98230</v>
      </c>
      <c r="BK74" s="32">
        <v>12410.2</v>
      </c>
      <c r="BL74" s="206">
        <v>228</v>
      </c>
      <c r="BM74" s="32">
        <v>8487.91</v>
      </c>
      <c r="BN74" s="206">
        <v>82</v>
      </c>
      <c r="BO74" s="32">
        <f t="shared" si="25"/>
        <v>20898.11</v>
      </c>
      <c r="BP74" s="76">
        <f t="shared" si="25"/>
        <v>310</v>
      </c>
      <c r="BQ74" s="32">
        <f t="shared" si="26"/>
        <v>41796.22</v>
      </c>
      <c r="BR74" s="205" t="s">
        <v>120</v>
      </c>
      <c r="BS74" s="206">
        <v>98275</v>
      </c>
      <c r="BT74" s="32">
        <v>7.44</v>
      </c>
      <c r="BU74" s="206">
        <v>0</v>
      </c>
      <c r="BV74" s="32">
        <v>11.73</v>
      </c>
      <c r="BW74" s="206">
        <v>0</v>
      </c>
      <c r="BX74" s="32">
        <v>83.89</v>
      </c>
      <c r="BY74" s="206">
        <v>1</v>
      </c>
      <c r="BZ74" s="32">
        <f t="shared" si="27"/>
        <v>103.06</v>
      </c>
      <c r="CA74" s="205" t="s">
        <v>120</v>
      </c>
      <c r="CB74" s="206">
        <v>98264</v>
      </c>
      <c r="CC74" s="32">
        <v>11798.52</v>
      </c>
      <c r="CD74" s="206">
        <v>234</v>
      </c>
      <c r="CE74" s="32">
        <v>5335.33</v>
      </c>
      <c r="CF74" s="206">
        <v>84</v>
      </c>
      <c r="CG74" s="32">
        <v>39135.14</v>
      </c>
      <c r="CH74" s="206">
        <v>176</v>
      </c>
      <c r="CI74" s="32">
        <f t="shared" si="28"/>
        <v>56268.99</v>
      </c>
      <c r="CJ74" s="32" t="s">
        <v>120</v>
      </c>
      <c r="CK74" s="234">
        <v>98223</v>
      </c>
      <c r="CL74" s="190">
        <v>9012.39</v>
      </c>
      <c r="CM74" s="187">
        <v>201</v>
      </c>
      <c r="CN74" s="190">
        <v>4219.83</v>
      </c>
      <c r="CO74" s="187">
        <v>73</v>
      </c>
      <c r="CP74" s="43">
        <f>+'[1]CCBPROD-CNGOR-ARREARS-ECSD-4901'!M73+'[1]CCBPROD-CNGOR-ARREARS-ECSD-4901'!O73</f>
        <v>21897.919999999998</v>
      </c>
      <c r="CQ74" s="76">
        <f>+'[1]CCBPROD-CNGOR-ARREARS-ECSD-4901'!N73+'[1]CCBPROD-CNGOR-ARREARS-ECSD-4901'!P73</f>
        <v>105</v>
      </c>
      <c r="CR74" s="32">
        <f t="shared" si="29"/>
        <v>35130.14</v>
      </c>
      <c r="CS74" s="234" t="s">
        <v>120</v>
      </c>
      <c r="CT74" s="234">
        <v>98229</v>
      </c>
      <c r="CU74" s="250">
        <v>14041.67</v>
      </c>
      <c r="CV74" s="234">
        <v>277</v>
      </c>
      <c r="CW74" s="250">
        <v>5227.53</v>
      </c>
      <c r="CX74" s="234">
        <v>99</v>
      </c>
      <c r="CY74" s="32">
        <v>21288.400000000001</v>
      </c>
      <c r="CZ74" s="76">
        <v>141</v>
      </c>
      <c r="DA74" s="32">
        <f t="shared" si="30"/>
        <v>40557.600000000006</v>
      </c>
      <c r="DB74" s="251" t="s">
        <v>120</v>
      </c>
      <c r="DC74" s="251">
        <v>98233</v>
      </c>
      <c r="DD74" s="260">
        <v>53293.4</v>
      </c>
      <c r="DE74" s="261">
        <v>346</v>
      </c>
      <c r="DF74" s="260">
        <v>4764.99</v>
      </c>
      <c r="DG74" s="261">
        <v>70</v>
      </c>
      <c r="DH74" s="262">
        <v>12319.24</v>
      </c>
      <c r="DI74" s="263">
        <v>95</v>
      </c>
      <c r="DJ74" s="32">
        <f t="shared" si="31"/>
        <v>70377.63</v>
      </c>
      <c r="HY74" t="s">
        <v>165</v>
      </c>
      <c r="IE74">
        <v>1</v>
      </c>
      <c r="IF74">
        <v>1</v>
      </c>
      <c r="IG74">
        <v>1</v>
      </c>
      <c r="IH74">
        <v>1</v>
      </c>
      <c r="II74">
        <v>1</v>
      </c>
      <c r="IM74" s="227" t="s">
        <v>165</v>
      </c>
      <c r="IN74" s="224"/>
      <c r="IO74" s="224"/>
      <c r="IP74" s="224"/>
      <c r="IQ74" s="224"/>
      <c r="IR74" s="224"/>
      <c r="IS74" s="224">
        <v>29.51</v>
      </c>
      <c r="IT74" s="224">
        <v>180.65</v>
      </c>
      <c r="IU74" s="224">
        <v>335.36</v>
      </c>
      <c r="IV74" s="224">
        <v>242.34</v>
      </c>
      <c r="IW74" s="224">
        <v>242.34</v>
      </c>
      <c r="IX74" s="224"/>
      <c r="IY74" s="224"/>
    </row>
    <row r="75" spans="1:259" x14ac:dyDescent="0.25">
      <c r="A75" t="s">
        <v>152</v>
      </c>
      <c r="B75" s="76" t="s">
        <v>117</v>
      </c>
      <c r="C75">
        <v>3</v>
      </c>
      <c r="D75" s="182">
        <v>2</v>
      </c>
      <c r="E75">
        <v>75151.199999999997</v>
      </c>
      <c r="F75">
        <v>0</v>
      </c>
      <c r="G75">
        <v>0</v>
      </c>
      <c r="H75">
        <v>75151.199999999997</v>
      </c>
      <c r="I75">
        <v>5272.71</v>
      </c>
      <c r="J75">
        <v>3082.4</v>
      </c>
      <c r="K75">
        <v>0</v>
      </c>
      <c r="L75">
        <v>8355.11</v>
      </c>
      <c r="W75" s="185"/>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90">
        <v>14943.62</v>
      </c>
      <c r="AT75" s="187">
        <v>104</v>
      </c>
      <c r="AU75" s="190">
        <v>11079.44</v>
      </c>
      <c r="AV75" s="187">
        <v>46</v>
      </c>
      <c r="AW75" s="32">
        <v>22289.54</v>
      </c>
      <c r="AX75" s="76">
        <v>92</v>
      </c>
      <c r="AY75" s="32">
        <f t="shared" si="23"/>
        <v>48312.600000000006</v>
      </c>
      <c r="AZ75" s="30" t="s">
        <v>120</v>
      </c>
      <c r="BA75" s="76">
        <v>98275</v>
      </c>
      <c r="BB75" s="191">
        <v>10.65</v>
      </c>
      <c r="BC75" s="76">
        <v>0</v>
      </c>
      <c r="BD75" s="32">
        <v>10.89</v>
      </c>
      <c r="BE75" s="76">
        <v>0</v>
      </c>
      <c r="BF75" s="32">
        <v>62.35</v>
      </c>
      <c r="BG75" s="76">
        <v>1</v>
      </c>
      <c r="BH75" s="32">
        <f t="shared" si="24"/>
        <v>83.89</v>
      </c>
      <c r="BI75" s="205" t="s">
        <v>120</v>
      </c>
      <c r="BJ75" s="206">
        <v>98232</v>
      </c>
      <c r="BK75" s="32">
        <v>249.32</v>
      </c>
      <c r="BL75" s="206">
        <v>4</v>
      </c>
      <c r="BM75" s="32">
        <v>276.86</v>
      </c>
      <c r="BN75" s="206">
        <v>2</v>
      </c>
      <c r="BO75" s="32">
        <f t="shared" si="25"/>
        <v>526.18000000000006</v>
      </c>
      <c r="BP75" s="76">
        <f t="shared" si="25"/>
        <v>6</v>
      </c>
      <c r="BQ75" s="32">
        <f t="shared" si="26"/>
        <v>1052.3600000000001</v>
      </c>
      <c r="BR75" s="205" t="s">
        <v>120</v>
      </c>
      <c r="BS75" s="206">
        <v>98276</v>
      </c>
      <c r="BT75" s="32">
        <v>821.37</v>
      </c>
      <c r="BU75" s="206">
        <v>16</v>
      </c>
      <c r="BV75" s="32">
        <v>825.47</v>
      </c>
      <c r="BW75" s="206">
        <v>8</v>
      </c>
      <c r="BX75" s="32">
        <v>1704.3300000000002</v>
      </c>
      <c r="BY75" s="206">
        <v>9</v>
      </c>
      <c r="BZ75" s="32">
        <f t="shared" si="27"/>
        <v>3351.17</v>
      </c>
      <c r="CA75" s="205" t="s">
        <v>120</v>
      </c>
      <c r="CB75" s="206">
        <v>98271</v>
      </c>
      <c r="CC75" s="32">
        <v>2509.64</v>
      </c>
      <c r="CD75" s="206">
        <v>59</v>
      </c>
      <c r="CE75" s="32">
        <v>1810.31</v>
      </c>
      <c r="CF75" s="206">
        <v>11</v>
      </c>
      <c r="CG75" s="32">
        <v>12010.53</v>
      </c>
      <c r="CH75" s="206">
        <v>51</v>
      </c>
      <c r="CI75" s="32">
        <f t="shared" si="28"/>
        <v>16330.48</v>
      </c>
      <c r="CJ75" s="32" t="s">
        <v>120</v>
      </c>
      <c r="CK75" s="234">
        <v>98225</v>
      </c>
      <c r="CL75" s="190">
        <v>14173.7</v>
      </c>
      <c r="CM75" s="187">
        <v>344</v>
      </c>
      <c r="CN75" s="190">
        <v>6022.55</v>
      </c>
      <c r="CO75" s="187">
        <v>130</v>
      </c>
      <c r="CP75" s="43">
        <f>+'[1]CCBPROD-CNGOR-ARREARS-ECSD-4901'!M74+'[1]CCBPROD-CNGOR-ARREARS-ECSD-4901'!O74</f>
        <v>40201.9</v>
      </c>
      <c r="CQ75" s="76">
        <f>+'[1]CCBPROD-CNGOR-ARREARS-ECSD-4901'!N74+'[1]CCBPROD-CNGOR-ARREARS-ECSD-4901'!P74</f>
        <v>230</v>
      </c>
      <c r="CR75" s="32">
        <f t="shared" si="29"/>
        <v>60398.15</v>
      </c>
      <c r="CS75" s="234" t="s">
        <v>120</v>
      </c>
      <c r="CT75" s="234">
        <v>98230</v>
      </c>
      <c r="CU75" s="250">
        <v>9024.07</v>
      </c>
      <c r="CV75" s="234">
        <v>158</v>
      </c>
      <c r="CW75" s="250">
        <v>3318.12</v>
      </c>
      <c r="CX75" s="234">
        <v>72</v>
      </c>
      <c r="CY75" s="32">
        <v>15134.150000000001</v>
      </c>
      <c r="CZ75" s="76">
        <v>102</v>
      </c>
      <c r="DA75" s="32">
        <f t="shared" si="30"/>
        <v>27476.34</v>
      </c>
      <c r="DB75" s="251" t="s">
        <v>120</v>
      </c>
      <c r="DC75" s="251">
        <v>98240</v>
      </c>
      <c r="DD75" s="260">
        <v>1392.27</v>
      </c>
      <c r="DE75" s="261">
        <v>5</v>
      </c>
      <c r="DF75" s="260">
        <v>421.08</v>
      </c>
      <c r="DG75" s="261">
        <v>6</v>
      </c>
      <c r="DH75" s="262">
        <v>285.24</v>
      </c>
      <c r="DI75" s="263">
        <v>4</v>
      </c>
      <c r="DJ75" s="32">
        <f t="shared" si="31"/>
        <v>2098.59</v>
      </c>
      <c r="HY75" t="s">
        <v>166</v>
      </c>
      <c r="IA75">
        <v>1</v>
      </c>
      <c r="IC75">
        <v>3</v>
      </c>
      <c r="ID75">
        <v>1</v>
      </c>
      <c r="IE75">
        <v>1</v>
      </c>
      <c r="IF75">
        <v>2</v>
      </c>
      <c r="IH75">
        <v>6</v>
      </c>
      <c r="II75">
        <v>2</v>
      </c>
      <c r="IJ75">
        <v>1</v>
      </c>
      <c r="IK75">
        <v>2</v>
      </c>
      <c r="IM75" s="228" t="s">
        <v>166</v>
      </c>
      <c r="IN75" s="225"/>
      <c r="IO75" s="225">
        <v>34.130000000000003</v>
      </c>
      <c r="IP75" s="225"/>
      <c r="IQ75" s="225">
        <v>473.03</v>
      </c>
      <c r="IR75" s="225">
        <v>205.73</v>
      </c>
      <c r="IS75" s="225">
        <v>377.25</v>
      </c>
      <c r="IT75" s="225">
        <v>692.34</v>
      </c>
      <c r="IU75" s="225"/>
      <c r="IV75" s="225">
        <v>4006.71</v>
      </c>
      <c r="IW75" s="225">
        <v>522.97</v>
      </c>
      <c r="IX75" s="225">
        <v>26.2</v>
      </c>
      <c r="IY75" s="225">
        <v>131.21</v>
      </c>
    </row>
    <row r="76" spans="1:259" x14ac:dyDescent="0.25">
      <c r="A76" t="s">
        <v>153</v>
      </c>
      <c r="B76" s="76" t="s">
        <v>117</v>
      </c>
      <c r="C76">
        <v>1</v>
      </c>
      <c r="D76" s="182">
        <v>2</v>
      </c>
      <c r="E76">
        <v>1019.73</v>
      </c>
      <c r="F76">
        <v>0</v>
      </c>
      <c r="G76">
        <v>0</v>
      </c>
      <c r="H76">
        <v>1019.73</v>
      </c>
      <c r="I76">
        <v>5066.4799999999996</v>
      </c>
      <c r="J76">
        <v>19.73</v>
      </c>
      <c r="K76">
        <v>0</v>
      </c>
      <c r="L76">
        <v>5086.21</v>
      </c>
      <c r="W76" s="185"/>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90">
        <v>2287.7800000000002</v>
      </c>
      <c r="AT76" s="187">
        <v>23</v>
      </c>
      <c r="AU76" s="190">
        <v>1098.98</v>
      </c>
      <c r="AV76" s="187">
        <v>6</v>
      </c>
      <c r="AW76" s="32">
        <v>1378.65</v>
      </c>
      <c r="AX76" s="76">
        <v>10</v>
      </c>
      <c r="AY76" s="32">
        <f t="shared" si="23"/>
        <v>4765.41</v>
      </c>
      <c r="AZ76" s="30" t="s">
        <v>120</v>
      </c>
      <c r="BA76" s="76">
        <v>98276</v>
      </c>
      <c r="BB76" s="191">
        <v>1366.15</v>
      </c>
      <c r="BC76" s="76">
        <v>12</v>
      </c>
      <c r="BD76" s="32">
        <v>1788.64</v>
      </c>
      <c r="BE76" s="76">
        <v>4</v>
      </c>
      <c r="BF76" s="32">
        <v>1814.26</v>
      </c>
      <c r="BG76" s="76">
        <v>9</v>
      </c>
      <c r="BH76" s="32">
        <f t="shared" si="24"/>
        <v>4969.05</v>
      </c>
      <c r="BI76" s="205" t="s">
        <v>120</v>
      </c>
      <c r="BJ76" s="206">
        <v>98233</v>
      </c>
      <c r="BK76" s="32">
        <v>14226.85</v>
      </c>
      <c r="BL76" s="206">
        <v>265</v>
      </c>
      <c r="BM76" s="32">
        <v>9682.94</v>
      </c>
      <c r="BN76" s="206">
        <v>84</v>
      </c>
      <c r="BO76" s="32">
        <f t="shared" si="25"/>
        <v>23909.79</v>
      </c>
      <c r="BP76" s="76">
        <f t="shared" si="25"/>
        <v>349</v>
      </c>
      <c r="BQ76" s="32">
        <f t="shared" si="26"/>
        <v>47819.58</v>
      </c>
      <c r="BR76" s="205" t="s">
        <v>120</v>
      </c>
      <c r="BS76" s="206">
        <v>98277</v>
      </c>
      <c r="BT76" s="32">
        <v>7839.01</v>
      </c>
      <c r="BU76" s="206">
        <v>152</v>
      </c>
      <c r="BV76" s="32">
        <v>7011.81</v>
      </c>
      <c r="BW76" s="206">
        <v>73</v>
      </c>
      <c r="BX76" s="32">
        <v>18657.04</v>
      </c>
      <c r="BY76" s="206">
        <v>92</v>
      </c>
      <c r="BZ76" s="32">
        <f t="shared" si="27"/>
        <v>33507.86</v>
      </c>
      <c r="CA76" s="205" t="s">
        <v>120</v>
      </c>
      <c r="CB76" s="206">
        <v>98273</v>
      </c>
      <c r="CC76" s="32">
        <v>8812.31</v>
      </c>
      <c r="CD76" s="206">
        <v>196</v>
      </c>
      <c r="CE76" s="32">
        <v>3479.79</v>
      </c>
      <c r="CF76" s="206">
        <v>44</v>
      </c>
      <c r="CG76" s="32">
        <v>29252.670000000002</v>
      </c>
      <c r="CH76" s="206">
        <v>180</v>
      </c>
      <c r="CI76" s="32">
        <f t="shared" si="28"/>
        <v>41544.770000000004</v>
      </c>
      <c r="CJ76" s="32" t="s">
        <v>120</v>
      </c>
      <c r="CK76" s="234">
        <v>98226</v>
      </c>
      <c r="CL76" s="190">
        <v>11367.28</v>
      </c>
      <c r="CM76" s="187">
        <v>243</v>
      </c>
      <c r="CN76" s="190">
        <v>6375.51</v>
      </c>
      <c r="CO76" s="187">
        <v>98</v>
      </c>
      <c r="CP76" s="43">
        <f>+'[1]CCBPROD-CNGOR-ARREARS-ECSD-4901'!M75+'[1]CCBPROD-CNGOR-ARREARS-ECSD-4901'!O75</f>
        <v>29651.86</v>
      </c>
      <c r="CQ76" s="76">
        <f>+'[1]CCBPROD-CNGOR-ARREARS-ECSD-4901'!N75+'[1]CCBPROD-CNGOR-ARREARS-ECSD-4901'!P75</f>
        <v>159</v>
      </c>
      <c r="CR76" s="32">
        <f t="shared" si="29"/>
        <v>47394.65</v>
      </c>
      <c r="CS76" s="234" t="s">
        <v>120</v>
      </c>
      <c r="CT76" s="234">
        <v>98232</v>
      </c>
      <c r="CU76" s="250">
        <v>14806.95</v>
      </c>
      <c r="CV76" s="234">
        <v>226</v>
      </c>
      <c r="CW76" s="250">
        <v>3893.97</v>
      </c>
      <c r="CX76" s="234">
        <v>65</v>
      </c>
      <c r="CY76" s="32">
        <v>15281.41</v>
      </c>
      <c r="CZ76" s="76">
        <v>125</v>
      </c>
      <c r="DA76" s="32">
        <f t="shared" si="30"/>
        <v>33982.33</v>
      </c>
      <c r="DB76" s="251" t="s">
        <v>120</v>
      </c>
      <c r="DC76" s="251">
        <v>98247</v>
      </c>
      <c r="DD76" s="260">
        <v>4333.46</v>
      </c>
      <c r="DE76" s="261">
        <v>51</v>
      </c>
      <c r="DF76" s="260">
        <v>1722.19</v>
      </c>
      <c r="DG76" s="261">
        <v>15</v>
      </c>
      <c r="DH76" s="262">
        <v>6955.4100000000008</v>
      </c>
      <c r="DI76" s="263">
        <v>36</v>
      </c>
      <c r="DJ76" s="32">
        <f t="shared" si="31"/>
        <v>13011.060000000001</v>
      </c>
      <c r="HY76" t="s">
        <v>167</v>
      </c>
      <c r="HZ76">
        <v>2</v>
      </c>
      <c r="IA76">
        <v>2</v>
      </c>
      <c r="IB76">
        <v>1</v>
      </c>
      <c r="IC76">
        <v>1</v>
      </c>
      <c r="ID76">
        <v>2</v>
      </c>
      <c r="IE76">
        <v>2</v>
      </c>
      <c r="IF76">
        <v>3</v>
      </c>
      <c r="IG76">
        <v>12</v>
      </c>
      <c r="IH76">
        <v>13</v>
      </c>
      <c r="II76">
        <v>6</v>
      </c>
      <c r="IJ76">
        <v>11</v>
      </c>
      <c r="IK76">
        <v>10</v>
      </c>
      <c r="IM76" s="227" t="s">
        <v>167</v>
      </c>
      <c r="IN76" s="224">
        <v>327.27</v>
      </c>
      <c r="IO76" s="224">
        <v>723.23</v>
      </c>
      <c r="IP76" s="224">
        <v>59.36</v>
      </c>
      <c r="IQ76" s="224">
        <v>409.91</v>
      </c>
      <c r="IR76" s="224">
        <v>362.45</v>
      </c>
      <c r="IS76" s="224">
        <v>180.9</v>
      </c>
      <c r="IT76" s="224">
        <v>404.39</v>
      </c>
      <c r="IU76" s="224">
        <v>3804.82</v>
      </c>
      <c r="IV76" s="224">
        <v>2252.17</v>
      </c>
      <c r="IW76" s="224">
        <v>2997.85</v>
      </c>
      <c r="IX76" s="224">
        <v>2471.67</v>
      </c>
      <c r="IY76" s="224">
        <v>3200.43</v>
      </c>
    </row>
    <row r="77" spans="1:259" x14ac:dyDescent="0.25">
      <c r="A77" t="s">
        <v>154</v>
      </c>
      <c r="B77" s="76" t="s">
        <v>117</v>
      </c>
      <c r="C77">
        <v>1</v>
      </c>
      <c r="D77" s="182">
        <v>1</v>
      </c>
      <c r="E77">
        <v>0.1</v>
      </c>
      <c r="F77">
        <v>0</v>
      </c>
      <c r="G77">
        <v>0</v>
      </c>
      <c r="H77">
        <v>0.1</v>
      </c>
      <c r="I77">
        <v>324.87</v>
      </c>
      <c r="J77">
        <v>0</v>
      </c>
      <c r="K77">
        <v>0</v>
      </c>
      <c r="L77">
        <v>324.87</v>
      </c>
      <c r="W77" s="185"/>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90">
        <v>21388.61</v>
      </c>
      <c r="AT77" s="187">
        <v>116</v>
      </c>
      <c r="AU77" s="190">
        <v>16102.12</v>
      </c>
      <c r="AV77" s="187">
        <v>90</v>
      </c>
      <c r="AW77" s="32">
        <v>24297.949999999997</v>
      </c>
      <c r="AX77" s="76">
        <v>98</v>
      </c>
      <c r="AY77" s="32">
        <f t="shared" si="23"/>
        <v>61788.68</v>
      </c>
      <c r="AZ77" s="30" t="s">
        <v>120</v>
      </c>
      <c r="BA77" s="76">
        <v>98277</v>
      </c>
      <c r="BB77" s="191">
        <v>14028.5</v>
      </c>
      <c r="BC77" s="76">
        <v>129</v>
      </c>
      <c r="BD77" s="32">
        <v>8415.9699999999993</v>
      </c>
      <c r="BE77" s="76">
        <v>42</v>
      </c>
      <c r="BF77" s="32">
        <v>23327.85</v>
      </c>
      <c r="BG77" s="76">
        <v>99</v>
      </c>
      <c r="BH77" s="32">
        <f t="shared" si="24"/>
        <v>45772.32</v>
      </c>
      <c r="BI77" s="205" t="s">
        <v>120</v>
      </c>
      <c r="BJ77" s="206">
        <v>98240</v>
      </c>
      <c r="BK77" s="32">
        <v>342.9</v>
      </c>
      <c r="BL77" s="206">
        <v>7</v>
      </c>
      <c r="BM77" s="32">
        <v>300.45</v>
      </c>
      <c r="BN77" s="206">
        <v>2</v>
      </c>
      <c r="BO77" s="32">
        <f t="shared" si="25"/>
        <v>643.34999999999991</v>
      </c>
      <c r="BP77" s="76">
        <f t="shared" si="25"/>
        <v>9</v>
      </c>
      <c r="BQ77" s="32">
        <f t="shared" si="26"/>
        <v>1286.6999999999998</v>
      </c>
      <c r="BR77" s="205" t="s">
        <v>120</v>
      </c>
      <c r="BS77" s="206">
        <v>98282</v>
      </c>
      <c r="BT77" s="32">
        <v>1162.27</v>
      </c>
      <c r="BU77" s="206">
        <v>30</v>
      </c>
      <c r="BV77" s="32">
        <v>389.26</v>
      </c>
      <c r="BW77" s="206">
        <v>4</v>
      </c>
      <c r="BX77" s="32">
        <v>1840.9499999999998</v>
      </c>
      <c r="BY77" s="206">
        <v>13</v>
      </c>
      <c r="BZ77" s="32">
        <f t="shared" si="27"/>
        <v>3392.4799999999996</v>
      </c>
      <c r="CA77" s="205" t="s">
        <v>120</v>
      </c>
      <c r="CB77" s="206">
        <v>98274</v>
      </c>
      <c r="CC77" s="32">
        <v>5412.81</v>
      </c>
      <c r="CD77" s="206">
        <v>114</v>
      </c>
      <c r="CE77" s="32">
        <v>3373.98</v>
      </c>
      <c r="CF77" s="206">
        <v>51</v>
      </c>
      <c r="CG77" s="32">
        <v>20491.14</v>
      </c>
      <c r="CH77" s="206">
        <v>90</v>
      </c>
      <c r="CI77" s="32">
        <f t="shared" si="28"/>
        <v>29277.93</v>
      </c>
      <c r="CJ77" s="32" t="s">
        <v>120</v>
      </c>
      <c r="CK77" s="234">
        <v>98229</v>
      </c>
      <c r="CL77" s="190">
        <v>7491.24</v>
      </c>
      <c r="CM77" s="187">
        <v>188</v>
      </c>
      <c r="CN77" s="190">
        <v>4533.16</v>
      </c>
      <c r="CO77" s="187">
        <v>78</v>
      </c>
      <c r="CP77" s="43">
        <f>+'[1]CCBPROD-CNGOR-ARREARS-ECSD-4901'!M76+'[1]CCBPROD-CNGOR-ARREARS-ECSD-4901'!O76</f>
        <v>17759.120000000003</v>
      </c>
      <c r="CQ77" s="76">
        <f>+'[1]CCBPROD-CNGOR-ARREARS-ECSD-4901'!N76+'[1]CCBPROD-CNGOR-ARREARS-ECSD-4901'!P76</f>
        <v>102</v>
      </c>
      <c r="CR77" s="32">
        <f t="shared" si="29"/>
        <v>29783.520000000004</v>
      </c>
      <c r="CS77" s="234" t="s">
        <v>120</v>
      </c>
      <c r="CT77" s="234">
        <v>98233</v>
      </c>
      <c r="CU77" s="250">
        <v>347.19</v>
      </c>
      <c r="CV77" s="234">
        <v>5</v>
      </c>
      <c r="CW77" s="250">
        <v>54.49</v>
      </c>
      <c r="CX77" s="234">
        <v>0</v>
      </c>
      <c r="CY77" s="32">
        <v>30.29</v>
      </c>
      <c r="CZ77" s="76">
        <v>2</v>
      </c>
      <c r="DA77" s="32">
        <f t="shared" si="30"/>
        <v>431.97</v>
      </c>
      <c r="DB77" s="251" t="s">
        <v>120</v>
      </c>
      <c r="DC77" s="251">
        <v>98248</v>
      </c>
      <c r="DD77" s="260">
        <v>42331</v>
      </c>
      <c r="DE77" s="261">
        <v>274</v>
      </c>
      <c r="DF77" s="260">
        <v>5511.36</v>
      </c>
      <c r="DG77" s="261">
        <v>79</v>
      </c>
      <c r="DH77" s="262">
        <v>19093.650000000001</v>
      </c>
      <c r="DI77" s="263">
        <v>132</v>
      </c>
      <c r="DJ77" s="32">
        <f t="shared" si="31"/>
        <v>66936.010000000009</v>
      </c>
    </row>
    <row r="78" spans="1:259" x14ac:dyDescent="0.25">
      <c r="A78" t="s">
        <v>81</v>
      </c>
      <c r="B78" s="76" t="s">
        <v>117</v>
      </c>
      <c r="W78" s="185"/>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90">
        <v>10273.67</v>
      </c>
      <c r="AT78" s="187">
        <v>69</v>
      </c>
      <c r="AU78" s="190">
        <v>7192.51</v>
      </c>
      <c r="AV78" s="187">
        <v>35</v>
      </c>
      <c r="AW78" s="32">
        <v>10829.14</v>
      </c>
      <c r="AX78" s="76">
        <v>44</v>
      </c>
      <c r="AY78" s="32">
        <f t="shared" si="23"/>
        <v>28295.32</v>
      </c>
      <c r="AZ78" s="30" t="s">
        <v>120</v>
      </c>
      <c r="BA78" s="76">
        <v>98282</v>
      </c>
      <c r="BB78" s="191">
        <v>1666.63</v>
      </c>
      <c r="BC78" s="76">
        <v>21</v>
      </c>
      <c r="BD78" s="32">
        <v>1073.94</v>
      </c>
      <c r="BE78" s="76">
        <v>4</v>
      </c>
      <c r="BF78" s="32">
        <v>2182.25</v>
      </c>
      <c r="BG78" s="76">
        <v>14</v>
      </c>
      <c r="BH78" s="32">
        <f t="shared" si="24"/>
        <v>4922.82</v>
      </c>
      <c r="BI78" s="205" t="s">
        <v>120</v>
      </c>
      <c r="BJ78" s="206">
        <v>98244</v>
      </c>
      <c r="BK78" s="32">
        <v>38.32</v>
      </c>
      <c r="BL78" s="206">
        <v>2</v>
      </c>
      <c r="BM78" s="32">
        <v>0</v>
      </c>
      <c r="BN78" s="206">
        <v>0</v>
      </c>
      <c r="BO78" s="32">
        <f t="shared" si="25"/>
        <v>38.32</v>
      </c>
      <c r="BP78" s="76">
        <f t="shared" si="25"/>
        <v>2</v>
      </c>
      <c r="BQ78" s="32">
        <f t="shared" si="26"/>
        <v>76.64</v>
      </c>
      <c r="BR78" s="205" t="s">
        <v>120</v>
      </c>
      <c r="BS78" s="206">
        <v>98284</v>
      </c>
      <c r="BT78" s="32">
        <v>333.65</v>
      </c>
      <c r="BU78" s="206">
        <v>5</v>
      </c>
      <c r="BV78" s="32">
        <v>16935.259999999998</v>
      </c>
      <c r="BW78" s="206">
        <v>181</v>
      </c>
      <c r="BX78" s="32">
        <v>36538.07</v>
      </c>
      <c r="BY78" s="206">
        <v>123</v>
      </c>
      <c r="BZ78" s="32">
        <f t="shared" si="27"/>
        <v>53806.979999999996</v>
      </c>
      <c r="CA78" s="205" t="s">
        <v>120</v>
      </c>
      <c r="CB78" s="206">
        <v>98275</v>
      </c>
      <c r="CC78" s="32">
        <v>11.73</v>
      </c>
      <c r="CD78" s="206">
        <v>0</v>
      </c>
      <c r="CE78" s="32">
        <v>7.44</v>
      </c>
      <c r="CF78" s="206">
        <v>0</v>
      </c>
      <c r="CG78" s="32">
        <v>95.62</v>
      </c>
      <c r="CH78" s="206">
        <v>1</v>
      </c>
      <c r="CI78" s="32">
        <f t="shared" si="28"/>
        <v>114.79</v>
      </c>
      <c r="CJ78" s="32" t="s">
        <v>120</v>
      </c>
      <c r="CK78" s="234">
        <v>98230</v>
      </c>
      <c r="CL78" s="190">
        <v>9507.6200000000008</v>
      </c>
      <c r="CM78" s="187">
        <v>196</v>
      </c>
      <c r="CN78" s="190">
        <v>4783.67</v>
      </c>
      <c r="CO78" s="187">
        <v>77</v>
      </c>
      <c r="CP78" s="43">
        <f>+'[1]CCBPROD-CNGOR-ARREARS-ECSD-4901'!M77+'[1]CCBPROD-CNGOR-ARREARS-ECSD-4901'!O77</f>
        <v>17889.64</v>
      </c>
      <c r="CQ78" s="76">
        <f>+'[1]CCBPROD-CNGOR-ARREARS-ECSD-4901'!N77+'[1]CCBPROD-CNGOR-ARREARS-ECSD-4901'!P77</f>
        <v>129</v>
      </c>
      <c r="CR78" s="32">
        <f t="shared" si="29"/>
        <v>32180.93</v>
      </c>
      <c r="CS78" s="234" t="s">
        <v>120</v>
      </c>
      <c r="CT78" s="234">
        <v>98240</v>
      </c>
      <c r="CU78" s="250">
        <v>14541.51</v>
      </c>
      <c r="CV78" s="234">
        <v>238</v>
      </c>
      <c r="CW78" s="250">
        <v>4472.09</v>
      </c>
      <c r="CX78" s="234">
        <v>91</v>
      </c>
      <c r="CY78" s="32">
        <v>16703.55</v>
      </c>
      <c r="CZ78" s="76">
        <v>114</v>
      </c>
      <c r="DA78" s="32">
        <f t="shared" si="30"/>
        <v>35717.149999999994</v>
      </c>
      <c r="DB78" s="251" t="s">
        <v>120</v>
      </c>
      <c r="DC78" s="251">
        <v>98257</v>
      </c>
      <c r="DD78" s="260">
        <v>1632.15</v>
      </c>
      <c r="DE78" s="261">
        <v>15</v>
      </c>
      <c r="DF78" s="260">
        <v>720.19</v>
      </c>
      <c r="DG78" s="261">
        <v>3</v>
      </c>
      <c r="DH78" s="262">
        <v>1411.32</v>
      </c>
      <c r="DI78" s="263">
        <v>13</v>
      </c>
      <c r="DJ78" s="32">
        <f t="shared" si="31"/>
        <v>3763.66</v>
      </c>
    </row>
    <row r="79" spans="1:259" x14ac:dyDescent="0.25">
      <c r="A79" t="s">
        <v>155</v>
      </c>
      <c r="B79" s="76" t="s">
        <v>117</v>
      </c>
      <c r="C79">
        <v>1</v>
      </c>
      <c r="D79" s="182">
        <v>1</v>
      </c>
      <c r="E79">
        <v>1058.6600000000001</v>
      </c>
      <c r="F79">
        <v>0</v>
      </c>
      <c r="G79">
        <v>0</v>
      </c>
      <c r="H79">
        <v>1058.6600000000001</v>
      </c>
      <c r="I79">
        <v>19096.810000000001</v>
      </c>
      <c r="J79">
        <v>0</v>
      </c>
      <c r="K79">
        <v>0</v>
      </c>
      <c r="L79">
        <v>19096.810000000001</v>
      </c>
      <c r="W79" s="185"/>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90">
        <v>2461.25</v>
      </c>
      <c r="AT79" s="187">
        <v>15</v>
      </c>
      <c r="AU79" s="190">
        <v>1644.52</v>
      </c>
      <c r="AV79" s="187">
        <v>15</v>
      </c>
      <c r="AW79" s="32">
        <v>1371.87</v>
      </c>
      <c r="AX79" s="76">
        <v>9</v>
      </c>
      <c r="AY79" s="32">
        <f t="shared" si="23"/>
        <v>5477.64</v>
      </c>
      <c r="AZ79" s="30" t="s">
        <v>120</v>
      </c>
      <c r="BA79" s="76">
        <v>98284</v>
      </c>
      <c r="BB79" s="191">
        <v>18164.75</v>
      </c>
      <c r="BC79" s="76">
        <v>119</v>
      </c>
      <c r="BD79" s="32">
        <v>12225.62</v>
      </c>
      <c r="BE79" s="76">
        <v>62</v>
      </c>
      <c r="BF79" s="32">
        <v>32175.8</v>
      </c>
      <c r="BG79" s="76">
        <v>124</v>
      </c>
      <c r="BH79" s="32">
        <f t="shared" si="24"/>
        <v>62566.17</v>
      </c>
      <c r="BI79" s="205" t="s">
        <v>120</v>
      </c>
      <c r="BJ79" s="206">
        <v>98247</v>
      </c>
      <c r="BK79" s="32">
        <v>4281.49</v>
      </c>
      <c r="BL79" s="206">
        <v>44</v>
      </c>
      <c r="BM79" s="32">
        <v>3264.12</v>
      </c>
      <c r="BN79" s="206">
        <v>12</v>
      </c>
      <c r="BO79" s="32">
        <f t="shared" si="25"/>
        <v>7545.61</v>
      </c>
      <c r="BP79" s="76">
        <f t="shared" si="25"/>
        <v>56</v>
      </c>
      <c r="BQ79" s="32">
        <f t="shared" si="26"/>
        <v>15091.22</v>
      </c>
      <c r="BR79" s="205" t="s">
        <v>120</v>
      </c>
      <c r="BS79" s="206">
        <v>98292</v>
      </c>
      <c r="BT79" s="32">
        <v>5369.75</v>
      </c>
      <c r="BU79" s="206">
        <v>83</v>
      </c>
      <c r="BV79" s="32">
        <v>3064.57</v>
      </c>
      <c r="BW79" s="206">
        <v>41</v>
      </c>
      <c r="BX79" s="32">
        <v>12230.08</v>
      </c>
      <c r="BY79" s="206">
        <v>56</v>
      </c>
      <c r="BZ79" s="32">
        <f t="shared" si="27"/>
        <v>20664.400000000001</v>
      </c>
      <c r="CA79" s="205" t="s">
        <v>120</v>
      </c>
      <c r="CB79" s="206">
        <v>98276</v>
      </c>
      <c r="CC79" s="32">
        <v>683.71</v>
      </c>
      <c r="CD79" s="206">
        <v>14</v>
      </c>
      <c r="CE79" s="32">
        <v>497.27</v>
      </c>
      <c r="CF79" s="206">
        <v>10</v>
      </c>
      <c r="CG79" s="32">
        <v>1642.75</v>
      </c>
      <c r="CH79" s="206">
        <v>10</v>
      </c>
      <c r="CI79" s="32">
        <f t="shared" si="28"/>
        <v>2823.73</v>
      </c>
      <c r="CJ79" s="32" t="s">
        <v>120</v>
      </c>
      <c r="CK79" s="234">
        <v>98232</v>
      </c>
      <c r="CL79" s="190">
        <v>213.85</v>
      </c>
      <c r="CM79" s="187">
        <v>4</v>
      </c>
      <c r="CN79" s="190">
        <v>191.77</v>
      </c>
      <c r="CO79" s="187">
        <v>3</v>
      </c>
      <c r="CP79" s="43">
        <f>+'[1]CCBPROD-CNGOR-ARREARS-ECSD-4901'!M78+'[1]CCBPROD-CNGOR-ARREARS-ECSD-4901'!O78</f>
        <v>217.29000000000002</v>
      </c>
      <c r="CQ79" s="76">
        <f>+'[1]CCBPROD-CNGOR-ARREARS-ECSD-4901'!N78+'[1]CCBPROD-CNGOR-ARREARS-ECSD-4901'!P78</f>
        <v>2</v>
      </c>
      <c r="CR79" s="32">
        <f t="shared" si="29"/>
        <v>622.91000000000008</v>
      </c>
      <c r="CS79" s="234" t="s">
        <v>120</v>
      </c>
      <c r="CT79" s="234">
        <v>98247</v>
      </c>
      <c r="CU79" s="250">
        <v>551.07000000000005</v>
      </c>
      <c r="CV79" s="234">
        <v>8</v>
      </c>
      <c r="CW79" s="250">
        <v>365.15</v>
      </c>
      <c r="CX79" s="234">
        <v>3</v>
      </c>
      <c r="CY79" s="32">
        <v>257.49</v>
      </c>
      <c r="CZ79" s="76">
        <v>3</v>
      </c>
      <c r="DA79" s="32">
        <f t="shared" si="30"/>
        <v>1173.71</v>
      </c>
      <c r="DB79" s="251" t="s">
        <v>120</v>
      </c>
      <c r="DC79" s="251">
        <v>98264</v>
      </c>
      <c r="DD79" s="260">
        <v>45386.84</v>
      </c>
      <c r="DE79" s="261">
        <v>310</v>
      </c>
      <c r="DF79" s="260">
        <v>5526.84</v>
      </c>
      <c r="DG79" s="261">
        <v>96</v>
      </c>
      <c r="DH79" s="262">
        <v>18127.12</v>
      </c>
      <c r="DI79" s="263">
        <v>136</v>
      </c>
      <c r="DJ79" s="32">
        <f t="shared" si="31"/>
        <v>69040.799999999988</v>
      </c>
    </row>
    <row r="80" spans="1:259" x14ac:dyDescent="0.25">
      <c r="A80" t="s">
        <v>99</v>
      </c>
      <c r="B80" s="76" t="s">
        <v>117</v>
      </c>
      <c r="C80">
        <v>1</v>
      </c>
      <c r="D80" s="182">
        <v>1</v>
      </c>
      <c r="E80">
        <v>3133.52</v>
      </c>
      <c r="F80">
        <v>0</v>
      </c>
      <c r="G80">
        <v>0</v>
      </c>
      <c r="H80">
        <v>3133.52</v>
      </c>
      <c r="I80">
        <v>3139.55</v>
      </c>
      <c r="J80">
        <v>0</v>
      </c>
      <c r="K80">
        <v>0</v>
      </c>
      <c r="L80">
        <v>3139.55</v>
      </c>
      <c r="W80" s="185"/>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90">
        <v>28307</v>
      </c>
      <c r="AT80" s="187">
        <v>231</v>
      </c>
      <c r="AU80" s="190">
        <v>21952.03</v>
      </c>
      <c r="AV80" s="187">
        <v>138</v>
      </c>
      <c r="AW80" s="32">
        <v>35539.15</v>
      </c>
      <c r="AX80" s="76">
        <v>179</v>
      </c>
      <c r="AY80" s="32">
        <f t="shared" si="23"/>
        <v>85798.18</v>
      </c>
      <c r="AZ80" s="30" t="s">
        <v>120</v>
      </c>
      <c r="BA80" s="76">
        <v>98292</v>
      </c>
      <c r="BB80" s="191">
        <v>7430.2</v>
      </c>
      <c r="BC80" s="76">
        <v>79</v>
      </c>
      <c r="BD80" s="32">
        <v>4476.96</v>
      </c>
      <c r="BE80" s="76">
        <v>26</v>
      </c>
      <c r="BF80" s="32">
        <v>13756.18</v>
      </c>
      <c r="BG80" s="76">
        <v>48</v>
      </c>
      <c r="BH80" s="32">
        <f t="shared" si="24"/>
        <v>25663.34</v>
      </c>
      <c r="BI80" s="205" t="s">
        <v>120</v>
      </c>
      <c r="BJ80" s="206">
        <v>98248</v>
      </c>
      <c r="BK80" s="32">
        <v>17185.11</v>
      </c>
      <c r="BL80" s="206">
        <v>281</v>
      </c>
      <c r="BM80" s="32">
        <v>11904.7</v>
      </c>
      <c r="BN80" s="206">
        <v>99</v>
      </c>
      <c r="BO80" s="32">
        <f t="shared" si="25"/>
        <v>29089.81</v>
      </c>
      <c r="BP80" s="76">
        <f t="shared" si="25"/>
        <v>380</v>
      </c>
      <c r="BQ80" s="32">
        <f t="shared" si="26"/>
        <v>58179.62</v>
      </c>
      <c r="BR80" s="205" t="s">
        <v>120</v>
      </c>
      <c r="BS80" s="206">
        <v>98295</v>
      </c>
      <c r="BT80" s="32">
        <v>711.99</v>
      </c>
      <c r="BU80" s="206">
        <v>11</v>
      </c>
      <c r="BV80" s="32">
        <v>955.79</v>
      </c>
      <c r="BW80" s="206">
        <v>7</v>
      </c>
      <c r="BX80" s="32">
        <v>2188.3200000000002</v>
      </c>
      <c r="BY80" s="206">
        <v>19</v>
      </c>
      <c r="BZ80" s="32">
        <f t="shared" si="27"/>
        <v>3856.1000000000004</v>
      </c>
      <c r="CA80" s="205" t="s">
        <v>120</v>
      </c>
      <c r="CB80" s="206">
        <v>98277</v>
      </c>
      <c r="CC80" s="32">
        <v>7649.48</v>
      </c>
      <c r="CD80" s="206">
        <v>132</v>
      </c>
      <c r="CE80" s="32">
        <v>4097.1099999999997</v>
      </c>
      <c r="CF80" s="206">
        <v>65</v>
      </c>
      <c r="CG80" s="32">
        <v>18869.54</v>
      </c>
      <c r="CH80" s="206">
        <v>110</v>
      </c>
      <c r="CI80" s="32">
        <f t="shared" si="28"/>
        <v>30616.13</v>
      </c>
      <c r="CJ80" s="32" t="s">
        <v>120</v>
      </c>
      <c r="CK80" s="234">
        <v>98233</v>
      </c>
      <c r="CL80" s="190">
        <v>9429.1</v>
      </c>
      <c r="CM80" s="187">
        <v>241</v>
      </c>
      <c r="CN80" s="190">
        <v>3125.5</v>
      </c>
      <c r="CO80" s="187">
        <v>64</v>
      </c>
      <c r="CP80" s="43">
        <f>+'[1]CCBPROD-CNGOR-ARREARS-ECSD-4901'!M79+'[1]CCBPROD-CNGOR-ARREARS-ECSD-4901'!O79</f>
        <v>20987.86</v>
      </c>
      <c r="CQ80" s="76">
        <f>+'[1]CCBPROD-CNGOR-ARREARS-ECSD-4901'!N79+'[1]CCBPROD-CNGOR-ARREARS-ECSD-4901'!P79</f>
        <v>118</v>
      </c>
      <c r="CR80" s="32">
        <f t="shared" si="29"/>
        <v>33542.46</v>
      </c>
      <c r="CS80" s="234" t="s">
        <v>120</v>
      </c>
      <c r="CT80" s="234">
        <v>98248</v>
      </c>
      <c r="CU80" s="250">
        <v>3155.83</v>
      </c>
      <c r="CV80" s="234">
        <v>41</v>
      </c>
      <c r="CW80" s="250">
        <v>1525.94</v>
      </c>
      <c r="CX80" s="234">
        <v>19</v>
      </c>
      <c r="CY80" s="32">
        <v>8293.7999999999993</v>
      </c>
      <c r="CZ80" s="76">
        <v>44</v>
      </c>
      <c r="DA80" s="32">
        <f t="shared" si="30"/>
        <v>12975.57</v>
      </c>
      <c r="DB80" s="251" t="s">
        <v>120</v>
      </c>
      <c r="DC80" s="251">
        <v>98271</v>
      </c>
      <c r="DD80" s="260">
        <v>8425.35</v>
      </c>
      <c r="DE80" s="261">
        <v>53</v>
      </c>
      <c r="DF80" s="260">
        <v>2508.44</v>
      </c>
      <c r="DG80" s="261">
        <v>21</v>
      </c>
      <c r="DH80" s="262">
        <v>8780.59</v>
      </c>
      <c r="DI80" s="263">
        <v>55</v>
      </c>
      <c r="DJ80" s="32">
        <f t="shared" si="31"/>
        <v>19714.38</v>
      </c>
    </row>
    <row r="81" spans="1:114" x14ac:dyDescent="0.25">
      <c r="A81" t="s">
        <v>156</v>
      </c>
      <c r="B81" s="76" t="s">
        <v>117</v>
      </c>
      <c r="C81">
        <v>3</v>
      </c>
      <c r="D81" s="182">
        <v>3</v>
      </c>
      <c r="E81">
        <v>25498.93</v>
      </c>
      <c r="F81">
        <v>0</v>
      </c>
      <c r="G81">
        <v>0</v>
      </c>
      <c r="H81">
        <v>25498.93</v>
      </c>
      <c r="I81">
        <v>34565.410000000003</v>
      </c>
      <c r="J81">
        <v>0</v>
      </c>
      <c r="K81">
        <v>0</v>
      </c>
      <c r="L81">
        <v>34565.410000000003</v>
      </c>
      <c r="W81" s="185"/>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90">
        <v>32092.05</v>
      </c>
      <c r="AT81" s="187">
        <v>223</v>
      </c>
      <c r="AU81" s="190">
        <v>20736.04</v>
      </c>
      <c r="AV81" s="187">
        <v>83</v>
      </c>
      <c r="AW81" s="32">
        <v>28819.510000000002</v>
      </c>
      <c r="AX81" s="76">
        <v>113</v>
      </c>
      <c r="AY81" s="32">
        <f t="shared" si="23"/>
        <v>81647.600000000006</v>
      </c>
      <c r="AZ81" s="30" t="s">
        <v>120</v>
      </c>
      <c r="BA81" s="76">
        <v>98295</v>
      </c>
      <c r="BB81" s="191">
        <v>1898.29</v>
      </c>
      <c r="BC81" s="76">
        <v>12</v>
      </c>
      <c r="BD81" s="32">
        <v>2159.0100000000002</v>
      </c>
      <c r="BE81" s="76">
        <v>13</v>
      </c>
      <c r="BF81" s="32">
        <v>2057.52</v>
      </c>
      <c r="BG81" s="76">
        <v>18</v>
      </c>
      <c r="BH81" s="32">
        <f t="shared" si="24"/>
        <v>6114.82</v>
      </c>
      <c r="BI81" s="205" t="s">
        <v>120</v>
      </c>
      <c r="BJ81" s="206">
        <v>98257</v>
      </c>
      <c r="BK81" s="32">
        <v>2075.31</v>
      </c>
      <c r="BL81" s="206">
        <v>18</v>
      </c>
      <c r="BM81" s="32">
        <v>1308.02</v>
      </c>
      <c r="BN81" s="206">
        <v>9</v>
      </c>
      <c r="BO81" s="32">
        <f t="shared" si="25"/>
        <v>3383.33</v>
      </c>
      <c r="BP81" s="76">
        <f t="shared" si="25"/>
        <v>27</v>
      </c>
      <c r="BQ81" s="32">
        <f t="shared" si="26"/>
        <v>6766.66</v>
      </c>
      <c r="BR81" s="205" t="s">
        <v>120</v>
      </c>
      <c r="BS81" s="206">
        <v>98310</v>
      </c>
      <c r="BT81" s="32">
        <v>11969.6</v>
      </c>
      <c r="BU81" s="206">
        <v>216</v>
      </c>
      <c r="BV81" s="32">
        <v>10197.469999999999</v>
      </c>
      <c r="BW81" s="206">
        <v>95</v>
      </c>
      <c r="BX81" s="32">
        <v>52180.37</v>
      </c>
      <c r="BY81" s="206">
        <v>268</v>
      </c>
      <c r="BZ81" s="32">
        <f t="shared" si="27"/>
        <v>74347.44</v>
      </c>
      <c r="CA81" s="205" t="s">
        <v>120</v>
      </c>
      <c r="CB81" s="206">
        <v>98282</v>
      </c>
      <c r="CC81" s="32">
        <v>1021.51</v>
      </c>
      <c r="CD81" s="206">
        <v>18</v>
      </c>
      <c r="CE81" s="32">
        <v>477.09</v>
      </c>
      <c r="CF81" s="206">
        <v>10</v>
      </c>
      <c r="CG81" s="32">
        <v>1375.22</v>
      </c>
      <c r="CH81" s="206">
        <v>11</v>
      </c>
      <c r="CI81" s="32">
        <f t="shared" si="28"/>
        <v>2873.8199999999997</v>
      </c>
      <c r="CJ81" s="32" t="s">
        <v>120</v>
      </c>
      <c r="CK81" s="234">
        <v>98240</v>
      </c>
      <c r="CL81" s="190">
        <v>522.79</v>
      </c>
      <c r="CM81" s="187">
        <v>6</v>
      </c>
      <c r="CN81" s="190">
        <v>177.94</v>
      </c>
      <c r="CO81" s="187">
        <v>3</v>
      </c>
      <c r="CP81" s="43">
        <f>+'[1]CCBPROD-CNGOR-ARREARS-ECSD-4901'!M80+'[1]CCBPROD-CNGOR-ARREARS-ECSD-4901'!O80</f>
        <v>448.99</v>
      </c>
      <c r="CQ81" s="76">
        <f>+'[1]CCBPROD-CNGOR-ARREARS-ECSD-4901'!N80+'[1]CCBPROD-CNGOR-ARREARS-ECSD-4901'!P80</f>
        <v>5</v>
      </c>
      <c r="CR81" s="32">
        <f t="shared" si="29"/>
        <v>1149.72</v>
      </c>
      <c r="CS81" s="234" t="s">
        <v>120</v>
      </c>
      <c r="CT81" s="234">
        <v>98257</v>
      </c>
      <c r="CU81" s="250">
        <v>13195.38</v>
      </c>
      <c r="CV81" s="234">
        <v>262</v>
      </c>
      <c r="CW81" s="250">
        <v>4479.68</v>
      </c>
      <c r="CX81" s="234">
        <v>79</v>
      </c>
      <c r="CY81" s="32">
        <v>22550.07</v>
      </c>
      <c r="CZ81" s="76">
        <v>148</v>
      </c>
      <c r="DA81" s="32">
        <f t="shared" si="30"/>
        <v>40225.129999999997</v>
      </c>
      <c r="DB81" s="251" t="s">
        <v>120</v>
      </c>
      <c r="DC81" s="251">
        <v>98273</v>
      </c>
      <c r="DD81" s="260">
        <v>10635.05</v>
      </c>
      <c r="DE81" s="261">
        <v>103</v>
      </c>
      <c r="DF81" s="260">
        <v>7199.03</v>
      </c>
      <c r="DG81" s="261">
        <v>96</v>
      </c>
      <c r="DH81" s="262">
        <v>17487.55</v>
      </c>
      <c r="DI81" s="263">
        <v>147</v>
      </c>
      <c r="DJ81" s="32">
        <f t="shared" si="31"/>
        <v>35321.629999999997</v>
      </c>
    </row>
    <row r="82" spans="1:114" x14ac:dyDescent="0.25">
      <c r="A82" t="s">
        <v>158</v>
      </c>
      <c r="B82" s="76" t="s">
        <v>117</v>
      </c>
      <c r="C82">
        <v>2</v>
      </c>
      <c r="D82" s="182">
        <v>1</v>
      </c>
      <c r="E82">
        <v>8827.4699999999993</v>
      </c>
      <c r="F82">
        <v>0</v>
      </c>
      <c r="G82">
        <v>0</v>
      </c>
      <c r="H82">
        <v>8827.4699999999993</v>
      </c>
      <c r="I82">
        <v>65.099999999999994</v>
      </c>
      <c r="J82">
        <v>0</v>
      </c>
      <c r="K82">
        <v>0</v>
      </c>
      <c r="L82">
        <v>65.099999999999994</v>
      </c>
      <c r="W82" s="185"/>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90">
        <v>36826.83</v>
      </c>
      <c r="AT82" s="187">
        <v>315</v>
      </c>
      <c r="AU82" s="190">
        <v>23615.5</v>
      </c>
      <c r="AV82" s="187">
        <v>133</v>
      </c>
      <c r="AW82" s="32">
        <v>42610.45</v>
      </c>
      <c r="AX82" s="76">
        <v>200</v>
      </c>
      <c r="AY82" s="32">
        <f t="shared" si="23"/>
        <v>103052.78</v>
      </c>
      <c r="AZ82" s="30" t="s">
        <v>120</v>
      </c>
      <c r="BA82" s="76">
        <v>98310</v>
      </c>
      <c r="BB82" s="191">
        <v>28242.21</v>
      </c>
      <c r="BC82" s="76">
        <v>224</v>
      </c>
      <c r="BD82" s="32">
        <v>19312.64</v>
      </c>
      <c r="BE82" s="76">
        <v>110</v>
      </c>
      <c r="BF82" s="32">
        <v>46445.5</v>
      </c>
      <c r="BG82" s="76">
        <v>250</v>
      </c>
      <c r="BH82" s="32">
        <f t="shared" si="24"/>
        <v>94000.35</v>
      </c>
      <c r="BI82" s="205" t="s">
        <v>120</v>
      </c>
      <c r="BJ82" s="206">
        <v>98264</v>
      </c>
      <c r="BK82" s="32">
        <v>20375.79</v>
      </c>
      <c r="BL82" s="206">
        <v>300</v>
      </c>
      <c r="BM82" s="32">
        <v>14220.4</v>
      </c>
      <c r="BN82" s="206">
        <v>99</v>
      </c>
      <c r="BO82" s="32">
        <f t="shared" si="25"/>
        <v>34596.19</v>
      </c>
      <c r="BP82" s="76">
        <f t="shared" si="25"/>
        <v>399</v>
      </c>
      <c r="BQ82" s="32">
        <f t="shared" si="26"/>
        <v>69192.38</v>
      </c>
      <c r="BR82" s="205" t="s">
        <v>120</v>
      </c>
      <c r="BS82" s="206">
        <v>98311</v>
      </c>
      <c r="BT82" s="32">
        <v>12378.29</v>
      </c>
      <c r="BU82" s="206">
        <v>227</v>
      </c>
      <c r="BV82" s="32">
        <v>10671.32</v>
      </c>
      <c r="BW82" s="206">
        <v>111</v>
      </c>
      <c r="BX82" s="32">
        <v>40446.129999999997</v>
      </c>
      <c r="BY82" s="206">
        <v>145</v>
      </c>
      <c r="BZ82" s="32">
        <f t="shared" si="27"/>
        <v>63495.74</v>
      </c>
      <c r="CA82" s="205" t="s">
        <v>120</v>
      </c>
      <c r="CB82" s="206">
        <v>98284</v>
      </c>
      <c r="CC82" s="32">
        <v>6659.99</v>
      </c>
      <c r="CD82" s="206">
        <v>122</v>
      </c>
      <c r="CE82" s="32">
        <v>1666.66</v>
      </c>
      <c r="CF82" s="206">
        <v>5</v>
      </c>
      <c r="CG82" s="32">
        <v>38995.339999999997</v>
      </c>
      <c r="CH82" s="206">
        <v>189</v>
      </c>
      <c r="CI82" s="32">
        <f t="shared" si="28"/>
        <v>47321.99</v>
      </c>
      <c r="CJ82" s="32" t="s">
        <v>120</v>
      </c>
      <c r="CK82" s="234">
        <v>98247</v>
      </c>
      <c r="CL82" s="190">
        <v>2616.5100000000002</v>
      </c>
      <c r="CM82" s="187">
        <v>40</v>
      </c>
      <c r="CN82" s="190">
        <v>1858.65</v>
      </c>
      <c r="CO82" s="187">
        <v>25</v>
      </c>
      <c r="CP82" s="43">
        <f>+'[1]CCBPROD-CNGOR-ARREARS-ECSD-4901'!M81+'[1]CCBPROD-CNGOR-ARREARS-ECSD-4901'!O81</f>
        <v>8481.15</v>
      </c>
      <c r="CQ82" s="76">
        <f>+'[1]CCBPROD-CNGOR-ARREARS-ECSD-4901'!N81+'[1]CCBPROD-CNGOR-ARREARS-ECSD-4901'!P81</f>
        <v>47</v>
      </c>
      <c r="CR82" s="32">
        <f t="shared" si="29"/>
        <v>12956.31</v>
      </c>
      <c r="CS82" s="234" t="s">
        <v>120</v>
      </c>
      <c r="CT82" s="234">
        <v>98264</v>
      </c>
      <c r="CU82" s="250">
        <v>917.52</v>
      </c>
      <c r="CV82" s="234">
        <v>12</v>
      </c>
      <c r="CW82" s="250">
        <v>530.54999999999995</v>
      </c>
      <c r="CX82" s="234">
        <v>8</v>
      </c>
      <c r="CY82" s="32">
        <v>1496.91</v>
      </c>
      <c r="CZ82" s="76">
        <v>15</v>
      </c>
      <c r="DA82" s="32">
        <f t="shared" si="30"/>
        <v>2944.98</v>
      </c>
      <c r="DB82" s="251" t="s">
        <v>120</v>
      </c>
      <c r="DC82" s="251">
        <v>98274</v>
      </c>
      <c r="DD82" s="260">
        <v>10253.35</v>
      </c>
      <c r="DE82" s="261">
        <v>92</v>
      </c>
      <c r="DF82" s="260">
        <v>4469.4799999999996</v>
      </c>
      <c r="DG82" s="261">
        <v>34</v>
      </c>
      <c r="DH82" s="262">
        <v>10209.49</v>
      </c>
      <c r="DI82" s="263">
        <v>67</v>
      </c>
      <c r="DJ82" s="32">
        <f t="shared" si="31"/>
        <v>24932.32</v>
      </c>
    </row>
    <row r="83" spans="1:114" x14ac:dyDescent="0.25">
      <c r="A83" t="s">
        <v>159</v>
      </c>
      <c r="B83" s="76" t="s">
        <v>117</v>
      </c>
      <c r="C83">
        <v>1</v>
      </c>
      <c r="D83" s="182">
        <v>1</v>
      </c>
      <c r="E83">
        <v>5863.02</v>
      </c>
      <c r="F83">
        <v>1.22</v>
      </c>
      <c r="G83">
        <v>0</v>
      </c>
      <c r="H83">
        <v>5864.24</v>
      </c>
      <c r="I83">
        <v>1.22</v>
      </c>
      <c r="J83">
        <v>0</v>
      </c>
      <c r="K83">
        <v>0</v>
      </c>
      <c r="L83">
        <v>1.22</v>
      </c>
      <c r="W83" s="185"/>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90">
        <v>71.77</v>
      </c>
      <c r="AT83" s="187">
        <v>1</v>
      </c>
      <c r="AU83" s="190">
        <v>0</v>
      </c>
      <c r="AV83" s="187">
        <v>0</v>
      </c>
      <c r="AW83" s="32">
        <v>0</v>
      </c>
      <c r="AX83" s="76">
        <v>0</v>
      </c>
      <c r="AY83" s="32">
        <f t="shared" si="23"/>
        <v>71.77</v>
      </c>
      <c r="AZ83" s="30" t="s">
        <v>120</v>
      </c>
      <c r="BA83" s="76">
        <v>98311</v>
      </c>
      <c r="BB83" s="191">
        <v>24715.19</v>
      </c>
      <c r="BC83" s="76">
        <v>205</v>
      </c>
      <c r="BD83" s="32">
        <v>18028.54</v>
      </c>
      <c r="BE83" s="76">
        <v>77</v>
      </c>
      <c r="BF83" s="32">
        <v>36076.36</v>
      </c>
      <c r="BG83" s="76">
        <v>139</v>
      </c>
      <c r="BH83" s="32">
        <f t="shared" si="24"/>
        <v>78820.09</v>
      </c>
      <c r="BI83" s="205" t="s">
        <v>120</v>
      </c>
      <c r="BJ83" s="206">
        <v>98271</v>
      </c>
      <c r="BK83" s="32">
        <v>5550.6</v>
      </c>
      <c r="BL83" s="206">
        <v>68</v>
      </c>
      <c r="BM83" s="32">
        <v>4261.97</v>
      </c>
      <c r="BN83" s="206">
        <v>34</v>
      </c>
      <c r="BO83" s="32">
        <f t="shared" si="25"/>
        <v>9812.57</v>
      </c>
      <c r="BP83" s="76">
        <f t="shared" si="25"/>
        <v>102</v>
      </c>
      <c r="BQ83" s="32">
        <f t="shared" si="26"/>
        <v>19625.14</v>
      </c>
      <c r="BR83" s="205" t="s">
        <v>120</v>
      </c>
      <c r="BS83" s="206">
        <v>98312</v>
      </c>
      <c r="BT83" s="32">
        <v>12103.54</v>
      </c>
      <c r="BU83" s="206">
        <v>299</v>
      </c>
      <c r="BV83" s="32">
        <v>9521.57</v>
      </c>
      <c r="BW83" s="206">
        <v>106</v>
      </c>
      <c r="BX83" s="32">
        <v>50544.63</v>
      </c>
      <c r="BY83" s="206">
        <v>246</v>
      </c>
      <c r="BZ83" s="32">
        <f t="shared" si="27"/>
        <v>72169.739999999991</v>
      </c>
      <c r="CA83" s="205" t="s">
        <v>120</v>
      </c>
      <c r="CB83" s="206">
        <v>98292</v>
      </c>
      <c r="CC83" s="32">
        <v>3791.68</v>
      </c>
      <c r="CD83" s="206">
        <v>75</v>
      </c>
      <c r="CE83" s="32">
        <v>2756.92</v>
      </c>
      <c r="CF83" s="206">
        <v>31</v>
      </c>
      <c r="CG83" s="32">
        <v>11961.32</v>
      </c>
      <c r="CH83" s="206">
        <v>55</v>
      </c>
      <c r="CI83" s="32">
        <f t="shared" si="28"/>
        <v>18509.919999999998</v>
      </c>
      <c r="CJ83" s="32" t="s">
        <v>120</v>
      </c>
      <c r="CK83" s="234">
        <v>98248</v>
      </c>
      <c r="CL83" s="190">
        <v>11157.26</v>
      </c>
      <c r="CM83" s="187">
        <v>244</v>
      </c>
      <c r="CN83" s="190">
        <v>4851.17</v>
      </c>
      <c r="CO83" s="187">
        <v>107</v>
      </c>
      <c r="CP83" s="43">
        <f>+'[1]CCBPROD-CNGOR-ARREARS-ECSD-4901'!M82+'[1]CCBPROD-CNGOR-ARREARS-ECSD-4901'!O82</f>
        <v>27476.09</v>
      </c>
      <c r="CQ83" s="76">
        <f>+'[1]CCBPROD-CNGOR-ARREARS-ECSD-4901'!N82+'[1]CCBPROD-CNGOR-ARREARS-ECSD-4901'!P82</f>
        <v>136</v>
      </c>
      <c r="CR83" s="32">
        <f t="shared" si="29"/>
        <v>43484.520000000004</v>
      </c>
      <c r="CS83" s="234" t="s">
        <v>120</v>
      </c>
      <c r="CT83" s="234">
        <v>98271</v>
      </c>
      <c r="CU83" s="250">
        <v>13844.83</v>
      </c>
      <c r="CV83" s="234">
        <v>248</v>
      </c>
      <c r="CW83" s="250">
        <v>5077.28</v>
      </c>
      <c r="CX83" s="234">
        <v>84</v>
      </c>
      <c r="CY83" s="32">
        <v>25080.01</v>
      </c>
      <c r="CZ83" s="76">
        <v>163</v>
      </c>
      <c r="DA83" s="32">
        <f t="shared" si="30"/>
        <v>44002.119999999995</v>
      </c>
      <c r="DB83" s="251" t="s">
        <v>120</v>
      </c>
      <c r="DC83" s="251">
        <v>98276</v>
      </c>
      <c r="DD83" s="260">
        <v>960.95</v>
      </c>
      <c r="DE83" s="261">
        <v>14</v>
      </c>
      <c r="DF83" s="260">
        <v>260.02999999999997</v>
      </c>
      <c r="DG83" s="261">
        <v>2</v>
      </c>
      <c r="DH83" s="262">
        <v>1604.42</v>
      </c>
      <c r="DI83" s="263">
        <v>8</v>
      </c>
      <c r="DJ83" s="32">
        <f t="shared" si="31"/>
        <v>2825.4</v>
      </c>
    </row>
    <row r="84" spans="1:114" x14ac:dyDescent="0.25">
      <c r="A84" t="s">
        <v>84</v>
      </c>
      <c r="B84" s="76" t="s">
        <v>117</v>
      </c>
      <c r="W84" s="185"/>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90">
        <v>12831.77</v>
      </c>
      <c r="AT84" s="187">
        <v>100</v>
      </c>
      <c r="AU84" s="190">
        <v>9724.6</v>
      </c>
      <c r="AV84" s="187">
        <v>56</v>
      </c>
      <c r="AW84" s="32">
        <v>18542.559999999998</v>
      </c>
      <c r="AX84" s="76">
        <v>92</v>
      </c>
      <c r="AY84" s="32">
        <f t="shared" si="23"/>
        <v>41098.93</v>
      </c>
      <c r="AZ84" s="30" t="s">
        <v>120</v>
      </c>
      <c r="BA84" s="76">
        <v>98312</v>
      </c>
      <c r="BB84" s="191">
        <v>32088.3</v>
      </c>
      <c r="BC84" s="76">
        <v>313</v>
      </c>
      <c r="BD84" s="32">
        <v>18550.53</v>
      </c>
      <c r="BE84" s="76">
        <v>136</v>
      </c>
      <c r="BF84" s="32">
        <v>50186.49</v>
      </c>
      <c r="BG84" s="76">
        <v>222</v>
      </c>
      <c r="BH84" s="32">
        <f t="shared" si="24"/>
        <v>100825.32</v>
      </c>
      <c r="BI84" s="205" t="s">
        <v>120</v>
      </c>
      <c r="BJ84" s="206">
        <v>98273</v>
      </c>
      <c r="BK84" s="32">
        <v>29611.119999999999</v>
      </c>
      <c r="BL84" s="206">
        <v>442</v>
      </c>
      <c r="BM84" s="32">
        <v>7859.33</v>
      </c>
      <c r="BN84" s="206">
        <v>57</v>
      </c>
      <c r="BO84" s="32">
        <f t="shared" si="25"/>
        <v>37470.449999999997</v>
      </c>
      <c r="BP84" s="76">
        <f t="shared" si="25"/>
        <v>499</v>
      </c>
      <c r="BQ84" s="32">
        <f t="shared" si="26"/>
        <v>74940.899999999994</v>
      </c>
      <c r="BR84" s="205" t="s">
        <v>120</v>
      </c>
      <c r="BS84" s="206">
        <v>98314</v>
      </c>
      <c r="BT84" s="32">
        <v>17.14</v>
      </c>
      <c r="BU84" s="206">
        <v>1</v>
      </c>
      <c r="BV84" s="32">
        <v>0</v>
      </c>
      <c r="BW84" s="206">
        <v>0</v>
      </c>
      <c r="BX84" s="32">
        <v>0</v>
      </c>
      <c r="BY84" s="206">
        <v>0</v>
      </c>
      <c r="BZ84" s="32">
        <f t="shared" si="27"/>
        <v>17.14</v>
      </c>
      <c r="CA84" s="205" t="s">
        <v>120</v>
      </c>
      <c r="CB84" s="206">
        <v>98295</v>
      </c>
      <c r="CC84" s="32">
        <v>602.84</v>
      </c>
      <c r="CD84" s="206">
        <v>17</v>
      </c>
      <c r="CE84" s="32">
        <v>447.12</v>
      </c>
      <c r="CF84" s="206">
        <v>6</v>
      </c>
      <c r="CG84" s="32">
        <v>2041.79</v>
      </c>
      <c r="CH84" s="206">
        <v>19</v>
      </c>
      <c r="CI84" s="32">
        <f t="shared" si="28"/>
        <v>3091.75</v>
      </c>
      <c r="CJ84" s="32" t="s">
        <v>120</v>
      </c>
      <c r="CK84" s="234">
        <v>98257</v>
      </c>
      <c r="CL84" s="190">
        <v>840.91</v>
      </c>
      <c r="CM84" s="187">
        <v>18</v>
      </c>
      <c r="CN84" s="190">
        <v>466.13</v>
      </c>
      <c r="CO84" s="187">
        <v>7</v>
      </c>
      <c r="CP84" s="43">
        <f>+'[1]CCBPROD-CNGOR-ARREARS-ECSD-4901'!M83+'[1]CCBPROD-CNGOR-ARREARS-ECSD-4901'!O83</f>
        <v>1952.58</v>
      </c>
      <c r="CQ84" s="76">
        <f>+'[1]CCBPROD-CNGOR-ARREARS-ECSD-4901'!N83+'[1]CCBPROD-CNGOR-ARREARS-ECSD-4901'!P83</f>
        <v>14</v>
      </c>
      <c r="CR84" s="32">
        <f t="shared" si="29"/>
        <v>3259.62</v>
      </c>
      <c r="CS84" s="234" t="s">
        <v>120</v>
      </c>
      <c r="CT84" s="234">
        <v>98273</v>
      </c>
      <c r="CU84" s="250">
        <v>3030.51</v>
      </c>
      <c r="CV84" s="234">
        <v>40</v>
      </c>
      <c r="CW84" s="250">
        <v>1692.79</v>
      </c>
      <c r="CX84" s="234">
        <v>31</v>
      </c>
      <c r="CY84" s="32">
        <v>10186.42</v>
      </c>
      <c r="CZ84" s="76">
        <v>55</v>
      </c>
      <c r="DA84" s="32">
        <f t="shared" si="30"/>
        <v>14909.720000000001</v>
      </c>
      <c r="DB84" s="251" t="s">
        <v>120</v>
      </c>
      <c r="DC84" s="251">
        <v>98277</v>
      </c>
      <c r="DD84" s="260">
        <v>18853.64</v>
      </c>
      <c r="DE84" s="261">
        <v>178</v>
      </c>
      <c r="DF84" s="260">
        <v>3326.87</v>
      </c>
      <c r="DG84" s="261">
        <v>44</v>
      </c>
      <c r="DH84" s="262">
        <v>12211.789999999999</v>
      </c>
      <c r="DI84" s="263">
        <v>91</v>
      </c>
      <c r="DJ84" s="32">
        <f t="shared" si="31"/>
        <v>34392.299999999996</v>
      </c>
    </row>
    <row r="85" spans="1:114" x14ac:dyDescent="0.25">
      <c r="A85" t="s">
        <v>164</v>
      </c>
      <c r="B85" s="76" t="s">
        <v>117</v>
      </c>
      <c r="C85">
        <v>2</v>
      </c>
      <c r="D85" s="182">
        <v>3</v>
      </c>
      <c r="E85">
        <v>832.64</v>
      </c>
      <c r="F85">
        <v>0</v>
      </c>
      <c r="G85">
        <v>0</v>
      </c>
      <c r="H85">
        <v>832.64</v>
      </c>
      <c r="I85">
        <v>13423.61</v>
      </c>
      <c r="J85">
        <v>0</v>
      </c>
      <c r="K85">
        <v>0</v>
      </c>
      <c r="L85">
        <v>13423.61</v>
      </c>
      <c r="W85" s="185"/>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90">
        <v>734.03</v>
      </c>
      <c r="AT85" s="187">
        <v>5</v>
      </c>
      <c r="AU85" s="190">
        <v>577.09</v>
      </c>
      <c r="AV85" s="187">
        <v>5</v>
      </c>
      <c r="AW85" s="32">
        <v>1013.73</v>
      </c>
      <c r="AX85" s="76">
        <v>3</v>
      </c>
      <c r="AY85" s="32">
        <f t="shared" si="23"/>
        <v>2324.85</v>
      </c>
      <c r="AZ85" s="30" t="s">
        <v>120</v>
      </c>
      <c r="BA85" s="76">
        <v>98337</v>
      </c>
      <c r="BB85" s="191">
        <v>8832.7000000000007</v>
      </c>
      <c r="BC85" s="76">
        <v>89</v>
      </c>
      <c r="BD85" s="32">
        <v>6971.62</v>
      </c>
      <c r="BE85" s="76">
        <v>36</v>
      </c>
      <c r="BF85" s="32">
        <v>20152.400000000001</v>
      </c>
      <c r="BG85" s="76">
        <v>106</v>
      </c>
      <c r="BH85" s="32">
        <f t="shared" si="24"/>
        <v>35956.720000000001</v>
      </c>
      <c r="BI85" s="205" t="s">
        <v>120</v>
      </c>
      <c r="BJ85" s="206">
        <v>98274</v>
      </c>
      <c r="BK85" s="32">
        <v>12988</v>
      </c>
      <c r="BL85" s="206">
        <v>153</v>
      </c>
      <c r="BM85" s="32">
        <v>7709.62</v>
      </c>
      <c r="BN85" s="206">
        <v>43</v>
      </c>
      <c r="BO85" s="32">
        <f t="shared" si="25"/>
        <v>20697.62</v>
      </c>
      <c r="BP85" s="76">
        <f t="shared" si="25"/>
        <v>196</v>
      </c>
      <c r="BQ85" s="32">
        <f t="shared" si="26"/>
        <v>41395.24</v>
      </c>
      <c r="BR85" s="205" t="s">
        <v>120</v>
      </c>
      <c r="BS85" s="206">
        <v>98337</v>
      </c>
      <c r="BT85" s="32">
        <v>4698.53</v>
      </c>
      <c r="BU85" s="206">
        <v>85</v>
      </c>
      <c r="BV85" s="32">
        <v>4422.63</v>
      </c>
      <c r="BW85" s="206">
        <v>49</v>
      </c>
      <c r="BX85" s="32">
        <v>22405.040000000001</v>
      </c>
      <c r="BY85" s="206">
        <v>119</v>
      </c>
      <c r="BZ85" s="32">
        <f t="shared" si="27"/>
        <v>31526.2</v>
      </c>
      <c r="CA85" s="205" t="s">
        <v>120</v>
      </c>
      <c r="CB85" s="206">
        <v>98310</v>
      </c>
      <c r="CC85" s="32">
        <v>10527.16</v>
      </c>
      <c r="CD85" s="206">
        <v>229</v>
      </c>
      <c r="CE85" s="32">
        <v>7233.73</v>
      </c>
      <c r="CF85" s="206">
        <v>97</v>
      </c>
      <c r="CG85" s="32">
        <v>46846.11</v>
      </c>
      <c r="CH85" s="206">
        <v>268</v>
      </c>
      <c r="CI85" s="32">
        <f t="shared" si="28"/>
        <v>64607</v>
      </c>
      <c r="CJ85" s="32" t="s">
        <v>120</v>
      </c>
      <c r="CK85" s="234">
        <v>98264</v>
      </c>
      <c r="CL85" s="190">
        <v>12538.35</v>
      </c>
      <c r="CM85" s="187">
        <v>258</v>
      </c>
      <c r="CN85" s="190">
        <v>5909.19</v>
      </c>
      <c r="CO85" s="187">
        <v>94</v>
      </c>
      <c r="CP85" s="43">
        <f>+'[1]CCBPROD-CNGOR-ARREARS-ECSD-4901'!M84+'[1]CCBPROD-CNGOR-ARREARS-ECSD-4901'!O84</f>
        <v>36597.86</v>
      </c>
      <c r="CQ85" s="76">
        <f>+'[1]CCBPROD-CNGOR-ARREARS-ECSD-4901'!N84+'[1]CCBPROD-CNGOR-ARREARS-ECSD-4901'!P84</f>
        <v>174</v>
      </c>
      <c r="CR85" s="32">
        <f t="shared" si="29"/>
        <v>55045.4</v>
      </c>
      <c r="CS85" s="234" t="s">
        <v>120</v>
      </c>
      <c r="CT85" s="234">
        <v>98274</v>
      </c>
      <c r="CU85" s="250">
        <v>20910.48</v>
      </c>
      <c r="CV85" s="234">
        <v>338</v>
      </c>
      <c r="CW85" s="250">
        <v>5725.8</v>
      </c>
      <c r="CX85" s="234">
        <v>117</v>
      </c>
      <c r="CY85" s="32">
        <v>23038.449999999997</v>
      </c>
      <c r="CZ85" s="76">
        <v>179</v>
      </c>
      <c r="DA85" s="32">
        <f t="shared" si="30"/>
        <v>49674.729999999996</v>
      </c>
      <c r="DB85" s="251" t="s">
        <v>120</v>
      </c>
      <c r="DC85" s="251">
        <v>98278</v>
      </c>
      <c r="DD85" s="260">
        <v>301.29000000000002</v>
      </c>
      <c r="DE85" s="261">
        <v>5</v>
      </c>
      <c r="DF85" s="260">
        <v>0</v>
      </c>
      <c r="DG85" s="261">
        <v>0</v>
      </c>
      <c r="DH85" s="262">
        <v>0</v>
      </c>
      <c r="DI85" s="263">
        <v>0</v>
      </c>
      <c r="DJ85" s="32">
        <f t="shared" si="31"/>
        <v>301.29000000000002</v>
      </c>
    </row>
    <row r="86" spans="1:114" x14ac:dyDescent="0.25">
      <c r="A86" t="s">
        <v>167</v>
      </c>
      <c r="B86" s="76" t="s">
        <v>117</v>
      </c>
      <c r="W86" s="185"/>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90">
        <v>31889.96</v>
      </c>
      <c r="AT86" s="187">
        <v>222</v>
      </c>
      <c r="AU86" s="190">
        <v>26017.06</v>
      </c>
      <c r="AV86" s="187">
        <v>95</v>
      </c>
      <c r="AW86" s="32">
        <v>39633.9</v>
      </c>
      <c r="AX86" s="76">
        <v>127</v>
      </c>
      <c r="AY86" s="32">
        <f t="shared" si="23"/>
        <v>97540.920000000013</v>
      </c>
      <c r="AZ86" s="30" t="s">
        <v>120</v>
      </c>
      <c r="BA86" s="76">
        <v>98345</v>
      </c>
      <c r="BB86" s="191">
        <v>503.93</v>
      </c>
      <c r="BC86" s="76">
        <v>2</v>
      </c>
      <c r="BD86" s="32">
        <v>371.95</v>
      </c>
      <c r="BE86" s="76">
        <v>2</v>
      </c>
      <c r="BF86" s="32">
        <v>1331.35</v>
      </c>
      <c r="BG86" s="76">
        <v>5</v>
      </c>
      <c r="BH86" s="32">
        <f t="shared" si="24"/>
        <v>2207.23</v>
      </c>
      <c r="BI86" s="205" t="s">
        <v>120</v>
      </c>
      <c r="BJ86" s="206">
        <v>98275</v>
      </c>
      <c r="BK86" s="32">
        <v>11.73</v>
      </c>
      <c r="BL86" s="206">
        <v>0</v>
      </c>
      <c r="BM86" s="32">
        <v>10.65</v>
      </c>
      <c r="BN86" s="206">
        <v>0</v>
      </c>
      <c r="BO86" s="32">
        <f t="shared" si="25"/>
        <v>22.380000000000003</v>
      </c>
      <c r="BP86" s="76">
        <f t="shared" si="25"/>
        <v>0</v>
      </c>
      <c r="BQ86" s="32">
        <f t="shared" si="26"/>
        <v>44.760000000000005</v>
      </c>
      <c r="BR86" s="205" t="s">
        <v>120</v>
      </c>
      <c r="BS86" s="206">
        <v>98345</v>
      </c>
      <c r="BT86" s="32">
        <v>224.04</v>
      </c>
      <c r="BU86" s="206">
        <v>3</v>
      </c>
      <c r="BV86" s="32">
        <v>211.12</v>
      </c>
      <c r="BW86" s="206">
        <v>1</v>
      </c>
      <c r="BX86" s="32">
        <v>1256.0899999999999</v>
      </c>
      <c r="BY86" s="206">
        <v>4</v>
      </c>
      <c r="BZ86" s="32">
        <f t="shared" si="27"/>
        <v>1691.25</v>
      </c>
      <c r="CA86" s="205" t="s">
        <v>120</v>
      </c>
      <c r="CB86" s="206">
        <v>98311</v>
      </c>
      <c r="CC86" s="32">
        <v>10361.27</v>
      </c>
      <c r="CD86" s="206">
        <v>210</v>
      </c>
      <c r="CE86" s="32">
        <v>6172</v>
      </c>
      <c r="CF86" s="206">
        <v>76</v>
      </c>
      <c r="CG86" s="32">
        <v>40983.740000000005</v>
      </c>
      <c r="CH86" s="206">
        <v>168</v>
      </c>
      <c r="CI86" s="32">
        <f t="shared" si="28"/>
        <v>57517.010000000009</v>
      </c>
      <c r="CJ86" s="32" t="s">
        <v>120</v>
      </c>
      <c r="CK86" s="234">
        <v>98271</v>
      </c>
      <c r="CL86" s="190">
        <v>2464.81</v>
      </c>
      <c r="CM86" s="187">
        <v>53</v>
      </c>
      <c r="CN86" s="190">
        <v>1797.39</v>
      </c>
      <c r="CO86" s="187">
        <v>27</v>
      </c>
      <c r="CP86" s="43">
        <f>+'[1]CCBPROD-CNGOR-ARREARS-ECSD-4901'!M85+'[1]CCBPROD-CNGOR-ARREARS-ECSD-4901'!O85</f>
        <v>11441.8</v>
      </c>
      <c r="CQ86" s="76">
        <f>+'[1]CCBPROD-CNGOR-ARREARS-ECSD-4901'!N85+'[1]CCBPROD-CNGOR-ARREARS-ECSD-4901'!P85</f>
        <v>48</v>
      </c>
      <c r="CR86" s="32">
        <f t="shared" si="29"/>
        <v>15704</v>
      </c>
      <c r="CS86" s="234" t="s">
        <v>120</v>
      </c>
      <c r="CT86" s="234">
        <v>98276</v>
      </c>
      <c r="CU86" s="250">
        <v>6965.23</v>
      </c>
      <c r="CV86" s="234">
        <v>112</v>
      </c>
      <c r="CW86" s="250">
        <v>2782.02</v>
      </c>
      <c r="CX86" s="234">
        <v>48</v>
      </c>
      <c r="CY86" s="32">
        <v>13252.67</v>
      </c>
      <c r="CZ86" s="76">
        <v>89</v>
      </c>
      <c r="DA86" s="32">
        <f t="shared" si="30"/>
        <v>22999.919999999998</v>
      </c>
      <c r="DB86" s="251" t="s">
        <v>120</v>
      </c>
      <c r="DC86" s="251">
        <v>98282</v>
      </c>
      <c r="DD86" s="260">
        <v>2824.18</v>
      </c>
      <c r="DE86" s="261">
        <v>20</v>
      </c>
      <c r="DF86" s="260">
        <v>359.75</v>
      </c>
      <c r="DG86" s="261">
        <v>8</v>
      </c>
      <c r="DH86" s="262">
        <v>406.94</v>
      </c>
      <c r="DI86" s="263">
        <v>5</v>
      </c>
      <c r="DJ86" s="32">
        <f t="shared" si="31"/>
        <v>3590.87</v>
      </c>
    </row>
    <row r="87" spans="1:114" x14ac:dyDescent="0.25">
      <c r="A87" t="s">
        <v>121</v>
      </c>
      <c r="B87" s="76" t="s">
        <v>119</v>
      </c>
      <c r="C87">
        <v>8</v>
      </c>
      <c r="E87">
        <v>283479.15000000002</v>
      </c>
      <c r="F87">
        <v>295681.69</v>
      </c>
      <c r="G87">
        <v>0</v>
      </c>
      <c r="H87">
        <v>579160.84</v>
      </c>
      <c r="W87" s="185"/>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90">
        <v>16775.419999999998</v>
      </c>
      <c r="AT87" s="187">
        <v>125</v>
      </c>
      <c r="AU87" s="190">
        <v>7991.02</v>
      </c>
      <c r="AV87" s="187">
        <v>47</v>
      </c>
      <c r="AW87" s="32">
        <v>11133.2</v>
      </c>
      <c r="AX87" s="76">
        <v>37</v>
      </c>
      <c r="AY87" s="32">
        <f t="shared" si="23"/>
        <v>35899.64</v>
      </c>
      <c r="AZ87" s="30" t="s">
        <v>120</v>
      </c>
      <c r="BA87" s="76">
        <v>98366</v>
      </c>
      <c r="BB87" s="191">
        <v>28602.41</v>
      </c>
      <c r="BC87" s="76">
        <v>201</v>
      </c>
      <c r="BD87" s="32">
        <v>18797.04</v>
      </c>
      <c r="BE87" s="76">
        <v>110</v>
      </c>
      <c r="BF87" s="32">
        <v>51096.87</v>
      </c>
      <c r="BG87" s="76">
        <v>138</v>
      </c>
      <c r="BH87" s="32">
        <f t="shared" si="24"/>
        <v>98496.320000000007</v>
      </c>
      <c r="BI87" s="205" t="s">
        <v>120</v>
      </c>
      <c r="BJ87" s="206">
        <v>98276</v>
      </c>
      <c r="BK87" s="32">
        <v>1548.85</v>
      </c>
      <c r="BL87" s="206">
        <v>19</v>
      </c>
      <c r="BM87" s="32">
        <v>827.84</v>
      </c>
      <c r="BN87" s="206">
        <v>4</v>
      </c>
      <c r="BO87" s="32">
        <f t="shared" si="25"/>
        <v>2376.69</v>
      </c>
      <c r="BP87" s="76">
        <f t="shared" si="25"/>
        <v>23</v>
      </c>
      <c r="BQ87" s="32">
        <f t="shared" si="26"/>
        <v>4753.38</v>
      </c>
      <c r="BR87" s="205" t="s">
        <v>120</v>
      </c>
      <c r="BS87" s="206">
        <v>98366</v>
      </c>
      <c r="BT87" s="32">
        <v>13531.18</v>
      </c>
      <c r="BU87" s="206">
        <v>211</v>
      </c>
      <c r="BV87" s="32">
        <v>12466.74</v>
      </c>
      <c r="BW87" s="206">
        <v>101</v>
      </c>
      <c r="BX87" s="32">
        <v>57267.14</v>
      </c>
      <c r="BY87" s="206">
        <v>178</v>
      </c>
      <c r="BZ87" s="32">
        <f t="shared" si="27"/>
        <v>83265.06</v>
      </c>
      <c r="CA87" s="205" t="s">
        <v>120</v>
      </c>
      <c r="CB87" s="206">
        <v>98312</v>
      </c>
      <c r="CC87" s="32">
        <v>10167.1</v>
      </c>
      <c r="CD87" s="206">
        <v>255</v>
      </c>
      <c r="CE87" s="32">
        <v>6569.18</v>
      </c>
      <c r="CF87" s="206">
        <v>135</v>
      </c>
      <c r="CG87" s="32">
        <v>42847.89</v>
      </c>
      <c r="CH87" s="206">
        <v>239</v>
      </c>
      <c r="CI87" s="32">
        <f t="shared" si="28"/>
        <v>59584.17</v>
      </c>
      <c r="CJ87" s="32" t="s">
        <v>120</v>
      </c>
      <c r="CK87" s="234">
        <v>98273</v>
      </c>
      <c r="CL87" s="190">
        <v>12448.11</v>
      </c>
      <c r="CM87" s="187">
        <v>327</v>
      </c>
      <c r="CN87" s="190">
        <v>7592.16</v>
      </c>
      <c r="CO87" s="187">
        <v>142</v>
      </c>
      <c r="CP87" s="43">
        <f>+'[1]CCBPROD-CNGOR-ARREARS-ECSD-4901'!M86+'[1]CCBPROD-CNGOR-ARREARS-ECSD-4901'!O86</f>
        <v>24690.33</v>
      </c>
      <c r="CQ87" s="76">
        <f>+'[1]CCBPROD-CNGOR-ARREARS-ECSD-4901'!N86+'[1]CCBPROD-CNGOR-ARREARS-ECSD-4901'!P86</f>
        <v>148</v>
      </c>
      <c r="CR87" s="32">
        <f t="shared" si="29"/>
        <v>44730.600000000006</v>
      </c>
      <c r="CS87" s="234" t="s">
        <v>120</v>
      </c>
      <c r="CT87" s="234">
        <v>98277</v>
      </c>
      <c r="CU87" s="250">
        <v>596.95000000000005</v>
      </c>
      <c r="CV87" s="234">
        <v>10</v>
      </c>
      <c r="CW87" s="250">
        <v>256.98</v>
      </c>
      <c r="CX87" s="234">
        <v>4</v>
      </c>
      <c r="CY87" s="32">
        <v>964.18999999999994</v>
      </c>
      <c r="CZ87" s="76">
        <v>11</v>
      </c>
      <c r="DA87" s="32">
        <f t="shared" si="30"/>
        <v>1818.12</v>
      </c>
      <c r="DB87" s="251" t="s">
        <v>120</v>
      </c>
      <c r="DC87" s="251">
        <v>98284</v>
      </c>
      <c r="DD87" s="260">
        <v>10393.07</v>
      </c>
      <c r="DE87" s="261">
        <v>126</v>
      </c>
      <c r="DF87" s="260">
        <v>4025.39</v>
      </c>
      <c r="DG87" s="261">
        <v>49</v>
      </c>
      <c r="DH87" s="262">
        <v>24296.690000000002</v>
      </c>
      <c r="DI87" s="263">
        <v>101</v>
      </c>
      <c r="DJ87" s="32">
        <f t="shared" si="31"/>
        <v>38715.15</v>
      </c>
    </row>
    <row r="88" spans="1:114" x14ac:dyDescent="0.25">
      <c r="A88" t="s">
        <v>114</v>
      </c>
      <c r="B88" s="76" t="s">
        <v>119</v>
      </c>
      <c r="D88" s="182">
        <v>1</v>
      </c>
      <c r="I88">
        <v>49.99</v>
      </c>
      <c r="J88">
        <v>0</v>
      </c>
      <c r="K88">
        <v>0</v>
      </c>
      <c r="L88">
        <v>49.99</v>
      </c>
      <c r="W88" s="185"/>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90">
        <v>7431.29</v>
      </c>
      <c r="AT88" s="187">
        <v>52</v>
      </c>
      <c r="AU88" s="190">
        <v>3795.99</v>
      </c>
      <c r="AV88" s="187">
        <v>24</v>
      </c>
      <c r="AW88" s="32">
        <v>6382.1399999999994</v>
      </c>
      <c r="AX88" s="76">
        <v>24</v>
      </c>
      <c r="AY88" s="32">
        <f t="shared" si="23"/>
        <v>17609.419999999998</v>
      </c>
      <c r="AZ88" s="30" t="s">
        <v>120</v>
      </c>
      <c r="BA88" s="76">
        <v>98367</v>
      </c>
      <c r="BB88" s="191">
        <v>11867</v>
      </c>
      <c r="BC88" s="76">
        <v>113</v>
      </c>
      <c r="BD88" s="32">
        <v>5830.49</v>
      </c>
      <c r="BE88" s="76">
        <v>28</v>
      </c>
      <c r="BF88" s="32">
        <v>13993.39</v>
      </c>
      <c r="BG88" s="76">
        <v>46</v>
      </c>
      <c r="BH88" s="32">
        <f t="shared" si="24"/>
        <v>31690.879999999997</v>
      </c>
      <c r="BI88" s="205" t="s">
        <v>120</v>
      </c>
      <c r="BJ88" s="206">
        <v>98277</v>
      </c>
      <c r="BK88" s="32">
        <v>11443.72</v>
      </c>
      <c r="BL88" s="206">
        <v>163</v>
      </c>
      <c r="BM88" s="32">
        <v>8263.4599999999991</v>
      </c>
      <c r="BN88" s="206">
        <v>56</v>
      </c>
      <c r="BO88" s="32">
        <f t="shared" si="25"/>
        <v>19707.18</v>
      </c>
      <c r="BP88" s="76">
        <f t="shared" si="25"/>
        <v>219</v>
      </c>
      <c r="BQ88" s="32">
        <f t="shared" si="26"/>
        <v>39414.36</v>
      </c>
      <c r="BR88" s="205" t="s">
        <v>120</v>
      </c>
      <c r="BS88" s="206">
        <v>98367</v>
      </c>
      <c r="BT88" s="32">
        <v>7144.62</v>
      </c>
      <c r="BU88" s="206">
        <v>137</v>
      </c>
      <c r="BV88" s="32">
        <v>3673.12</v>
      </c>
      <c r="BW88" s="206">
        <v>45</v>
      </c>
      <c r="BX88" s="32">
        <v>12295.03</v>
      </c>
      <c r="BY88" s="206">
        <v>54</v>
      </c>
      <c r="BZ88" s="32">
        <f t="shared" si="27"/>
        <v>23112.77</v>
      </c>
      <c r="CA88" s="205" t="s">
        <v>120</v>
      </c>
      <c r="CB88" s="206">
        <v>98314</v>
      </c>
      <c r="CC88" s="32">
        <v>14.1</v>
      </c>
      <c r="CD88" s="206">
        <v>0</v>
      </c>
      <c r="CE88" s="32">
        <v>17.14</v>
      </c>
      <c r="CF88" s="206">
        <v>1</v>
      </c>
      <c r="CG88" s="32">
        <v>0</v>
      </c>
      <c r="CH88" s="206">
        <v>0</v>
      </c>
      <c r="CI88" s="32">
        <f t="shared" si="28"/>
        <v>31.240000000000002</v>
      </c>
      <c r="CJ88" s="32" t="s">
        <v>120</v>
      </c>
      <c r="CK88" s="234">
        <v>98274</v>
      </c>
      <c r="CL88" s="190">
        <v>6380.64</v>
      </c>
      <c r="CM88" s="187">
        <v>136</v>
      </c>
      <c r="CN88" s="190">
        <v>2919.73</v>
      </c>
      <c r="CO88" s="187">
        <v>52</v>
      </c>
      <c r="CP88" s="43">
        <f>+'[1]CCBPROD-CNGOR-ARREARS-ECSD-4901'!M87+'[1]CCBPROD-CNGOR-ARREARS-ECSD-4901'!O87</f>
        <v>15190.06</v>
      </c>
      <c r="CQ88" s="76">
        <f>+'[1]CCBPROD-CNGOR-ARREARS-ECSD-4901'!N87+'[1]CCBPROD-CNGOR-ARREARS-ECSD-4901'!P87</f>
        <v>96</v>
      </c>
      <c r="CR88" s="32">
        <f t="shared" si="29"/>
        <v>24490.43</v>
      </c>
      <c r="CS88" s="234" t="s">
        <v>120</v>
      </c>
      <c r="CT88" s="234">
        <v>98282</v>
      </c>
      <c r="CU88" s="250">
        <v>7179.58</v>
      </c>
      <c r="CV88" s="234">
        <v>140</v>
      </c>
      <c r="CW88" s="250">
        <v>2865.14</v>
      </c>
      <c r="CX88" s="234">
        <v>44</v>
      </c>
      <c r="CY88" s="32">
        <v>14864.630000000001</v>
      </c>
      <c r="CZ88" s="76">
        <v>111</v>
      </c>
      <c r="DA88" s="32">
        <f t="shared" si="30"/>
        <v>24909.35</v>
      </c>
      <c r="DB88" s="251" t="s">
        <v>120</v>
      </c>
      <c r="DC88" s="251">
        <v>98292</v>
      </c>
      <c r="DD88" s="260">
        <v>17477.79</v>
      </c>
      <c r="DE88" s="261">
        <v>86</v>
      </c>
      <c r="DF88" s="260">
        <v>3187.19</v>
      </c>
      <c r="DG88" s="261">
        <v>34</v>
      </c>
      <c r="DH88" s="262">
        <v>5022.8099999999995</v>
      </c>
      <c r="DI88" s="263">
        <v>51</v>
      </c>
      <c r="DJ88" s="32">
        <f t="shared" si="31"/>
        <v>25687.79</v>
      </c>
    </row>
    <row r="89" spans="1:114" x14ac:dyDescent="0.25">
      <c r="A89" t="s">
        <v>122</v>
      </c>
      <c r="B89" s="76" t="s">
        <v>119</v>
      </c>
      <c r="D89" s="182">
        <v>1</v>
      </c>
      <c r="I89">
        <v>3453.79</v>
      </c>
      <c r="J89">
        <v>0</v>
      </c>
      <c r="K89">
        <v>0</v>
      </c>
      <c r="L89">
        <v>3453.79</v>
      </c>
      <c r="W89" s="185"/>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90">
        <v>13104.55</v>
      </c>
      <c r="AT89" s="187">
        <v>117</v>
      </c>
      <c r="AU89" s="190">
        <v>6870.61</v>
      </c>
      <c r="AV89" s="187">
        <v>34</v>
      </c>
      <c r="AW89" s="32">
        <v>7462.16</v>
      </c>
      <c r="AX89" s="76">
        <v>33</v>
      </c>
      <c r="AY89" s="32">
        <f t="shared" si="23"/>
        <v>27437.32</v>
      </c>
      <c r="AZ89" s="30" t="s">
        <v>120</v>
      </c>
      <c r="BA89" s="76">
        <v>98370</v>
      </c>
      <c r="BB89" s="191">
        <v>5513.56</v>
      </c>
      <c r="BC89" s="76">
        <v>40</v>
      </c>
      <c r="BD89" s="32">
        <v>4318.6899999999996</v>
      </c>
      <c r="BE89" s="76">
        <v>21</v>
      </c>
      <c r="BF89" s="32">
        <v>7686.9800000000005</v>
      </c>
      <c r="BG89" s="76">
        <v>29</v>
      </c>
      <c r="BH89" s="32">
        <f t="shared" si="24"/>
        <v>17519.23</v>
      </c>
      <c r="BI89" s="205" t="s">
        <v>120</v>
      </c>
      <c r="BJ89" s="206">
        <v>98282</v>
      </c>
      <c r="BK89" s="32">
        <v>1541.31</v>
      </c>
      <c r="BL89" s="206">
        <v>21</v>
      </c>
      <c r="BM89" s="32">
        <v>827.84</v>
      </c>
      <c r="BN89" s="206">
        <v>7</v>
      </c>
      <c r="BO89" s="32">
        <f t="shared" si="25"/>
        <v>2369.15</v>
      </c>
      <c r="BP89" s="76">
        <f t="shared" si="25"/>
        <v>28</v>
      </c>
      <c r="BQ89" s="32">
        <f t="shared" si="26"/>
        <v>4738.3</v>
      </c>
      <c r="BR89" s="205" t="s">
        <v>120</v>
      </c>
      <c r="BS89" s="206">
        <v>98370</v>
      </c>
      <c r="BT89" s="32">
        <v>3030.1</v>
      </c>
      <c r="BU89" s="206">
        <v>50</v>
      </c>
      <c r="BV89" s="32">
        <v>2995.37</v>
      </c>
      <c r="BW89" s="206">
        <v>31</v>
      </c>
      <c r="BX89" s="32">
        <v>9340.06</v>
      </c>
      <c r="BY89" s="206">
        <v>31</v>
      </c>
      <c r="BZ89" s="32">
        <f t="shared" si="27"/>
        <v>15365.529999999999</v>
      </c>
      <c r="CA89" s="205" t="s">
        <v>120</v>
      </c>
      <c r="CB89" s="206">
        <v>98337</v>
      </c>
      <c r="CC89" s="32">
        <v>3102.67</v>
      </c>
      <c r="CD89" s="206">
        <v>73</v>
      </c>
      <c r="CE89" s="32">
        <v>2673.97</v>
      </c>
      <c r="CF89" s="206">
        <v>39</v>
      </c>
      <c r="CG89" s="32">
        <v>20332.009999999998</v>
      </c>
      <c r="CH89" s="206">
        <v>131</v>
      </c>
      <c r="CI89" s="32">
        <f t="shared" si="28"/>
        <v>26108.649999999998</v>
      </c>
      <c r="CJ89" s="32" t="s">
        <v>120</v>
      </c>
      <c r="CK89" s="234">
        <v>98275</v>
      </c>
      <c r="CL89" s="190">
        <v>11.81</v>
      </c>
      <c r="CM89" s="187">
        <v>0</v>
      </c>
      <c r="CN89" s="190">
        <v>11.73</v>
      </c>
      <c r="CO89" s="187">
        <v>0</v>
      </c>
      <c r="CP89" s="43">
        <f>+'[1]CCBPROD-CNGOR-ARREARS-ECSD-4901'!M88+'[1]CCBPROD-CNGOR-ARREARS-ECSD-4901'!O88</f>
        <v>103.06</v>
      </c>
      <c r="CQ89" s="76">
        <f>+'[1]CCBPROD-CNGOR-ARREARS-ECSD-4901'!N88+'[1]CCBPROD-CNGOR-ARREARS-ECSD-4901'!P88</f>
        <v>1</v>
      </c>
      <c r="CR89" s="32">
        <f t="shared" si="29"/>
        <v>126.6</v>
      </c>
      <c r="CS89" s="234" t="s">
        <v>120</v>
      </c>
      <c r="CT89" s="234">
        <v>98284</v>
      </c>
      <c r="CU89" s="250">
        <v>1114.3399999999999</v>
      </c>
      <c r="CV89" s="234">
        <v>25</v>
      </c>
      <c r="CW89" s="250">
        <v>204.77</v>
      </c>
      <c r="CX89" s="234">
        <v>4</v>
      </c>
      <c r="CY89" s="32">
        <v>469.54</v>
      </c>
      <c r="CZ89" s="76">
        <v>7</v>
      </c>
      <c r="DA89" s="32">
        <f t="shared" si="30"/>
        <v>1788.6499999999999</v>
      </c>
      <c r="DB89" s="251" t="s">
        <v>120</v>
      </c>
      <c r="DC89" s="251">
        <v>98295</v>
      </c>
      <c r="DD89" s="260">
        <v>1069.47</v>
      </c>
      <c r="DE89" s="261">
        <v>9</v>
      </c>
      <c r="DF89" s="260">
        <v>398.79</v>
      </c>
      <c r="DG89" s="261">
        <v>7</v>
      </c>
      <c r="DH89" s="262">
        <v>1122.75</v>
      </c>
      <c r="DI89" s="263">
        <v>14</v>
      </c>
      <c r="DJ89" s="32">
        <f t="shared" si="31"/>
        <v>2591.0100000000002</v>
      </c>
    </row>
    <row r="90" spans="1:114" x14ac:dyDescent="0.25">
      <c r="A90" t="s">
        <v>124</v>
      </c>
      <c r="B90" s="76" t="s">
        <v>119</v>
      </c>
      <c r="W90" s="185"/>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90">
        <v>12919.68</v>
      </c>
      <c r="AT90" s="187">
        <v>74</v>
      </c>
      <c r="AU90" s="190">
        <v>8771.0300000000007</v>
      </c>
      <c r="AV90" s="187">
        <v>41</v>
      </c>
      <c r="AW90" s="32">
        <v>12426.98</v>
      </c>
      <c r="AX90" s="76">
        <v>46</v>
      </c>
      <c r="AY90" s="32">
        <f t="shared" si="23"/>
        <v>34117.69</v>
      </c>
      <c r="AZ90" s="30" t="s">
        <v>120</v>
      </c>
      <c r="BA90" s="76">
        <v>98383</v>
      </c>
      <c r="BB90" s="191">
        <v>10174.52</v>
      </c>
      <c r="BC90" s="76">
        <v>81</v>
      </c>
      <c r="BD90" s="32">
        <v>5608.47</v>
      </c>
      <c r="BE90" s="76">
        <v>37</v>
      </c>
      <c r="BF90" s="32">
        <v>9958.17</v>
      </c>
      <c r="BG90" s="76">
        <v>43</v>
      </c>
      <c r="BH90" s="32">
        <f t="shared" si="24"/>
        <v>25741.160000000003</v>
      </c>
      <c r="BI90" s="205" t="s">
        <v>120</v>
      </c>
      <c r="BJ90" s="206">
        <v>98284</v>
      </c>
      <c r="BK90" s="32">
        <v>15414.54</v>
      </c>
      <c r="BL90" s="206">
        <v>143</v>
      </c>
      <c r="BM90" s="32">
        <v>13202.55</v>
      </c>
      <c r="BN90" s="206">
        <v>67</v>
      </c>
      <c r="BO90" s="32">
        <f t="shared" si="25"/>
        <v>28617.09</v>
      </c>
      <c r="BP90" s="76">
        <f t="shared" si="25"/>
        <v>210</v>
      </c>
      <c r="BQ90" s="32">
        <f t="shared" si="26"/>
        <v>57234.18</v>
      </c>
      <c r="BR90" s="205" t="s">
        <v>120</v>
      </c>
      <c r="BS90" s="206">
        <v>98383</v>
      </c>
      <c r="BT90" s="32">
        <v>6140.36</v>
      </c>
      <c r="BU90" s="206">
        <v>111</v>
      </c>
      <c r="BV90" s="32">
        <v>4491.42</v>
      </c>
      <c r="BW90" s="206">
        <v>48</v>
      </c>
      <c r="BX90" s="32">
        <v>12820.22</v>
      </c>
      <c r="BY90" s="206">
        <v>51</v>
      </c>
      <c r="BZ90" s="32">
        <f t="shared" si="27"/>
        <v>23452</v>
      </c>
      <c r="CA90" s="205" t="s">
        <v>120</v>
      </c>
      <c r="CB90" s="206">
        <v>98345</v>
      </c>
      <c r="CC90" s="32">
        <v>139.88</v>
      </c>
      <c r="CD90" s="206">
        <v>4</v>
      </c>
      <c r="CE90" s="32">
        <v>113.96</v>
      </c>
      <c r="CF90" s="206">
        <v>1</v>
      </c>
      <c r="CG90" s="32">
        <v>1367.21</v>
      </c>
      <c r="CH90" s="206">
        <v>5</v>
      </c>
      <c r="CI90" s="32">
        <f t="shared" si="28"/>
        <v>1621.05</v>
      </c>
      <c r="CJ90" s="32" t="s">
        <v>120</v>
      </c>
      <c r="CK90" s="234">
        <v>98276</v>
      </c>
      <c r="CL90" s="190">
        <v>574.01</v>
      </c>
      <c r="CM90" s="187">
        <v>12</v>
      </c>
      <c r="CN90" s="190">
        <v>367.52</v>
      </c>
      <c r="CO90" s="187">
        <v>5</v>
      </c>
      <c r="CP90" s="43">
        <f>+'[1]CCBPROD-CNGOR-ARREARS-ECSD-4901'!M89+'[1]CCBPROD-CNGOR-ARREARS-ECSD-4901'!O89</f>
        <v>1731.6399999999999</v>
      </c>
      <c r="CQ90" s="76">
        <f>+'[1]CCBPROD-CNGOR-ARREARS-ECSD-4901'!N89+'[1]CCBPROD-CNGOR-ARREARS-ECSD-4901'!P89</f>
        <v>12</v>
      </c>
      <c r="CR90" s="32">
        <f t="shared" si="29"/>
        <v>2673.17</v>
      </c>
      <c r="CS90" s="234" t="s">
        <v>120</v>
      </c>
      <c r="CT90" s="234">
        <v>98292</v>
      </c>
      <c r="CU90" s="250">
        <v>6749.71</v>
      </c>
      <c r="CV90" s="234">
        <v>118</v>
      </c>
      <c r="CW90" s="250">
        <v>5433.12</v>
      </c>
      <c r="CX90" s="234">
        <v>66</v>
      </c>
      <c r="CY90" s="32">
        <v>26059.3</v>
      </c>
      <c r="CZ90" s="76">
        <v>110</v>
      </c>
      <c r="DA90" s="32">
        <f t="shared" si="30"/>
        <v>38242.129999999997</v>
      </c>
      <c r="DB90" s="251" t="s">
        <v>120</v>
      </c>
      <c r="DC90" s="251">
        <v>98310</v>
      </c>
      <c r="DD90" s="260">
        <v>34977.53</v>
      </c>
      <c r="DE90" s="261">
        <v>254</v>
      </c>
      <c r="DF90" s="260">
        <v>7377.23</v>
      </c>
      <c r="DG90" s="261">
        <v>107</v>
      </c>
      <c r="DH90" s="262">
        <v>31003.280000000002</v>
      </c>
      <c r="DI90" s="263">
        <v>223</v>
      </c>
      <c r="DJ90" s="32">
        <f t="shared" si="31"/>
        <v>73358.039999999994</v>
      </c>
    </row>
    <row r="91" spans="1:114" x14ac:dyDescent="0.25">
      <c r="A91" t="s">
        <v>125</v>
      </c>
      <c r="B91" s="76" t="s">
        <v>119</v>
      </c>
      <c r="W91" s="185"/>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90">
        <v>286.93</v>
      </c>
      <c r="AT91" s="187">
        <v>3</v>
      </c>
      <c r="AU91" s="190">
        <v>100.26</v>
      </c>
      <c r="AV91" s="187">
        <v>1</v>
      </c>
      <c r="AW91" s="32">
        <v>12.61</v>
      </c>
      <c r="AX91" s="76">
        <v>1</v>
      </c>
      <c r="AY91" s="32">
        <f t="shared" si="23"/>
        <v>399.8</v>
      </c>
      <c r="AZ91" s="30" t="s">
        <v>120</v>
      </c>
      <c r="BA91" s="76">
        <v>98520</v>
      </c>
      <c r="BB91" s="191">
        <v>11675.88</v>
      </c>
      <c r="BC91" s="76">
        <v>62</v>
      </c>
      <c r="BD91" s="32">
        <v>8275.1200000000008</v>
      </c>
      <c r="BE91" s="76">
        <v>39</v>
      </c>
      <c r="BF91" s="32">
        <v>14377.31</v>
      </c>
      <c r="BG91" s="76">
        <v>60</v>
      </c>
      <c r="BH91" s="32">
        <f t="shared" si="24"/>
        <v>34328.31</v>
      </c>
      <c r="BI91" s="205" t="s">
        <v>120</v>
      </c>
      <c r="BJ91" s="206">
        <v>98292</v>
      </c>
      <c r="BK91" s="32">
        <v>6254.86</v>
      </c>
      <c r="BL91" s="206">
        <v>99</v>
      </c>
      <c r="BM91" s="32">
        <v>4969.08</v>
      </c>
      <c r="BN91" s="206">
        <v>41</v>
      </c>
      <c r="BO91" s="32">
        <f t="shared" si="25"/>
        <v>11223.939999999999</v>
      </c>
      <c r="BP91" s="76">
        <f t="shared" si="25"/>
        <v>140</v>
      </c>
      <c r="BQ91" s="32">
        <f t="shared" si="26"/>
        <v>22447.879999999997</v>
      </c>
      <c r="BR91" s="205" t="s">
        <v>120</v>
      </c>
      <c r="BS91" s="206">
        <v>98520</v>
      </c>
      <c r="BT91" s="32">
        <v>5840.83</v>
      </c>
      <c r="BU91" s="206">
        <v>51</v>
      </c>
      <c r="BV91" s="32">
        <v>5485.74</v>
      </c>
      <c r="BW91" s="206">
        <v>33</v>
      </c>
      <c r="BX91" s="32">
        <v>17719.48</v>
      </c>
      <c r="BY91" s="206">
        <v>73</v>
      </c>
      <c r="BZ91" s="32">
        <f t="shared" si="27"/>
        <v>29046.05</v>
      </c>
      <c r="CA91" s="205" t="s">
        <v>120</v>
      </c>
      <c r="CB91" s="206">
        <v>98366</v>
      </c>
      <c r="CC91" s="32">
        <v>10461.549999999999</v>
      </c>
      <c r="CD91" s="206">
        <v>225</v>
      </c>
      <c r="CE91" s="32">
        <v>7435.57</v>
      </c>
      <c r="CF91" s="206">
        <v>77</v>
      </c>
      <c r="CG91" s="32">
        <v>48790.32</v>
      </c>
      <c r="CH91" s="206">
        <v>188</v>
      </c>
      <c r="CI91" s="32">
        <f t="shared" si="28"/>
        <v>66687.44</v>
      </c>
      <c r="CJ91" s="32" t="s">
        <v>120</v>
      </c>
      <c r="CK91" s="234">
        <v>98277</v>
      </c>
      <c r="CL91" s="190">
        <v>6218.62</v>
      </c>
      <c r="CM91" s="187">
        <v>124</v>
      </c>
      <c r="CN91" s="190">
        <v>3962.2</v>
      </c>
      <c r="CO91" s="187">
        <v>58</v>
      </c>
      <c r="CP91" s="43">
        <f>+'[1]CCBPROD-CNGOR-ARREARS-ECSD-4901'!M90+'[1]CCBPROD-CNGOR-ARREARS-ECSD-4901'!O90</f>
        <v>17779.939999999999</v>
      </c>
      <c r="CQ91" s="76">
        <f>+'[1]CCBPROD-CNGOR-ARREARS-ECSD-4901'!N90+'[1]CCBPROD-CNGOR-ARREARS-ECSD-4901'!P90</f>
        <v>121</v>
      </c>
      <c r="CR91" s="32">
        <f t="shared" si="29"/>
        <v>27960.76</v>
      </c>
      <c r="CS91" s="234" t="s">
        <v>120</v>
      </c>
      <c r="CT91" s="234">
        <v>98295</v>
      </c>
      <c r="CU91" s="250">
        <v>6253.6</v>
      </c>
      <c r="CV91" s="234">
        <v>98</v>
      </c>
      <c r="CW91" s="250">
        <v>1923.34</v>
      </c>
      <c r="CX91" s="234">
        <v>32</v>
      </c>
      <c r="CY91" s="32">
        <v>7267.9000000000005</v>
      </c>
      <c r="CZ91" s="76">
        <v>62</v>
      </c>
      <c r="DA91" s="32">
        <f t="shared" si="30"/>
        <v>15444.84</v>
      </c>
      <c r="DB91" s="251" t="s">
        <v>120</v>
      </c>
      <c r="DC91" s="251">
        <v>98311</v>
      </c>
      <c r="DD91" s="260">
        <v>37508.879999999997</v>
      </c>
      <c r="DE91" s="261">
        <v>285</v>
      </c>
      <c r="DF91" s="260">
        <v>7532.21</v>
      </c>
      <c r="DG91" s="261">
        <v>84</v>
      </c>
      <c r="DH91" s="262">
        <v>20838.73</v>
      </c>
      <c r="DI91" s="263">
        <v>121</v>
      </c>
      <c r="DJ91" s="32">
        <f t="shared" si="31"/>
        <v>65879.819999999992</v>
      </c>
    </row>
    <row r="92" spans="1:114" x14ac:dyDescent="0.25">
      <c r="A92" t="s">
        <v>127</v>
      </c>
      <c r="B92" s="76" t="s">
        <v>119</v>
      </c>
      <c r="C92">
        <v>1</v>
      </c>
      <c r="E92">
        <v>41.06</v>
      </c>
      <c r="F92">
        <v>0</v>
      </c>
      <c r="G92">
        <v>0</v>
      </c>
      <c r="H92">
        <v>41.06</v>
      </c>
      <c r="W92" s="185"/>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90">
        <v>452.96</v>
      </c>
      <c r="AT92" s="187">
        <v>2</v>
      </c>
      <c r="AU92" s="190">
        <v>174.48</v>
      </c>
      <c r="AV92" s="187">
        <v>4</v>
      </c>
      <c r="AW92" s="32">
        <v>70.040000000000006</v>
      </c>
      <c r="AX92" s="76">
        <v>1</v>
      </c>
      <c r="AY92" s="32">
        <f t="shared" si="23"/>
        <v>697.4799999999999</v>
      </c>
      <c r="AZ92" s="30" t="s">
        <v>120</v>
      </c>
      <c r="BA92" s="76">
        <v>98524</v>
      </c>
      <c r="BB92" s="191">
        <v>171.65</v>
      </c>
      <c r="BC92" s="76">
        <v>3</v>
      </c>
      <c r="BD92" s="32">
        <v>80.319999999999993</v>
      </c>
      <c r="BE92" s="76">
        <v>0</v>
      </c>
      <c r="BF92" s="32">
        <v>112.87</v>
      </c>
      <c r="BG92" s="76">
        <v>2</v>
      </c>
      <c r="BH92" s="32">
        <f t="shared" si="24"/>
        <v>364.84000000000003</v>
      </c>
      <c r="BI92" s="205" t="s">
        <v>120</v>
      </c>
      <c r="BJ92" s="206">
        <v>98295</v>
      </c>
      <c r="BK92" s="32">
        <v>1849.32</v>
      </c>
      <c r="BL92" s="206">
        <v>19</v>
      </c>
      <c r="BM92" s="32">
        <v>1426.63</v>
      </c>
      <c r="BN92" s="206">
        <v>8</v>
      </c>
      <c r="BO92" s="32">
        <f t="shared" si="25"/>
        <v>3275.95</v>
      </c>
      <c r="BP92" s="76">
        <f t="shared" si="25"/>
        <v>27</v>
      </c>
      <c r="BQ92" s="32">
        <f t="shared" si="26"/>
        <v>6551.9</v>
      </c>
      <c r="BR92" s="205" t="s">
        <v>120</v>
      </c>
      <c r="BS92" s="206">
        <v>98524</v>
      </c>
      <c r="BT92" s="32">
        <v>150.46</v>
      </c>
      <c r="BU92" s="206">
        <v>2</v>
      </c>
      <c r="BV92" s="32">
        <v>21.13</v>
      </c>
      <c r="BW92" s="206">
        <v>0</v>
      </c>
      <c r="BX92" s="32">
        <v>49.94</v>
      </c>
      <c r="BY92" s="206">
        <v>2</v>
      </c>
      <c r="BZ92" s="32">
        <f t="shared" si="27"/>
        <v>221.53</v>
      </c>
      <c r="CA92" s="205" t="s">
        <v>120</v>
      </c>
      <c r="CB92" s="206">
        <v>98367</v>
      </c>
      <c r="CC92" s="32">
        <v>5262.14</v>
      </c>
      <c r="CD92" s="206">
        <v>122</v>
      </c>
      <c r="CE92" s="32">
        <v>3160.61</v>
      </c>
      <c r="CF92" s="206">
        <v>45</v>
      </c>
      <c r="CG92" s="32">
        <v>10312.5</v>
      </c>
      <c r="CH92" s="206">
        <v>57</v>
      </c>
      <c r="CI92" s="32">
        <f t="shared" si="28"/>
        <v>18735.25</v>
      </c>
      <c r="CJ92" s="32" t="s">
        <v>120</v>
      </c>
      <c r="CK92" s="234">
        <v>98282</v>
      </c>
      <c r="CL92" s="190">
        <v>1141.4100000000001</v>
      </c>
      <c r="CM92" s="187">
        <v>17</v>
      </c>
      <c r="CN92" s="190">
        <v>334.13</v>
      </c>
      <c r="CO92" s="187">
        <v>5</v>
      </c>
      <c r="CP92" s="43">
        <f>+'[1]CCBPROD-CNGOR-ARREARS-ECSD-4901'!M91+'[1]CCBPROD-CNGOR-ARREARS-ECSD-4901'!O91</f>
        <v>1059.2</v>
      </c>
      <c r="CQ92" s="76">
        <f>+'[1]CCBPROD-CNGOR-ARREARS-ECSD-4901'!N91+'[1]CCBPROD-CNGOR-ARREARS-ECSD-4901'!P91</f>
        <v>12</v>
      </c>
      <c r="CR92" s="32">
        <f t="shared" si="29"/>
        <v>2534.7399999999998</v>
      </c>
      <c r="CS92" s="234" t="s">
        <v>120</v>
      </c>
      <c r="CT92" s="234">
        <v>98310</v>
      </c>
      <c r="CU92" s="250">
        <v>612.85</v>
      </c>
      <c r="CV92" s="234">
        <v>10</v>
      </c>
      <c r="CW92" s="250">
        <v>462.17</v>
      </c>
      <c r="CX92" s="234">
        <v>12</v>
      </c>
      <c r="CY92" s="32">
        <v>1470.36</v>
      </c>
      <c r="CZ92" s="76">
        <v>15</v>
      </c>
      <c r="DA92" s="32">
        <f t="shared" si="30"/>
        <v>2545.38</v>
      </c>
      <c r="DB92" s="251" t="s">
        <v>120</v>
      </c>
      <c r="DC92" s="251">
        <v>98312</v>
      </c>
      <c r="DD92" s="260">
        <v>49276.32</v>
      </c>
      <c r="DE92" s="261">
        <v>300</v>
      </c>
      <c r="DF92" s="260">
        <v>7032.89</v>
      </c>
      <c r="DG92" s="261">
        <v>125</v>
      </c>
      <c r="DH92" s="262">
        <v>23838.47</v>
      </c>
      <c r="DI92" s="263">
        <v>220</v>
      </c>
      <c r="DJ92" s="32">
        <f t="shared" si="31"/>
        <v>80147.679999999993</v>
      </c>
    </row>
    <row r="93" spans="1:114" x14ac:dyDescent="0.25">
      <c r="A93" t="s">
        <v>141</v>
      </c>
      <c r="B93" s="76" t="s">
        <v>119</v>
      </c>
      <c r="D93" s="182">
        <v>1</v>
      </c>
      <c r="I93">
        <v>1816.4</v>
      </c>
      <c r="J93">
        <v>0</v>
      </c>
      <c r="K93">
        <v>0</v>
      </c>
      <c r="L93">
        <v>1816.4</v>
      </c>
      <c r="W93" s="185"/>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90">
        <v>2211.38</v>
      </c>
      <c r="AT93" s="187">
        <v>15</v>
      </c>
      <c r="AU93" s="190">
        <v>1328.61</v>
      </c>
      <c r="AV93" s="187">
        <v>8</v>
      </c>
      <c r="AW93" s="32">
        <v>2862.06</v>
      </c>
      <c r="AX93" s="76">
        <v>9</v>
      </c>
      <c r="AY93" s="32">
        <f t="shared" si="23"/>
        <v>6402.0499999999993</v>
      </c>
      <c r="AZ93" s="30" t="s">
        <v>120</v>
      </c>
      <c r="BA93" s="76">
        <v>98528</v>
      </c>
      <c r="BB93" s="191">
        <v>468.9</v>
      </c>
      <c r="BC93" s="76">
        <v>4</v>
      </c>
      <c r="BD93" s="32">
        <v>294.01</v>
      </c>
      <c r="BE93" s="76">
        <v>3</v>
      </c>
      <c r="BF93" s="32">
        <v>223.79000000000002</v>
      </c>
      <c r="BG93" s="76">
        <v>3</v>
      </c>
      <c r="BH93" s="32">
        <f t="shared" si="24"/>
        <v>986.7</v>
      </c>
      <c r="BI93" s="205" t="s">
        <v>120</v>
      </c>
      <c r="BJ93" s="206">
        <v>98310</v>
      </c>
      <c r="BK93" s="32">
        <v>16978.55</v>
      </c>
      <c r="BL93" s="206">
        <v>241</v>
      </c>
      <c r="BM93" s="32">
        <v>19452.32</v>
      </c>
      <c r="BN93" s="206">
        <v>107</v>
      </c>
      <c r="BO93" s="32">
        <f t="shared" si="25"/>
        <v>36430.869999999995</v>
      </c>
      <c r="BP93" s="76">
        <f t="shared" si="25"/>
        <v>348</v>
      </c>
      <c r="BQ93" s="32">
        <f t="shared" si="26"/>
        <v>72861.739999999991</v>
      </c>
      <c r="BR93" s="205" t="s">
        <v>120</v>
      </c>
      <c r="BS93" s="206">
        <v>98528</v>
      </c>
      <c r="BT93" s="32">
        <v>319.45</v>
      </c>
      <c r="BU93" s="206">
        <v>8</v>
      </c>
      <c r="BV93" s="32">
        <v>174.59</v>
      </c>
      <c r="BW93" s="206">
        <v>4</v>
      </c>
      <c r="BX93" s="32">
        <v>320.38</v>
      </c>
      <c r="BY93" s="206">
        <v>3</v>
      </c>
      <c r="BZ93" s="32">
        <f t="shared" si="27"/>
        <v>814.42</v>
      </c>
      <c r="CA93" s="205" t="s">
        <v>120</v>
      </c>
      <c r="CB93" s="206">
        <v>98370</v>
      </c>
      <c r="CC93" s="32">
        <v>2352.2399999999998</v>
      </c>
      <c r="CD93" s="206">
        <v>51</v>
      </c>
      <c r="CE93" s="32">
        <v>1449.12</v>
      </c>
      <c r="CF93" s="206">
        <v>21</v>
      </c>
      <c r="CG93" s="32">
        <v>9849.93</v>
      </c>
      <c r="CH93" s="206">
        <v>38</v>
      </c>
      <c r="CI93" s="32">
        <f t="shared" si="28"/>
        <v>13651.29</v>
      </c>
      <c r="CJ93" s="32" t="s">
        <v>120</v>
      </c>
      <c r="CK93" s="234">
        <v>98284</v>
      </c>
      <c r="CL93" s="190">
        <v>6014.9</v>
      </c>
      <c r="CM93" s="187">
        <v>130</v>
      </c>
      <c r="CN93" s="190">
        <v>3949.63</v>
      </c>
      <c r="CO93" s="187">
        <v>56</v>
      </c>
      <c r="CP93" s="43">
        <f>+'[1]CCBPROD-CNGOR-ARREARS-ECSD-4901'!M92+'[1]CCBPROD-CNGOR-ARREARS-ECSD-4901'!O92</f>
        <v>29159.52</v>
      </c>
      <c r="CQ93" s="76">
        <f>+'[1]CCBPROD-CNGOR-ARREARS-ECSD-4901'!N92+'[1]CCBPROD-CNGOR-ARREARS-ECSD-4901'!P92</f>
        <v>127</v>
      </c>
      <c r="CR93" s="32">
        <f t="shared" si="29"/>
        <v>39124.050000000003</v>
      </c>
      <c r="CS93" s="234" t="s">
        <v>120</v>
      </c>
      <c r="CT93" s="234">
        <v>98311</v>
      </c>
      <c r="CU93" s="250">
        <v>12949.28</v>
      </c>
      <c r="CV93" s="234">
        <v>239</v>
      </c>
      <c r="CW93" s="250">
        <v>5826.56</v>
      </c>
      <c r="CX93" s="234">
        <v>89</v>
      </c>
      <c r="CY93" s="32">
        <v>35950.979999999996</v>
      </c>
      <c r="CZ93" s="76">
        <v>228</v>
      </c>
      <c r="DA93" s="32">
        <f t="shared" si="30"/>
        <v>54726.819999999992</v>
      </c>
      <c r="DB93" s="251" t="s">
        <v>120</v>
      </c>
      <c r="DC93" s="251">
        <v>98314</v>
      </c>
      <c r="DD93" s="260">
        <v>29.21</v>
      </c>
      <c r="DE93" s="261">
        <v>1</v>
      </c>
      <c r="DF93" s="260">
        <v>0</v>
      </c>
      <c r="DG93" s="261">
        <v>0</v>
      </c>
      <c r="DH93" s="262">
        <v>0</v>
      </c>
      <c r="DI93" s="263">
        <v>0</v>
      </c>
      <c r="DJ93" s="32">
        <f t="shared" si="31"/>
        <v>29.21</v>
      </c>
    </row>
    <row r="94" spans="1:114" x14ac:dyDescent="0.25">
      <c r="A94" t="s">
        <v>67</v>
      </c>
      <c r="B94" s="76" t="s">
        <v>119</v>
      </c>
      <c r="W94" s="185"/>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90">
        <v>9682.51</v>
      </c>
      <c r="AT94" s="187">
        <v>61</v>
      </c>
      <c r="AU94" s="190">
        <v>6780.08</v>
      </c>
      <c r="AV94" s="187">
        <v>34</v>
      </c>
      <c r="AW94" s="32">
        <v>10981.3</v>
      </c>
      <c r="AX94" s="76">
        <v>44</v>
      </c>
      <c r="AY94" s="32">
        <f t="shared" si="23"/>
        <v>27443.89</v>
      </c>
      <c r="AZ94" s="30" t="s">
        <v>120</v>
      </c>
      <c r="BA94" s="76">
        <v>98541</v>
      </c>
      <c r="BB94" s="191">
        <v>2327.2800000000002</v>
      </c>
      <c r="BC94" s="76">
        <v>15</v>
      </c>
      <c r="BD94" s="32">
        <v>1677.07</v>
      </c>
      <c r="BE94" s="76">
        <v>10</v>
      </c>
      <c r="BF94" s="32">
        <v>2866.71</v>
      </c>
      <c r="BG94" s="76">
        <v>11</v>
      </c>
      <c r="BH94" s="32">
        <f t="shared" si="24"/>
        <v>6871.06</v>
      </c>
      <c r="BI94" s="205" t="s">
        <v>120</v>
      </c>
      <c r="BJ94" s="206">
        <v>98311</v>
      </c>
      <c r="BK94" s="32">
        <v>20221.46</v>
      </c>
      <c r="BL94" s="206">
        <v>262</v>
      </c>
      <c r="BM94" s="32">
        <v>14598.12</v>
      </c>
      <c r="BN94" s="206">
        <v>81</v>
      </c>
      <c r="BO94" s="32">
        <f t="shared" si="25"/>
        <v>34819.58</v>
      </c>
      <c r="BP94" s="76">
        <f t="shared" si="25"/>
        <v>343</v>
      </c>
      <c r="BQ94" s="32">
        <f t="shared" si="26"/>
        <v>69639.16</v>
      </c>
      <c r="BR94" s="205" t="s">
        <v>120</v>
      </c>
      <c r="BS94" s="206">
        <v>98541</v>
      </c>
      <c r="BT94" s="32">
        <v>773.72</v>
      </c>
      <c r="BU94" s="206">
        <v>9</v>
      </c>
      <c r="BV94" s="32">
        <v>778.85</v>
      </c>
      <c r="BW94" s="206">
        <v>3</v>
      </c>
      <c r="BX94" s="32">
        <v>4030.57</v>
      </c>
      <c r="BY94" s="206">
        <v>14</v>
      </c>
      <c r="BZ94" s="32">
        <f t="shared" si="27"/>
        <v>5583.14</v>
      </c>
      <c r="CA94" s="205" t="s">
        <v>120</v>
      </c>
      <c r="CB94" s="206">
        <v>98383</v>
      </c>
      <c r="CC94" s="32">
        <v>4381.2299999999996</v>
      </c>
      <c r="CD94" s="206">
        <v>107</v>
      </c>
      <c r="CE94" s="32">
        <v>2589.0700000000002</v>
      </c>
      <c r="CF94" s="206">
        <v>38</v>
      </c>
      <c r="CG94" s="32">
        <v>12244.47</v>
      </c>
      <c r="CH94" s="206">
        <v>57</v>
      </c>
      <c r="CI94" s="32">
        <f t="shared" si="28"/>
        <v>19214.769999999997</v>
      </c>
      <c r="CJ94" s="32" t="s">
        <v>120</v>
      </c>
      <c r="CK94" s="234">
        <v>98292</v>
      </c>
      <c r="CL94" s="190">
        <v>3286.39</v>
      </c>
      <c r="CM94" s="187">
        <v>72</v>
      </c>
      <c r="CN94" s="190">
        <v>1663.53</v>
      </c>
      <c r="CO94" s="187">
        <v>33</v>
      </c>
      <c r="CP94" s="43">
        <f>+'[1]CCBPROD-CNGOR-ARREARS-ECSD-4901'!M93+'[1]CCBPROD-CNGOR-ARREARS-ECSD-4901'!O93</f>
        <v>11048.83</v>
      </c>
      <c r="CQ94" s="76">
        <f>+'[1]CCBPROD-CNGOR-ARREARS-ECSD-4901'!N93+'[1]CCBPROD-CNGOR-ARREARS-ECSD-4901'!P93</f>
        <v>49</v>
      </c>
      <c r="CR94" s="32">
        <f t="shared" si="29"/>
        <v>15998.75</v>
      </c>
      <c r="CS94" s="234" t="s">
        <v>120</v>
      </c>
      <c r="CT94" s="234">
        <v>98312</v>
      </c>
      <c r="CU94" s="250">
        <v>14530.8</v>
      </c>
      <c r="CV94" s="234">
        <v>224</v>
      </c>
      <c r="CW94" s="250">
        <v>4040.4</v>
      </c>
      <c r="CX94" s="234">
        <v>77</v>
      </c>
      <c r="CY94" s="32">
        <v>24811.13</v>
      </c>
      <c r="CZ94" s="76">
        <v>136</v>
      </c>
      <c r="DA94" s="32">
        <f t="shared" si="30"/>
        <v>43382.33</v>
      </c>
      <c r="DB94" s="251" t="s">
        <v>120</v>
      </c>
      <c r="DC94" s="251">
        <v>98337</v>
      </c>
      <c r="DD94" s="260">
        <v>16137.38</v>
      </c>
      <c r="DE94" s="261">
        <v>97</v>
      </c>
      <c r="DF94" s="260">
        <v>2290.25</v>
      </c>
      <c r="DG94" s="261">
        <v>25</v>
      </c>
      <c r="DH94" s="262">
        <v>13275.59</v>
      </c>
      <c r="DI94" s="263">
        <v>99</v>
      </c>
      <c r="DJ94" s="32">
        <f t="shared" si="31"/>
        <v>31703.219999999998</v>
      </c>
    </row>
    <row r="95" spans="1:114" x14ac:dyDescent="0.25">
      <c r="A95" t="s">
        <v>107</v>
      </c>
      <c r="B95" s="76" t="s">
        <v>119</v>
      </c>
      <c r="C95">
        <v>1</v>
      </c>
      <c r="D95" s="182">
        <v>1</v>
      </c>
      <c r="E95">
        <v>8756.16</v>
      </c>
      <c r="F95">
        <v>0</v>
      </c>
      <c r="G95">
        <v>0</v>
      </c>
      <c r="H95">
        <v>8756.16</v>
      </c>
      <c r="I95">
        <v>120.66</v>
      </c>
      <c r="J95">
        <v>0</v>
      </c>
      <c r="K95">
        <v>0</v>
      </c>
      <c r="L95">
        <v>120.66</v>
      </c>
      <c r="W95" s="185"/>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90">
        <v>701.47</v>
      </c>
      <c r="AT95" s="187">
        <v>4</v>
      </c>
      <c r="AU95" s="190">
        <v>391.8</v>
      </c>
      <c r="AV95" s="187">
        <v>3</v>
      </c>
      <c r="AW95" s="32">
        <v>566.04999999999995</v>
      </c>
      <c r="AX95" s="76">
        <v>5</v>
      </c>
      <c r="AY95" s="32">
        <f t="shared" si="23"/>
        <v>1659.32</v>
      </c>
      <c r="AZ95" s="30" t="s">
        <v>120</v>
      </c>
      <c r="BA95" s="76">
        <v>98550</v>
      </c>
      <c r="BB95" s="191">
        <v>8197.18</v>
      </c>
      <c r="BC95" s="76">
        <v>49</v>
      </c>
      <c r="BD95" s="32">
        <v>7070.1</v>
      </c>
      <c r="BE95" s="76">
        <v>35</v>
      </c>
      <c r="BF95" s="32">
        <v>13961.02</v>
      </c>
      <c r="BG95" s="76">
        <v>59</v>
      </c>
      <c r="BH95" s="32">
        <f t="shared" si="24"/>
        <v>29228.300000000003</v>
      </c>
      <c r="BI95" s="205" t="s">
        <v>120</v>
      </c>
      <c r="BJ95" s="206">
        <v>98312</v>
      </c>
      <c r="BK95" s="32">
        <v>19398.45</v>
      </c>
      <c r="BL95" s="206">
        <v>308</v>
      </c>
      <c r="BM95" s="32">
        <v>17517.75</v>
      </c>
      <c r="BN95" s="206">
        <v>144</v>
      </c>
      <c r="BO95" s="32">
        <f t="shared" si="25"/>
        <v>36916.199999999997</v>
      </c>
      <c r="BP95" s="76">
        <f t="shared" si="25"/>
        <v>452</v>
      </c>
      <c r="BQ95" s="32">
        <f t="shared" si="26"/>
        <v>73832.399999999994</v>
      </c>
      <c r="BR95" s="205" t="s">
        <v>120</v>
      </c>
      <c r="BS95" s="206">
        <v>98550</v>
      </c>
      <c r="BT95" s="32">
        <v>4248.41</v>
      </c>
      <c r="BU95" s="206">
        <v>56</v>
      </c>
      <c r="BV95" s="32">
        <v>4208.17</v>
      </c>
      <c r="BW95" s="206">
        <v>23</v>
      </c>
      <c r="BX95" s="32">
        <v>19059.849999999999</v>
      </c>
      <c r="BY95" s="206">
        <v>74</v>
      </c>
      <c r="BZ95" s="32">
        <f t="shared" si="27"/>
        <v>27516.43</v>
      </c>
      <c r="CA95" s="205" t="s">
        <v>120</v>
      </c>
      <c r="CB95" s="206">
        <v>98520</v>
      </c>
      <c r="CC95" s="32">
        <v>3642.11</v>
      </c>
      <c r="CD95" s="206">
        <v>59</v>
      </c>
      <c r="CE95" s="32">
        <v>4341.42</v>
      </c>
      <c r="CF95" s="206">
        <v>30</v>
      </c>
      <c r="CG95" s="32">
        <v>19281.509999999998</v>
      </c>
      <c r="CH95" s="206">
        <v>78</v>
      </c>
      <c r="CI95" s="32">
        <f t="shared" si="28"/>
        <v>27265.040000000001</v>
      </c>
      <c r="CJ95" s="32" t="s">
        <v>120</v>
      </c>
      <c r="CK95" s="234">
        <v>98295</v>
      </c>
      <c r="CL95" s="190">
        <v>807.35</v>
      </c>
      <c r="CM95" s="187">
        <v>22</v>
      </c>
      <c r="CN95" s="190">
        <v>390.58</v>
      </c>
      <c r="CO95" s="187">
        <v>9</v>
      </c>
      <c r="CP95" s="43">
        <f>+'[1]CCBPROD-CNGOR-ARREARS-ECSD-4901'!M94+'[1]CCBPROD-CNGOR-ARREARS-ECSD-4901'!O94</f>
        <v>1799.04</v>
      </c>
      <c r="CQ95" s="76">
        <f>+'[1]CCBPROD-CNGOR-ARREARS-ECSD-4901'!N94+'[1]CCBPROD-CNGOR-ARREARS-ECSD-4901'!P94</f>
        <v>17</v>
      </c>
      <c r="CR95" s="32">
        <f t="shared" si="29"/>
        <v>2996.9700000000003</v>
      </c>
      <c r="CS95" s="234" t="s">
        <v>120</v>
      </c>
      <c r="CT95" s="234">
        <v>98314</v>
      </c>
      <c r="CU95" s="250">
        <v>14593.82</v>
      </c>
      <c r="CV95" s="234">
        <v>295</v>
      </c>
      <c r="CW95" s="250">
        <v>5717.18</v>
      </c>
      <c r="CX95" s="234">
        <v>124</v>
      </c>
      <c r="CY95" s="32">
        <v>29811.85</v>
      </c>
      <c r="CZ95" s="76">
        <v>257</v>
      </c>
      <c r="DA95" s="32">
        <f t="shared" si="30"/>
        <v>50122.85</v>
      </c>
      <c r="DB95" s="251" t="s">
        <v>120</v>
      </c>
      <c r="DC95" s="251">
        <v>98345</v>
      </c>
      <c r="DD95" s="260">
        <v>121.55</v>
      </c>
      <c r="DE95" s="261">
        <v>0</v>
      </c>
      <c r="DF95" s="260">
        <v>58.66</v>
      </c>
      <c r="DG95" s="261">
        <v>0</v>
      </c>
      <c r="DH95" s="262">
        <v>1307.9599999999998</v>
      </c>
      <c r="DI95" s="263">
        <v>3</v>
      </c>
      <c r="DJ95" s="32">
        <f t="shared" si="31"/>
        <v>1488.1699999999998</v>
      </c>
    </row>
    <row r="96" spans="1:114" x14ac:dyDescent="0.25">
      <c r="A96" t="s">
        <v>150</v>
      </c>
      <c r="B96" s="76" t="s">
        <v>119</v>
      </c>
      <c r="D96" s="182">
        <v>1</v>
      </c>
      <c r="I96">
        <v>154.6</v>
      </c>
      <c r="J96">
        <v>0</v>
      </c>
      <c r="K96">
        <v>0</v>
      </c>
      <c r="L96">
        <v>154.6</v>
      </c>
      <c r="W96" s="185"/>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90">
        <v>2240.5300000000002</v>
      </c>
      <c r="AT96" s="187">
        <v>12</v>
      </c>
      <c r="AU96" s="190">
        <v>1974.81</v>
      </c>
      <c r="AV96" s="187">
        <v>12</v>
      </c>
      <c r="AW96" s="32">
        <v>2309.08</v>
      </c>
      <c r="AX96" s="76">
        <v>7</v>
      </c>
      <c r="AY96" s="32">
        <f t="shared" si="23"/>
        <v>6524.42</v>
      </c>
      <c r="AZ96" s="30" t="s">
        <v>120</v>
      </c>
      <c r="BA96" s="76">
        <v>98557</v>
      </c>
      <c r="BB96" s="191">
        <v>704.24</v>
      </c>
      <c r="BC96" s="76">
        <v>7</v>
      </c>
      <c r="BD96" s="32">
        <v>322.5</v>
      </c>
      <c r="BE96" s="76">
        <v>2</v>
      </c>
      <c r="BF96" s="32">
        <v>812.75</v>
      </c>
      <c r="BG96" s="76">
        <v>5</v>
      </c>
      <c r="BH96" s="32">
        <f t="shared" si="24"/>
        <v>1839.49</v>
      </c>
      <c r="BI96" s="205" t="s">
        <v>120</v>
      </c>
      <c r="BJ96" s="206">
        <v>98337</v>
      </c>
      <c r="BK96" s="32">
        <v>6212.56</v>
      </c>
      <c r="BL96" s="206">
        <v>98</v>
      </c>
      <c r="BM96" s="32">
        <v>5394.41</v>
      </c>
      <c r="BN96" s="206">
        <v>46</v>
      </c>
      <c r="BO96" s="32">
        <f t="shared" si="25"/>
        <v>11606.970000000001</v>
      </c>
      <c r="BP96" s="76">
        <f t="shared" si="25"/>
        <v>144</v>
      </c>
      <c r="BQ96" s="32">
        <f t="shared" si="26"/>
        <v>23213.940000000002</v>
      </c>
      <c r="BR96" s="205" t="s">
        <v>120</v>
      </c>
      <c r="BS96" s="206">
        <v>98557</v>
      </c>
      <c r="BT96" s="32">
        <v>208.59</v>
      </c>
      <c r="BU96" s="206">
        <v>4</v>
      </c>
      <c r="BV96" s="32">
        <v>302.92</v>
      </c>
      <c r="BW96" s="206">
        <v>3</v>
      </c>
      <c r="BX96" s="32">
        <v>1003.0899999999999</v>
      </c>
      <c r="BY96" s="206">
        <v>5</v>
      </c>
      <c r="BZ96" s="32">
        <f t="shared" si="27"/>
        <v>1514.6</v>
      </c>
      <c r="CA96" s="205" t="s">
        <v>120</v>
      </c>
      <c r="CB96" s="206">
        <v>98524</v>
      </c>
      <c r="CC96" s="32">
        <v>134.65</v>
      </c>
      <c r="CD96" s="206">
        <v>5</v>
      </c>
      <c r="CE96" s="32">
        <v>5</v>
      </c>
      <c r="CF96" s="206">
        <v>0</v>
      </c>
      <c r="CG96" s="32">
        <v>34.78</v>
      </c>
      <c r="CH96" s="206">
        <v>1</v>
      </c>
      <c r="CI96" s="32">
        <f t="shared" si="28"/>
        <v>174.43</v>
      </c>
      <c r="CJ96" s="32" t="s">
        <v>120</v>
      </c>
      <c r="CK96" s="234">
        <v>98310</v>
      </c>
      <c r="CL96" s="190">
        <v>10851.07</v>
      </c>
      <c r="CM96" s="187">
        <v>211</v>
      </c>
      <c r="CN96" s="190">
        <v>5639.78</v>
      </c>
      <c r="CO96" s="187">
        <v>104</v>
      </c>
      <c r="CP96" s="43">
        <f>+'[1]CCBPROD-CNGOR-ARREARS-ECSD-4901'!M95+'[1]CCBPROD-CNGOR-ARREARS-ECSD-4901'!O95</f>
        <v>42005.97</v>
      </c>
      <c r="CQ96" s="76">
        <f>+'[1]CCBPROD-CNGOR-ARREARS-ECSD-4901'!N95+'[1]CCBPROD-CNGOR-ARREARS-ECSD-4901'!P95</f>
        <v>241</v>
      </c>
      <c r="CR96" s="32">
        <f t="shared" si="29"/>
        <v>58496.82</v>
      </c>
      <c r="CS96" s="234" t="s">
        <v>120</v>
      </c>
      <c r="CT96" s="234">
        <v>98337</v>
      </c>
      <c r="CU96" s="250">
        <v>14.33</v>
      </c>
      <c r="CV96" s="234">
        <v>0</v>
      </c>
      <c r="CW96" s="250">
        <v>16.32</v>
      </c>
      <c r="CX96" s="234">
        <v>0</v>
      </c>
      <c r="CY96" s="32">
        <v>31.240000000000002</v>
      </c>
      <c r="CZ96" s="76">
        <v>1</v>
      </c>
      <c r="DA96" s="32">
        <f t="shared" si="30"/>
        <v>61.89</v>
      </c>
      <c r="DB96" s="251" t="s">
        <v>120</v>
      </c>
      <c r="DC96" s="251">
        <v>98366</v>
      </c>
      <c r="DD96" s="260">
        <v>16507.099999999999</v>
      </c>
      <c r="DE96" s="261">
        <v>166</v>
      </c>
      <c r="DF96" s="260">
        <v>4749.96</v>
      </c>
      <c r="DG96" s="261">
        <v>78</v>
      </c>
      <c r="DH96" s="262">
        <v>34223.58</v>
      </c>
      <c r="DI96" s="263">
        <v>152</v>
      </c>
      <c r="DJ96" s="32">
        <f t="shared" si="31"/>
        <v>55480.639999999999</v>
      </c>
    </row>
    <row r="97" spans="1:114" x14ac:dyDescent="0.25">
      <c r="A97" t="s">
        <v>155</v>
      </c>
      <c r="B97" s="76" t="s">
        <v>119</v>
      </c>
      <c r="C97">
        <v>1</v>
      </c>
      <c r="E97">
        <v>5841.4</v>
      </c>
      <c r="F97">
        <v>0</v>
      </c>
      <c r="G97">
        <v>0</v>
      </c>
      <c r="H97">
        <v>5841.4</v>
      </c>
      <c r="W97" s="185"/>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90">
        <v>12482.35</v>
      </c>
      <c r="AT97" s="187">
        <v>82</v>
      </c>
      <c r="AU97" s="190">
        <v>7385.14</v>
      </c>
      <c r="AV97" s="187">
        <v>33</v>
      </c>
      <c r="AW97" s="32">
        <v>11900.98</v>
      </c>
      <c r="AX97" s="76">
        <v>61</v>
      </c>
      <c r="AY97" s="32">
        <f t="shared" si="23"/>
        <v>31768.47</v>
      </c>
      <c r="AZ97" s="30" t="s">
        <v>120</v>
      </c>
      <c r="BA97" s="76">
        <v>98563</v>
      </c>
      <c r="BB97" s="191">
        <v>2968.52</v>
      </c>
      <c r="BC97" s="76">
        <v>22</v>
      </c>
      <c r="BD97" s="32">
        <v>1232.71</v>
      </c>
      <c r="BE97" s="76">
        <v>3</v>
      </c>
      <c r="BF97" s="32">
        <v>3628.62</v>
      </c>
      <c r="BG97" s="76">
        <v>15</v>
      </c>
      <c r="BH97" s="32">
        <f t="shared" si="24"/>
        <v>7829.8499999999995</v>
      </c>
      <c r="BI97" s="205" t="s">
        <v>120</v>
      </c>
      <c r="BJ97" s="206">
        <v>98345</v>
      </c>
      <c r="BK97" s="32">
        <v>380.82</v>
      </c>
      <c r="BL97" s="206">
        <v>4</v>
      </c>
      <c r="BM97" s="32">
        <v>201.3</v>
      </c>
      <c r="BN97" s="206">
        <v>2</v>
      </c>
      <c r="BO97" s="32">
        <f t="shared" si="25"/>
        <v>582.12</v>
      </c>
      <c r="BP97" s="76">
        <f t="shared" si="25"/>
        <v>6</v>
      </c>
      <c r="BQ97" s="32">
        <f t="shared" si="26"/>
        <v>1164.24</v>
      </c>
      <c r="BR97" s="205" t="s">
        <v>120</v>
      </c>
      <c r="BS97" s="206">
        <v>98563</v>
      </c>
      <c r="BT97" s="32">
        <v>1176.99</v>
      </c>
      <c r="BU97" s="206">
        <v>21</v>
      </c>
      <c r="BV97" s="32">
        <v>878.55</v>
      </c>
      <c r="BW97" s="206">
        <v>9</v>
      </c>
      <c r="BX97" s="32">
        <v>4577.59</v>
      </c>
      <c r="BY97" s="206">
        <v>13</v>
      </c>
      <c r="BZ97" s="32">
        <f t="shared" si="27"/>
        <v>6633.13</v>
      </c>
      <c r="CA97" s="205" t="s">
        <v>120</v>
      </c>
      <c r="CB97" s="206">
        <v>98528</v>
      </c>
      <c r="CC97" s="32">
        <v>200.83</v>
      </c>
      <c r="CD97" s="206">
        <v>3</v>
      </c>
      <c r="CE97" s="32">
        <v>101.42</v>
      </c>
      <c r="CF97" s="206">
        <v>4</v>
      </c>
      <c r="CG97" s="32">
        <v>285.11</v>
      </c>
      <c r="CH97" s="206">
        <v>4</v>
      </c>
      <c r="CI97" s="32">
        <f t="shared" si="28"/>
        <v>587.36</v>
      </c>
      <c r="CJ97" s="32" t="s">
        <v>120</v>
      </c>
      <c r="CK97" s="234">
        <v>98311</v>
      </c>
      <c r="CL97" s="190">
        <v>10438.86</v>
      </c>
      <c r="CM97" s="187">
        <v>216</v>
      </c>
      <c r="CN97" s="190">
        <v>4653.05</v>
      </c>
      <c r="CO97" s="187">
        <v>71</v>
      </c>
      <c r="CP97" s="43">
        <f>+'[1]CCBPROD-CNGOR-ARREARS-ECSD-4901'!M96+'[1]CCBPROD-CNGOR-ARREARS-ECSD-4901'!O96</f>
        <v>33863.65</v>
      </c>
      <c r="CQ97" s="76">
        <f>+'[1]CCBPROD-CNGOR-ARREARS-ECSD-4901'!N96+'[1]CCBPROD-CNGOR-ARREARS-ECSD-4901'!P96</f>
        <v>166</v>
      </c>
      <c r="CR97" s="32">
        <f t="shared" si="29"/>
        <v>48955.56</v>
      </c>
      <c r="CS97" s="234" t="s">
        <v>120</v>
      </c>
      <c r="CT97" s="234">
        <v>98345</v>
      </c>
      <c r="CU97" s="250">
        <v>4154.8900000000003</v>
      </c>
      <c r="CV97" s="234">
        <v>69</v>
      </c>
      <c r="CW97" s="250">
        <v>2387.9899999999998</v>
      </c>
      <c r="CX97" s="234">
        <v>38</v>
      </c>
      <c r="CY97" s="32">
        <v>14607.76</v>
      </c>
      <c r="CZ97" s="76">
        <v>99</v>
      </c>
      <c r="DA97" s="32">
        <f t="shared" si="30"/>
        <v>21150.639999999999</v>
      </c>
      <c r="DB97" s="251" t="s">
        <v>120</v>
      </c>
      <c r="DC97" s="251">
        <v>98367</v>
      </c>
      <c r="DD97" s="260">
        <v>23812.9</v>
      </c>
      <c r="DE97" s="261">
        <v>148</v>
      </c>
      <c r="DF97" s="260">
        <v>2202.73</v>
      </c>
      <c r="DG97" s="261">
        <v>36</v>
      </c>
      <c r="DH97" s="262">
        <v>6467.25</v>
      </c>
      <c r="DI97" s="263">
        <v>49</v>
      </c>
      <c r="DJ97" s="32">
        <f t="shared" si="31"/>
        <v>32482.880000000001</v>
      </c>
    </row>
    <row r="98" spans="1:114" x14ac:dyDescent="0.25">
      <c r="A98" t="s">
        <v>156</v>
      </c>
      <c r="B98" s="76" t="s">
        <v>119</v>
      </c>
      <c r="D98" s="182">
        <v>1</v>
      </c>
      <c r="I98">
        <v>84.17</v>
      </c>
      <c r="J98">
        <v>0</v>
      </c>
      <c r="K98">
        <v>0</v>
      </c>
      <c r="L98">
        <v>84.17</v>
      </c>
      <c r="W98" s="185"/>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90">
        <v>613.20000000000005</v>
      </c>
      <c r="AT98" s="187">
        <v>10</v>
      </c>
      <c r="AU98" s="190">
        <v>175.26</v>
      </c>
      <c r="AV98" s="187">
        <v>2</v>
      </c>
      <c r="AW98" s="32">
        <v>0</v>
      </c>
      <c r="AX98" s="76">
        <v>0</v>
      </c>
      <c r="AY98" s="32">
        <f t="shared" si="23"/>
        <v>788.46</v>
      </c>
      <c r="AZ98" s="30" t="s">
        <v>120</v>
      </c>
      <c r="BA98" s="76">
        <v>98584</v>
      </c>
      <c r="BB98" s="191">
        <v>8869.02</v>
      </c>
      <c r="BC98" s="76">
        <v>52</v>
      </c>
      <c r="BD98" s="32">
        <v>8191.15</v>
      </c>
      <c r="BE98" s="76">
        <v>42</v>
      </c>
      <c r="BF98" s="32">
        <v>15751.54</v>
      </c>
      <c r="BG98" s="76">
        <v>70</v>
      </c>
      <c r="BH98" s="32">
        <f t="shared" si="24"/>
        <v>32811.71</v>
      </c>
      <c r="BI98" s="205" t="s">
        <v>120</v>
      </c>
      <c r="BJ98" s="206">
        <v>98366</v>
      </c>
      <c r="BK98" s="32">
        <v>22016.880000000001</v>
      </c>
      <c r="BL98" s="206">
        <v>236</v>
      </c>
      <c r="BM98" s="32">
        <v>17927.38</v>
      </c>
      <c r="BN98" s="206">
        <v>86</v>
      </c>
      <c r="BO98" s="32">
        <f t="shared" si="25"/>
        <v>39944.26</v>
      </c>
      <c r="BP98" s="76">
        <f t="shared" si="25"/>
        <v>322</v>
      </c>
      <c r="BQ98" s="32">
        <f t="shared" si="26"/>
        <v>79888.52</v>
      </c>
      <c r="BR98" s="205" t="s">
        <v>120</v>
      </c>
      <c r="BS98" s="206">
        <v>98584</v>
      </c>
      <c r="BT98" s="32">
        <v>554.38</v>
      </c>
      <c r="BU98" s="206">
        <v>4</v>
      </c>
      <c r="BV98" s="32">
        <v>8290.5</v>
      </c>
      <c r="BW98" s="206">
        <v>84</v>
      </c>
      <c r="BX98" s="32">
        <v>20225.32</v>
      </c>
      <c r="BY98" s="206">
        <v>80</v>
      </c>
      <c r="BZ98" s="32">
        <f t="shared" si="27"/>
        <v>29070.199999999997</v>
      </c>
      <c r="CA98" s="205" t="s">
        <v>120</v>
      </c>
      <c r="CB98" s="206">
        <v>98541</v>
      </c>
      <c r="CC98" s="32">
        <v>718.66</v>
      </c>
      <c r="CD98" s="206">
        <v>13</v>
      </c>
      <c r="CE98" s="32">
        <v>547.83000000000004</v>
      </c>
      <c r="CF98" s="206">
        <v>4</v>
      </c>
      <c r="CG98" s="32">
        <v>3964.56</v>
      </c>
      <c r="CH98" s="206">
        <v>13</v>
      </c>
      <c r="CI98" s="32">
        <f t="shared" si="28"/>
        <v>5231.05</v>
      </c>
      <c r="CJ98" s="32" t="s">
        <v>120</v>
      </c>
      <c r="CK98" s="234">
        <v>98312</v>
      </c>
      <c r="CL98" s="190">
        <v>11324.47</v>
      </c>
      <c r="CM98" s="187">
        <v>297</v>
      </c>
      <c r="CN98" s="190">
        <v>5237.5200000000004</v>
      </c>
      <c r="CO98" s="187">
        <v>115</v>
      </c>
      <c r="CP98" s="43">
        <f>+'[1]CCBPROD-CNGOR-ARREARS-ECSD-4901'!M97+'[1]CCBPROD-CNGOR-ARREARS-ECSD-4901'!O97</f>
        <v>34025.1</v>
      </c>
      <c r="CQ98" s="76">
        <f>+'[1]CCBPROD-CNGOR-ARREARS-ECSD-4901'!N97+'[1]CCBPROD-CNGOR-ARREARS-ECSD-4901'!P97</f>
        <v>246</v>
      </c>
      <c r="CR98" s="32">
        <f t="shared" si="29"/>
        <v>50587.09</v>
      </c>
      <c r="CS98" s="234" t="s">
        <v>120</v>
      </c>
      <c r="CT98" s="234">
        <v>98366</v>
      </c>
      <c r="CU98" s="250">
        <v>164.86</v>
      </c>
      <c r="CV98" s="234">
        <v>3</v>
      </c>
      <c r="CW98" s="250">
        <v>90.13</v>
      </c>
      <c r="CX98" s="234">
        <v>0</v>
      </c>
      <c r="CY98" s="32">
        <v>1331.12</v>
      </c>
      <c r="CZ98" s="76">
        <v>4</v>
      </c>
      <c r="DA98" s="32">
        <f t="shared" si="30"/>
        <v>1586.11</v>
      </c>
      <c r="DB98" s="251" t="s">
        <v>120</v>
      </c>
      <c r="DC98" s="251">
        <v>98370</v>
      </c>
      <c r="DD98" s="260">
        <v>4234.3900000000003</v>
      </c>
      <c r="DE98" s="261">
        <v>56</v>
      </c>
      <c r="DF98" s="260">
        <v>1145.8900000000001</v>
      </c>
      <c r="DG98" s="261">
        <v>19</v>
      </c>
      <c r="DH98" s="262">
        <v>4857.25</v>
      </c>
      <c r="DI98" s="263">
        <v>33</v>
      </c>
      <c r="DJ98" s="32">
        <f t="shared" si="31"/>
        <v>10237.530000000001</v>
      </c>
    </row>
    <row r="99" spans="1:114" x14ac:dyDescent="0.25">
      <c r="A99" t="s">
        <v>62</v>
      </c>
      <c r="B99" s="76" t="s">
        <v>119</v>
      </c>
      <c r="D99" s="182">
        <v>2</v>
      </c>
      <c r="I99">
        <v>3231.16</v>
      </c>
      <c r="J99">
        <v>0</v>
      </c>
      <c r="K99">
        <v>0</v>
      </c>
      <c r="L99">
        <v>3231.16</v>
      </c>
      <c r="W99" s="185"/>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90">
        <v>1840.12</v>
      </c>
      <c r="AT99" s="187">
        <v>14</v>
      </c>
      <c r="AU99" s="190">
        <v>430.45</v>
      </c>
      <c r="AV99" s="187">
        <v>1</v>
      </c>
      <c r="AW99" s="32">
        <v>786.61</v>
      </c>
      <c r="AX99" s="76">
        <v>3</v>
      </c>
      <c r="AY99" s="32">
        <f t="shared" si="23"/>
        <v>3057.18</v>
      </c>
      <c r="AZ99" s="30" t="s">
        <v>120</v>
      </c>
      <c r="BA99" s="76">
        <v>98611</v>
      </c>
      <c r="BB99" s="191">
        <v>625.76</v>
      </c>
      <c r="BC99" s="76">
        <v>13</v>
      </c>
      <c r="BD99" s="32">
        <v>289.98</v>
      </c>
      <c r="BE99" s="76">
        <v>5</v>
      </c>
      <c r="BF99" s="32">
        <v>175.26</v>
      </c>
      <c r="BG99" s="76">
        <v>2</v>
      </c>
      <c r="BH99" s="32">
        <f t="shared" si="24"/>
        <v>1091</v>
      </c>
      <c r="BI99" s="205" t="s">
        <v>120</v>
      </c>
      <c r="BJ99" s="206">
        <v>98367</v>
      </c>
      <c r="BK99" s="32">
        <v>8950.48</v>
      </c>
      <c r="BL99" s="206">
        <v>120</v>
      </c>
      <c r="BM99" s="32">
        <v>6441.13</v>
      </c>
      <c r="BN99" s="206">
        <v>56</v>
      </c>
      <c r="BO99" s="32">
        <f t="shared" si="25"/>
        <v>15391.61</v>
      </c>
      <c r="BP99" s="76">
        <f t="shared" si="25"/>
        <v>176</v>
      </c>
      <c r="BQ99" s="32">
        <f t="shared" si="26"/>
        <v>30783.22</v>
      </c>
      <c r="BR99" s="205" t="s">
        <v>120</v>
      </c>
      <c r="BS99" s="206">
        <v>98611</v>
      </c>
      <c r="BT99" s="32">
        <v>0</v>
      </c>
      <c r="BU99" s="206">
        <v>0</v>
      </c>
      <c r="BV99" s="32">
        <v>54.97</v>
      </c>
      <c r="BW99" s="206">
        <v>2</v>
      </c>
      <c r="BX99" s="32">
        <v>54.63</v>
      </c>
      <c r="BY99" s="206">
        <v>4</v>
      </c>
      <c r="BZ99" s="32">
        <f t="shared" si="27"/>
        <v>109.6</v>
      </c>
      <c r="CA99" s="205" t="s">
        <v>120</v>
      </c>
      <c r="CB99" s="206">
        <v>98550</v>
      </c>
      <c r="CC99" s="32">
        <v>2849.11</v>
      </c>
      <c r="CD99" s="206">
        <v>59</v>
      </c>
      <c r="CE99" s="32">
        <v>3617.1</v>
      </c>
      <c r="CF99" s="206">
        <v>25</v>
      </c>
      <c r="CG99" s="32">
        <v>16842.88</v>
      </c>
      <c r="CH99" s="206">
        <v>71</v>
      </c>
      <c r="CI99" s="32">
        <f t="shared" si="28"/>
        <v>23309.09</v>
      </c>
      <c r="CJ99" s="32" t="s">
        <v>120</v>
      </c>
      <c r="CK99" s="234">
        <v>98314</v>
      </c>
      <c r="CL99" s="190">
        <v>16.32</v>
      </c>
      <c r="CM99" s="187">
        <v>0</v>
      </c>
      <c r="CN99" s="190">
        <v>14.1</v>
      </c>
      <c r="CO99" s="187">
        <v>0</v>
      </c>
      <c r="CP99" s="43">
        <f>+'[1]CCBPROD-CNGOR-ARREARS-ECSD-4901'!M98+'[1]CCBPROD-CNGOR-ARREARS-ECSD-4901'!O98</f>
        <v>17.14</v>
      </c>
      <c r="CQ99" s="76">
        <f>+'[1]CCBPROD-CNGOR-ARREARS-ECSD-4901'!N98+'[1]CCBPROD-CNGOR-ARREARS-ECSD-4901'!P98</f>
        <v>1</v>
      </c>
      <c r="CR99" s="32">
        <f t="shared" si="29"/>
        <v>47.56</v>
      </c>
      <c r="CS99" s="234" t="s">
        <v>120</v>
      </c>
      <c r="CT99" s="234">
        <v>98367</v>
      </c>
      <c r="CU99" s="250">
        <v>11422.8</v>
      </c>
      <c r="CV99" s="234">
        <v>229</v>
      </c>
      <c r="CW99" s="250">
        <v>6522.01</v>
      </c>
      <c r="CX99" s="234">
        <v>98</v>
      </c>
      <c r="CY99" s="32">
        <v>37462.770000000004</v>
      </c>
      <c r="CZ99" s="76">
        <v>171</v>
      </c>
      <c r="DA99" s="32">
        <f t="shared" si="30"/>
        <v>55407.58</v>
      </c>
      <c r="DB99" s="251" t="s">
        <v>120</v>
      </c>
      <c r="DC99" s="251">
        <v>98383</v>
      </c>
      <c r="DD99" s="260">
        <v>17527.77</v>
      </c>
      <c r="DE99" s="261">
        <v>123</v>
      </c>
      <c r="DF99" s="260">
        <v>2344.37</v>
      </c>
      <c r="DG99" s="261">
        <v>47</v>
      </c>
      <c r="DH99" s="262">
        <v>5741.6900000000005</v>
      </c>
      <c r="DI99" s="263">
        <v>48</v>
      </c>
      <c r="DJ99" s="32">
        <f t="shared" si="31"/>
        <v>25613.83</v>
      </c>
    </row>
    <row r="100" spans="1:114" x14ac:dyDescent="0.25">
      <c r="A100" t="s">
        <v>162</v>
      </c>
      <c r="B100" s="76" t="s">
        <v>119</v>
      </c>
      <c r="D100" s="182">
        <v>1</v>
      </c>
      <c r="I100">
        <v>4369.1400000000003</v>
      </c>
      <c r="J100">
        <v>0</v>
      </c>
      <c r="K100">
        <v>0</v>
      </c>
      <c r="L100">
        <v>4369.1400000000003</v>
      </c>
      <c r="W100" s="185"/>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90">
        <v>3727.41</v>
      </c>
      <c r="AT100" s="187">
        <v>38</v>
      </c>
      <c r="AU100" s="190">
        <v>1870.13</v>
      </c>
      <c r="AV100" s="187">
        <v>15</v>
      </c>
      <c r="AW100" s="32">
        <v>2383.61</v>
      </c>
      <c r="AX100" s="76">
        <v>15</v>
      </c>
      <c r="AY100" s="32">
        <f t="shared" si="23"/>
        <v>7981.15</v>
      </c>
      <c r="AZ100" s="30" t="s">
        <v>120</v>
      </c>
      <c r="BA100" s="76">
        <v>98625</v>
      </c>
      <c r="BB100" s="191">
        <v>1349.42</v>
      </c>
      <c r="BC100" s="76">
        <v>11</v>
      </c>
      <c r="BD100" s="32">
        <v>814.32</v>
      </c>
      <c r="BE100" s="76">
        <v>5</v>
      </c>
      <c r="BF100" s="32">
        <v>224.51</v>
      </c>
      <c r="BG100" s="76">
        <v>3</v>
      </c>
      <c r="BH100" s="32">
        <f t="shared" si="24"/>
        <v>2388.25</v>
      </c>
      <c r="BI100" s="205" t="s">
        <v>120</v>
      </c>
      <c r="BJ100" s="206">
        <v>98370</v>
      </c>
      <c r="BK100" s="32">
        <v>5148.6000000000004</v>
      </c>
      <c r="BL100" s="206">
        <v>58</v>
      </c>
      <c r="BM100" s="32">
        <v>3629</v>
      </c>
      <c r="BN100" s="206">
        <v>19</v>
      </c>
      <c r="BO100" s="32">
        <f t="shared" si="25"/>
        <v>8777.6</v>
      </c>
      <c r="BP100" s="76">
        <f t="shared" si="25"/>
        <v>77</v>
      </c>
      <c r="BQ100" s="32">
        <f t="shared" si="26"/>
        <v>17555.2</v>
      </c>
      <c r="BR100" s="205" t="s">
        <v>120</v>
      </c>
      <c r="BS100" s="206">
        <v>98625</v>
      </c>
      <c r="BT100" s="32">
        <v>0</v>
      </c>
      <c r="BU100" s="206">
        <v>0</v>
      </c>
      <c r="BV100" s="32">
        <v>522.37</v>
      </c>
      <c r="BW100" s="206">
        <v>5</v>
      </c>
      <c r="BX100" s="32">
        <v>677.11</v>
      </c>
      <c r="BY100" s="206">
        <v>6</v>
      </c>
      <c r="BZ100" s="32">
        <f t="shared" si="27"/>
        <v>1199.48</v>
      </c>
      <c r="CA100" s="205" t="s">
        <v>120</v>
      </c>
      <c r="CB100" s="206">
        <v>98557</v>
      </c>
      <c r="CC100" s="32">
        <v>147.26</v>
      </c>
      <c r="CD100" s="206">
        <v>3</v>
      </c>
      <c r="CE100" s="32">
        <v>173.45</v>
      </c>
      <c r="CF100" s="206">
        <v>2</v>
      </c>
      <c r="CG100" s="32">
        <v>1248.22</v>
      </c>
      <c r="CH100" s="206">
        <v>6</v>
      </c>
      <c r="CI100" s="32">
        <f t="shared" si="28"/>
        <v>1568.93</v>
      </c>
      <c r="CJ100" s="32" t="s">
        <v>120</v>
      </c>
      <c r="CK100" s="234">
        <v>98337</v>
      </c>
      <c r="CL100" s="190">
        <v>3656.01</v>
      </c>
      <c r="CM100" s="187">
        <v>92</v>
      </c>
      <c r="CN100" s="190">
        <v>1810.6</v>
      </c>
      <c r="CO100" s="187">
        <v>26</v>
      </c>
      <c r="CP100" s="43">
        <f>+'[1]CCBPROD-CNGOR-ARREARS-ECSD-4901'!M99+'[1]CCBPROD-CNGOR-ARREARS-ECSD-4901'!O99</f>
        <v>17327.2</v>
      </c>
      <c r="CQ100" s="76">
        <f>+'[1]CCBPROD-CNGOR-ARREARS-ECSD-4901'!N99+'[1]CCBPROD-CNGOR-ARREARS-ECSD-4901'!P99</f>
        <v>115</v>
      </c>
      <c r="CR100" s="32">
        <f t="shared" si="29"/>
        <v>22793.81</v>
      </c>
      <c r="CS100" s="234" t="s">
        <v>120</v>
      </c>
      <c r="CT100" s="234">
        <v>98370</v>
      </c>
      <c r="CU100" s="250">
        <v>6274.2</v>
      </c>
      <c r="CV100" s="234">
        <v>137</v>
      </c>
      <c r="CW100" s="250">
        <v>2062.9699999999998</v>
      </c>
      <c r="CX100" s="234">
        <v>38</v>
      </c>
      <c r="CY100" s="32">
        <v>8777.9700000000012</v>
      </c>
      <c r="CZ100" s="76">
        <v>57</v>
      </c>
      <c r="DA100" s="32">
        <f t="shared" si="30"/>
        <v>17115.14</v>
      </c>
      <c r="DB100" s="251" t="s">
        <v>120</v>
      </c>
      <c r="DC100" s="251">
        <v>98520</v>
      </c>
      <c r="DD100" s="260">
        <v>7289.59</v>
      </c>
      <c r="DE100" s="261">
        <v>57</v>
      </c>
      <c r="DF100" s="260">
        <v>1634.87</v>
      </c>
      <c r="DG100" s="261">
        <v>27</v>
      </c>
      <c r="DH100" s="262">
        <v>13406.470000000001</v>
      </c>
      <c r="DI100" s="263">
        <v>63</v>
      </c>
      <c r="DJ100" s="32">
        <f t="shared" si="31"/>
        <v>22330.93</v>
      </c>
    </row>
    <row r="101" spans="1:114" x14ac:dyDescent="0.25">
      <c r="A101" t="s">
        <v>86</v>
      </c>
      <c r="B101" s="76" t="s">
        <v>119</v>
      </c>
      <c r="C101">
        <v>1</v>
      </c>
      <c r="E101">
        <v>809.52</v>
      </c>
      <c r="F101">
        <v>1204.46</v>
      </c>
      <c r="G101">
        <v>0</v>
      </c>
      <c r="H101">
        <v>2013.98</v>
      </c>
      <c r="W101" s="185"/>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90">
        <v>4501.6499999999996</v>
      </c>
      <c r="AT101" s="187">
        <v>46</v>
      </c>
      <c r="AU101" s="190">
        <v>3302.71</v>
      </c>
      <c r="AV101" s="187">
        <v>19</v>
      </c>
      <c r="AW101" s="32">
        <v>6191.14</v>
      </c>
      <c r="AX101" s="76">
        <v>38</v>
      </c>
      <c r="AY101" s="32">
        <f t="shared" si="23"/>
        <v>13995.5</v>
      </c>
      <c r="AZ101" s="30" t="s">
        <v>120</v>
      </c>
      <c r="BA101" s="76">
        <v>98626</v>
      </c>
      <c r="BB101" s="191">
        <v>2114.35</v>
      </c>
      <c r="BC101" s="76">
        <v>34</v>
      </c>
      <c r="BD101" s="32">
        <v>1450.74</v>
      </c>
      <c r="BE101" s="76">
        <v>15</v>
      </c>
      <c r="BF101" s="32">
        <v>3025.9300000000003</v>
      </c>
      <c r="BG101" s="76">
        <v>17</v>
      </c>
      <c r="BH101" s="32">
        <f t="shared" si="24"/>
        <v>6591.02</v>
      </c>
      <c r="BI101" s="205" t="s">
        <v>120</v>
      </c>
      <c r="BJ101" s="206">
        <v>98383</v>
      </c>
      <c r="BK101" s="32">
        <v>10216.24</v>
      </c>
      <c r="BL101" s="206">
        <v>145</v>
      </c>
      <c r="BM101" s="32">
        <v>5521.2</v>
      </c>
      <c r="BN101" s="206">
        <v>28</v>
      </c>
      <c r="BO101" s="32">
        <f t="shared" si="25"/>
        <v>15737.439999999999</v>
      </c>
      <c r="BP101" s="76">
        <f t="shared" si="25"/>
        <v>173</v>
      </c>
      <c r="BQ101" s="32">
        <f t="shared" si="26"/>
        <v>31474.879999999997</v>
      </c>
      <c r="BR101" s="205" t="s">
        <v>120</v>
      </c>
      <c r="BS101" s="206">
        <v>98626</v>
      </c>
      <c r="BT101" s="32">
        <v>5.32</v>
      </c>
      <c r="BU101" s="206">
        <v>0</v>
      </c>
      <c r="BV101" s="32">
        <v>965.22</v>
      </c>
      <c r="BW101" s="206">
        <v>23</v>
      </c>
      <c r="BX101" s="32">
        <v>3626.09</v>
      </c>
      <c r="BY101" s="206">
        <v>21</v>
      </c>
      <c r="BZ101" s="32">
        <f t="shared" si="27"/>
        <v>4596.63</v>
      </c>
      <c r="CA101" s="205" t="s">
        <v>120</v>
      </c>
      <c r="CB101" s="206">
        <v>98563</v>
      </c>
      <c r="CC101" s="32">
        <v>1050.48</v>
      </c>
      <c r="CD101" s="206">
        <v>20</v>
      </c>
      <c r="CE101" s="32">
        <v>1140.75</v>
      </c>
      <c r="CF101" s="206">
        <v>11</v>
      </c>
      <c r="CG101" s="32">
        <v>3852.1000000000004</v>
      </c>
      <c r="CH101" s="206">
        <v>16</v>
      </c>
      <c r="CI101" s="32">
        <f t="shared" si="28"/>
        <v>6043.33</v>
      </c>
      <c r="CJ101" s="32" t="s">
        <v>120</v>
      </c>
      <c r="CK101" s="234">
        <v>98345</v>
      </c>
      <c r="CL101" s="190">
        <v>177.24</v>
      </c>
      <c r="CM101" s="187">
        <v>1</v>
      </c>
      <c r="CN101" s="190">
        <v>97.56</v>
      </c>
      <c r="CO101" s="187">
        <v>3</v>
      </c>
      <c r="CP101" s="43">
        <f>+'[1]CCBPROD-CNGOR-ARREARS-ECSD-4901'!M100+'[1]CCBPROD-CNGOR-ARREARS-ECSD-4901'!O100</f>
        <v>1288.3</v>
      </c>
      <c r="CQ101" s="76">
        <f>+'[1]CCBPROD-CNGOR-ARREARS-ECSD-4901'!N100+'[1]CCBPROD-CNGOR-ARREARS-ECSD-4901'!P100</f>
        <v>4</v>
      </c>
      <c r="CR101" s="32">
        <f t="shared" si="29"/>
        <v>1563.1</v>
      </c>
      <c r="CS101" s="234" t="s">
        <v>120</v>
      </c>
      <c r="CT101" s="234">
        <v>98383</v>
      </c>
      <c r="CU101" s="250">
        <v>2336.04</v>
      </c>
      <c r="CV101" s="234">
        <v>44</v>
      </c>
      <c r="CW101" s="250">
        <v>1176.24</v>
      </c>
      <c r="CX101" s="234">
        <v>23</v>
      </c>
      <c r="CY101" s="32">
        <v>7430.63</v>
      </c>
      <c r="CZ101" s="76">
        <v>35</v>
      </c>
      <c r="DA101" s="32">
        <f t="shared" si="30"/>
        <v>10942.91</v>
      </c>
      <c r="DB101" s="251" t="s">
        <v>120</v>
      </c>
      <c r="DC101" s="251">
        <v>98524</v>
      </c>
      <c r="DD101" s="260">
        <v>520.53</v>
      </c>
      <c r="DE101" s="261">
        <v>4</v>
      </c>
      <c r="DF101" s="260">
        <v>0</v>
      </c>
      <c r="DG101" s="261">
        <v>0</v>
      </c>
      <c r="DH101" s="262">
        <v>0</v>
      </c>
      <c r="DI101" s="263">
        <v>0</v>
      </c>
      <c r="DJ101" s="32">
        <f t="shared" si="31"/>
        <v>520.53</v>
      </c>
    </row>
    <row r="102" spans="1:114" x14ac:dyDescent="0.25">
      <c r="A102" t="s">
        <v>164</v>
      </c>
      <c r="B102" s="76" t="s">
        <v>119</v>
      </c>
      <c r="C102">
        <v>2</v>
      </c>
      <c r="D102" s="182">
        <v>2</v>
      </c>
      <c r="E102">
        <v>4442.84</v>
      </c>
      <c r="F102">
        <v>1615.21</v>
      </c>
      <c r="G102">
        <v>0</v>
      </c>
      <c r="H102">
        <v>6058.05</v>
      </c>
      <c r="I102">
        <v>5370.3</v>
      </c>
      <c r="J102">
        <v>1615.21</v>
      </c>
      <c r="K102">
        <v>0</v>
      </c>
      <c r="L102">
        <v>6985.51</v>
      </c>
      <c r="W102" s="185"/>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90">
        <v>7033.14</v>
      </c>
      <c r="AT102" s="187">
        <v>70</v>
      </c>
      <c r="AU102" s="190">
        <v>2047.82</v>
      </c>
      <c r="AV102" s="187">
        <v>20</v>
      </c>
      <c r="AW102" s="32">
        <v>2716.33</v>
      </c>
      <c r="AX102" s="76">
        <v>19</v>
      </c>
      <c r="AY102" s="32">
        <f t="shared" si="23"/>
        <v>11797.29</v>
      </c>
      <c r="AZ102" s="30" t="s">
        <v>120</v>
      </c>
      <c r="BA102" s="76">
        <v>98632</v>
      </c>
      <c r="BB102" s="191">
        <v>6389.69</v>
      </c>
      <c r="BC102" s="76">
        <v>47</v>
      </c>
      <c r="BD102" s="32">
        <v>2305.14</v>
      </c>
      <c r="BE102" s="76">
        <v>20</v>
      </c>
      <c r="BF102" s="32">
        <v>7581.16</v>
      </c>
      <c r="BG102" s="76">
        <v>41</v>
      </c>
      <c r="BH102" s="32">
        <f t="shared" si="24"/>
        <v>16275.99</v>
      </c>
      <c r="BI102" s="205" t="s">
        <v>120</v>
      </c>
      <c r="BJ102" s="206">
        <v>98520</v>
      </c>
      <c r="BK102" s="32">
        <v>9173.89</v>
      </c>
      <c r="BL102" s="206">
        <v>65</v>
      </c>
      <c r="BM102" s="32">
        <v>7732.62</v>
      </c>
      <c r="BN102" s="206">
        <v>38</v>
      </c>
      <c r="BO102" s="32">
        <f t="shared" si="25"/>
        <v>16906.509999999998</v>
      </c>
      <c r="BP102" s="76">
        <f t="shared" si="25"/>
        <v>103</v>
      </c>
      <c r="BQ102" s="32">
        <f t="shared" si="26"/>
        <v>33813.019999999997</v>
      </c>
      <c r="BR102" s="205" t="s">
        <v>120</v>
      </c>
      <c r="BS102" s="206">
        <v>98632</v>
      </c>
      <c r="BT102" s="32">
        <v>1748.9</v>
      </c>
      <c r="BU102" s="206">
        <v>34</v>
      </c>
      <c r="BV102" s="32">
        <v>1881.77</v>
      </c>
      <c r="BW102" s="206">
        <v>28</v>
      </c>
      <c r="BX102" s="32">
        <v>11435.150000000001</v>
      </c>
      <c r="BY102" s="206">
        <v>46</v>
      </c>
      <c r="BZ102" s="32">
        <f t="shared" si="27"/>
        <v>15065.820000000002</v>
      </c>
      <c r="CA102" s="205" t="s">
        <v>120</v>
      </c>
      <c r="CB102" s="206">
        <v>98584</v>
      </c>
      <c r="CC102" s="32">
        <v>3412.84</v>
      </c>
      <c r="CD102" s="206">
        <v>59</v>
      </c>
      <c r="CE102" s="32">
        <v>998.5</v>
      </c>
      <c r="CF102" s="206">
        <v>4</v>
      </c>
      <c r="CG102" s="32">
        <v>22059.71</v>
      </c>
      <c r="CH102" s="206">
        <v>107</v>
      </c>
      <c r="CI102" s="32">
        <f t="shared" si="28"/>
        <v>26471.05</v>
      </c>
      <c r="CJ102" s="32" t="s">
        <v>120</v>
      </c>
      <c r="CK102" s="234">
        <v>98366</v>
      </c>
      <c r="CL102" s="190">
        <v>10668.33</v>
      </c>
      <c r="CM102" s="187">
        <v>226</v>
      </c>
      <c r="CN102" s="190">
        <v>5910.43</v>
      </c>
      <c r="CO102" s="187">
        <v>99</v>
      </c>
      <c r="CP102" s="43">
        <f>+'[1]CCBPROD-CNGOR-ARREARS-ECSD-4901'!M101+'[1]CCBPROD-CNGOR-ARREARS-ECSD-4901'!O101</f>
        <v>43814.98</v>
      </c>
      <c r="CQ102" s="76">
        <f>+'[1]CCBPROD-CNGOR-ARREARS-ECSD-4901'!N101+'[1]CCBPROD-CNGOR-ARREARS-ECSD-4901'!P101</f>
        <v>186</v>
      </c>
      <c r="CR102" s="32">
        <f t="shared" si="29"/>
        <v>60393.740000000005</v>
      </c>
      <c r="CS102" s="234" t="s">
        <v>120</v>
      </c>
      <c r="CT102" s="234">
        <v>98520</v>
      </c>
      <c r="CU102" s="250">
        <v>6567.82</v>
      </c>
      <c r="CV102" s="234">
        <v>135</v>
      </c>
      <c r="CW102" s="250">
        <v>2050.7199999999998</v>
      </c>
      <c r="CX102" s="234">
        <v>44</v>
      </c>
      <c r="CY102" s="32">
        <v>9490.51</v>
      </c>
      <c r="CZ102" s="76">
        <v>54</v>
      </c>
      <c r="DA102" s="32">
        <f t="shared" si="30"/>
        <v>18109.05</v>
      </c>
      <c r="DB102" s="251" t="s">
        <v>120</v>
      </c>
      <c r="DC102" s="251">
        <v>98528</v>
      </c>
      <c r="DD102" s="260">
        <v>961.02</v>
      </c>
      <c r="DE102" s="261">
        <v>8</v>
      </c>
      <c r="DF102" s="260">
        <v>78.25</v>
      </c>
      <c r="DG102" s="261">
        <v>1</v>
      </c>
      <c r="DH102" s="262">
        <v>310.19</v>
      </c>
      <c r="DI102" s="263">
        <v>3</v>
      </c>
      <c r="DJ102" s="32">
        <f t="shared" si="31"/>
        <v>1349.46</v>
      </c>
    </row>
    <row r="103" spans="1:114" x14ac:dyDescent="0.25">
      <c r="A103" t="s">
        <v>43</v>
      </c>
      <c r="B103" s="76" t="s">
        <v>120</v>
      </c>
      <c r="C103">
        <v>4</v>
      </c>
      <c r="D103" s="182">
        <v>5</v>
      </c>
      <c r="E103">
        <v>478.66</v>
      </c>
      <c r="F103">
        <v>122.14</v>
      </c>
      <c r="G103">
        <v>0</v>
      </c>
      <c r="H103">
        <v>600.79999999999995</v>
      </c>
      <c r="I103">
        <v>888.64</v>
      </c>
      <c r="J103">
        <v>342.55</v>
      </c>
      <c r="K103">
        <v>0</v>
      </c>
      <c r="L103">
        <v>1231.19</v>
      </c>
      <c r="W103" s="185"/>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90">
        <v>2607.52</v>
      </c>
      <c r="AT103" s="187">
        <v>36</v>
      </c>
      <c r="AU103" s="190">
        <v>1664.72</v>
      </c>
      <c r="AV103" s="187">
        <v>19</v>
      </c>
      <c r="AW103" s="32">
        <v>2535.5699999999997</v>
      </c>
      <c r="AX103" s="76">
        <v>29</v>
      </c>
      <c r="AY103" s="32">
        <f t="shared" si="23"/>
        <v>6807.8099999999995</v>
      </c>
      <c r="AZ103" s="30" t="s">
        <v>120</v>
      </c>
      <c r="BA103" s="76">
        <v>98674</v>
      </c>
      <c r="BB103" s="191">
        <v>4195.2</v>
      </c>
      <c r="BC103" s="76">
        <v>61</v>
      </c>
      <c r="BD103" s="32">
        <v>2023.93</v>
      </c>
      <c r="BE103" s="76">
        <v>14</v>
      </c>
      <c r="BF103" s="32">
        <v>3170.15</v>
      </c>
      <c r="BG103" s="76">
        <v>22</v>
      </c>
      <c r="BH103" s="32">
        <f t="shared" si="24"/>
        <v>9389.2800000000007</v>
      </c>
      <c r="BI103" s="205" t="s">
        <v>120</v>
      </c>
      <c r="BJ103" s="206">
        <v>98524</v>
      </c>
      <c r="BK103" s="32">
        <v>105.91</v>
      </c>
      <c r="BL103" s="206">
        <v>2</v>
      </c>
      <c r="BM103" s="32">
        <v>77.709999999999994</v>
      </c>
      <c r="BN103" s="206">
        <v>1</v>
      </c>
      <c r="BO103" s="32">
        <f t="shared" si="25"/>
        <v>183.62</v>
      </c>
      <c r="BP103" s="76">
        <f t="shared" si="25"/>
        <v>3</v>
      </c>
      <c r="BQ103" s="32">
        <f t="shared" si="26"/>
        <v>367.24</v>
      </c>
      <c r="BR103" s="205" t="s">
        <v>120</v>
      </c>
      <c r="BS103" s="206">
        <v>98674</v>
      </c>
      <c r="BT103" s="32">
        <v>19.399999999999999</v>
      </c>
      <c r="BU103" s="206">
        <v>2</v>
      </c>
      <c r="BV103" s="32">
        <v>1215.94</v>
      </c>
      <c r="BW103" s="206">
        <v>20</v>
      </c>
      <c r="BX103" s="32">
        <v>3164.8599999999997</v>
      </c>
      <c r="BY103" s="206">
        <v>22</v>
      </c>
      <c r="BZ103" s="32">
        <f t="shared" si="27"/>
        <v>4400.2</v>
      </c>
      <c r="CA103" s="205" t="s">
        <v>120</v>
      </c>
      <c r="CB103" s="206">
        <v>98611</v>
      </c>
      <c r="CC103" s="32">
        <v>142.65</v>
      </c>
      <c r="CD103" s="206">
        <v>6</v>
      </c>
      <c r="CE103" s="32">
        <v>0</v>
      </c>
      <c r="CF103" s="206">
        <v>0</v>
      </c>
      <c r="CG103" s="32">
        <v>42.97</v>
      </c>
      <c r="CH103" s="206">
        <v>4</v>
      </c>
      <c r="CI103" s="32">
        <f t="shared" si="28"/>
        <v>185.62</v>
      </c>
      <c r="CJ103" s="32" t="s">
        <v>120</v>
      </c>
      <c r="CK103" s="234">
        <v>98367</v>
      </c>
      <c r="CL103" s="190">
        <v>5986.29</v>
      </c>
      <c r="CM103" s="187">
        <v>131</v>
      </c>
      <c r="CN103" s="190">
        <v>3402.68</v>
      </c>
      <c r="CO103" s="187">
        <v>45</v>
      </c>
      <c r="CP103" s="43">
        <f>+'[1]CCBPROD-CNGOR-ARREARS-ECSD-4901'!M102+'[1]CCBPROD-CNGOR-ARREARS-ECSD-4901'!O102</f>
        <v>10616.970000000001</v>
      </c>
      <c r="CQ103" s="76">
        <f>+'[1]CCBPROD-CNGOR-ARREARS-ECSD-4901'!N102+'[1]CCBPROD-CNGOR-ARREARS-ECSD-4901'!P102</f>
        <v>60</v>
      </c>
      <c r="CR103" s="32">
        <f t="shared" si="29"/>
        <v>20005.940000000002</v>
      </c>
      <c r="CS103" s="234" t="s">
        <v>120</v>
      </c>
      <c r="CT103" s="234">
        <v>98524</v>
      </c>
      <c r="CU103" s="250">
        <v>3835.16</v>
      </c>
      <c r="CV103" s="234">
        <v>63</v>
      </c>
      <c r="CW103" s="250">
        <v>4078.44</v>
      </c>
      <c r="CX103" s="234">
        <v>38</v>
      </c>
      <c r="CY103" s="32">
        <v>18428.77</v>
      </c>
      <c r="CZ103" s="76">
        <v>74</v>
      </c>
      <c r="DA103" s="32">
        <f t="shared" si="30"/>
        <v>26342.370000000003</v>
      </c>
      <c r="DB103" s="251" t="s">
        <v>120</v>
      </c>
      <c r="DC103" s="251">
        <v>98541</v>
      </c>
      <c r="DD103" s="260">
        <v>952.93</v>
      </c>
      <c r="DE103" s="261">
        <v>9</v>
      </c>
      <c r="DF103" s="260">
        <v>1239.49</v>
      </c>
      <c r="DG103" s="261">
        <v>6</v>
      </c>
      <c r="DH103" s="262">
        <v>530.4</v>
      </c>
      <c r="DI103" s="263">
        <v>9</v>
      </c>
      <c r="DJ103" s="32">
        <f t="shared" si="31"/>
        <v>2722.82</v>
      </c>
    </row>
    <row r="104" spans="1:114" x14ac:dyDescent="0.25">
      <c r="A104" t="s">
        <v>121</v>
      </c>
      <c r="B104" s="76" t="s">
        <v>120</v>
      </c>
      <c r="C104">
        <v>388</v>
      </c>
      <c r="D104" s="182">
        <v>469</v>
      </c>
      <c r="E104">
        <v>32368.44</v>
      </c>
      <c r="F104">
        <v>8147.55</v>
      </c>
      <c r="G104">
        <v>18562.059999999998</v>
      </c>
      <c r="H104">
        <v>59078.05</v>
      </c>
      <c r="I104">
        <v>59904.06</v>
      </c>
      <c r="J104">
        <v>10041.58</v>
      </c>
      <c r="K104">
        <v>18471.84</v>
      </c>
      <c r="L104">
        <v>88417.48</v>
      </c>
      <c r="W104" s="185"/>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90">
        <v>552.23</v>
      </c>
      <c r="AT104" s="187">
        <v>5</v>
      </c>
      <c r="AU104" s="190">
        <v>681.34</v>
      </c>
      <c r="AV104" s="187">
        <v>6</v>
      </c>
      <c r="AW104" s="32">
        <v>1712.47</v>
      </c>
      <c r="AX104" s="76">
        <v>6</v>
      </c>
      <c r="AY104" s="32">
        <f t="shared" si="23"/>
        <v>2946.04</v>
      </c>
      <c r="AZ104" s="30" t="s">
        <v>120</v>
      </c>
      <c r="BA104" s="76">
        <v>98801</v>
      </c>
      <c r="BB104" s="191">
        <v>1805.41</v>
      </c>
      <c r="BC104" s="76">
        <v>35</v>
      </c>
      <c r="BD104" s="32">
        <v>1267.25</v>
      </c>
      <c r="BE104" s="76">
        <v>16</v>
      </c>
      <c r="BF104" s="32">
        <v>2571.36</v>
      </c>
      <c r="BG104" s="76">
        <v>30</v>
      </c>
      <c r="BH104" s="32">
        <f t="shared" si="24"/>
        <v>5644.02</v>
      </c>
      <c r="BI104" s="205" t="s">
        <v>120</v>
      </c>
      <c r="BJ104" s="206">
        <v>98528</v>
      </c>
      <c r="BK104" s="32">
        <v>337.53</v>
      </c>
      <c r="BL104" s="206">
        <v>7</v>
      </c>
      <c r="BM104" s="32">
        <v>153.69</v>
      </c>
      <c r="BN104" s="206">
        <v>1</v>
      </c>
      <c r="BO104" s="32">
        <f t="shared" si="25"/>
        <v>491.21999999999997</v>
      </c>
      <c r="BP104" s="76">
        <f t="shared" si="25"/>
        <v>8</v>
      </c>
      <c r="BQ104" s="32">
        <f t="shared" si="26"/>
        <v>982.43999999999994</v>
      </c>
      <c r="BR104" s="205" t="s">
        <v>120</v>
      </c>
      <c r="BS104" s="206">
        <v>98801</v>
      </c>
      <c r="BT104" s="32">
        <v>1056.5899999999999</v>
      </c>
      <c r="BU104" s="206">
        <v>36</v>
      </c>
      <c r="BV104" s="32">
        <v>687.47</v>
      </c>
      <c r="BW104" s="206">
        <v>22</v>
      </c>
      <c r="BX104" s="32">
        <v>2420.19</v>
      </c>
      <c r="BY104" s="206">
        <v>32</v>
      </c>
      <c r="BZ104" s="32">
        <f t="shared" si="27"/>
        <v>4164.25</v>
      </c>
      <c r="CA104" s="205" t="s">
        <v>120</v>
      </c>
      <c r="CB104" s="206">
        <v>98625</v>
      </c>
      <c r="CC104" s="32">
        <v>564.03</v>
      </c>
      <c r="CD104" s="206">
        <v>14</v>
      </c>
      <c r="CE104" s="32">
        <v>0</v>
      </c>
      <c r="CF104" s="206">
        <v>0</v>
      </c>
      <c r="CG104" s="32">
        <v>629.39</v>
      </c>
      <c r="CH104" s="206">
        <v>7</v>
      </c>
      <c r="CI104" s="32">
        <f t="shared" si="28"/>
        <v>1193.42</v>
      </c>
      <c r="CJ104" s="32" t="s">
        <v>120</v>
      </c>
      <c r="CK104" s="234">
        <v>98370</v>
      </c>
      <c r="CL104" s="190">
        <v>2369.4899999999998</v>
      </c>
      <c r="CM104" s="187">
        <v>57</v>
      </c>
      <c r="CN104" s="190">
        <v>2115.2600000000002</v>
      </c>
      <c r="CO104" s="187">
        <v>23</v>
      </c>
      <c r="CP104" s="43">
        <f>+'[1]CCBPROD-CNGOR-ARREARS-ECSD-4901'!M103+'[1]CCBPROD-CNGOR-ARREARS-ECSD-4901'!O103</f>
        <v>7972.8200000000006</v>
      </c>
      <c r="CQ104" s="76">
        <f>+'[1]CCBPROD-CNGOR-ARREARS-ECSD-4901'!N103+'[1]CCBPROD-CNGOR-ARREARS-ECSD-4901'!P103</f>
        <v>31</v>
      </c>
      <c r="CR104" s="32">
        <f t="shared" si="29"/>
        <v>12457.57</v>
      </c>
      <c r="CS104" s="234" t="s">
        <v>120</v>
      </c>
      <c r="CT104" s="234">
        <v>98528</v>
      </c>
      <c r="CU104" s="250">
        <v>53.38</v>
      </c>
      <c r="CV104" s="234">
        <v>1</v>
      </c>
      <c r="CW104" s="250">
        <v>23.46</v>
      </c>
      <c r="CX104" s="234">
        <v>1</v>
      </c>
      <c r="CY104" s="32">
        <v>44.78</v>
      </c>
      <c r="CZ104" s="76">
        <v>1</v>
      </c>
      <c r="DA104" s="32">
        <f t="shared" si="30"/>
        <v>121.62</v>
      </c>
      <c r="DB104" s="251" t="s">
        <v>120</v>
      </c>
      <c r="DC104" s="251">
        <v>98550</v>
      </c>
      <c r="DD104" s="260">
        <v>6140.96</v>
      </c>
      <c r="DE104" s="261">
        <v>58</v>
      </c>
      <c r="DF104" s="260">
        <v>1333.22</v>
      </c>
      <c r="DG104" s="261">
        <v>20</v>
      </c>
      <c r="DH104" s="262">
        <v>8110.7999999999993</v>
      </c>
      <c r="DI104" s="263">
        <v>54</v>
      </c>
      <c r="DJ104" s="32">
        <f t="shared" si="31"/>
        <v>15584.98</v>
      </c>
    </row>
    <row r="105" spans="1:114" x14ac:dyDescent="0.25">
      <c r="A105" t="s">
        <v>118</v>
      </c>
      <c r="B105" s="76" t="s">
        <v>120</v>
      </c>
      <c r="C105">
        <v>276</v>
      </c>
      <c r="D105" s="182">
        <v>384</v>
      </c>
      <c r="E105">
        <v>25099.3</v>
      </c>
      <c r="F105">
        <v>6304.26</v>
      </c>
      <c r="G105">
        <v>12122.61</v>
      </c>
      <c r="H105">
        <v>43526.17</v>
      </c>
      <c r="I105">
        <v>47753.52</v>
      </c>
      <c r="J105">
        <v>9895.2900000000009</v>
      </c>
      <c r="K105">
        <v>13974.310000000001</v>
      </c>
      <c r="L105">
        <v>71623.12</v>
      </c>
      <c r="W105" s="185"/>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90">
        <v>3338.27</v>
      </c>
      <c r="AT105" s="187">
        <v>30</v>
      </c>
      <c r="AU105" s="190">
        <v>3962.83</v>
      </c>
      <c r="AV105" s="187">
        <v>13</v>
      </c>
      <c r="AW105" s="32">
        <v>7439.42</v>
      </c>
      <c r="AX105" s="76">
        <v>34</v>
      </c>
      <c r="AY105" s="32">
        <f t="shared" si="23"/>
        <v>14740.52</v>
      </c>
      <c r="AZ105" s="30" t="s">
        <v>120</v>
      </c>
      <c r="BA105" s="76">
        <v>98802</v>
      </c>
      <c r="BB105" s="191">
        <v>776.57</v>
      </c>
      <c r="BC105" s="76">
        <v>8</v>
      </c>
      <c r="BD105" s="32">
        <v>357.88</v>
      </c>
      <c r="BE105" s="76">
        <v>2</v>
      </c>
      <c r="BF105" s="32">
        <v>2070.52</v>
      </c>
      <c r="BG105" s="76">
        <v>7</v>
      </c>
      <c r="BH105" s="32">
        <f t="shared" si="24"/>
        <v>3204.9700000000003</v>
      </c>
      <c r="BI105" s="205" t="s">
        <v>120</v>
      </c>
      <c r="BJ105" s="206">
        <v>98541</v>
      </c>
      <c r="BK105" s="32">
        <v>1409.65</v>
      </c>
      <c r="BL105" s="206">
        <v>11</v>
      </c>
      <c r="BM105" s="32">
        <v>1081.52</v>
      </c>
      <c r="BN105" s="206">
        <v>7</v>
      </c>
      <c r="BO105" s="32">
        <f t="shared" si="25"/>
        <v>2491.17</v>
      </c>
      <c r="BP105" s="76">
        <f t="shared" si="25"/>
        <v>18</v>
      </c>
      <c r="BQ105" s="32">
        <f t="shared" si="26"/>
        <v>4982.34</v>
      </c>
      <c r="BR105" s="205" t="s">
        <v>120</v>
      </c>
      <c r="BS105" s="206">
        <v>98802</v>
      </c>
      <c r="BT105" s="32">
        <v>315.88</v>
      </c>
      <c r="BU105" s="206">
        <v>7</v>
      </c>
      <c r="BV105" s="32">
        <v>214.03</v>
      </c>
      <c r="BW105" s="206">
        <v>3</v>
      </c>
      <c r="BX105" s="32">
        <v>1276.79</v>
      </c>
      <c r="BY105" s="206">
        <v>10</v>
      </c>
      <c r="BZ105" s="32">
        <f t="shared" si="27"/>
        <v>1806.6999999999998</v>
      </c>
      <c r="CA105" s="205" t="s">
        <v>120</v>
      </c>
      <c r="CB105" s="206">
        <v>98626</v>
      </c>
      <c r="CC105" s="32">
        <v>1163.22</v>
      </c>
      <c r="CD105" s="206">
        <v>31</v>
      </c>
      <c r="CE105" s="32">
        <v>0</v>
      </c>
      <c r="CF105" s="206">
        <v>0</v>
      </c>
      <c r="CG105" s="32">
        <v>3437.39</v>
      </c>
      <c r="CH105" s="206">
        <v>26</v>
      </c>
      <c r="CI105" s="32">
        <f t="shared" si="28"/>
        <v>4600.6099999999997</v>
      </c>
      <c r="CJ105" s="32" t="s">
        <v>120</v>
      </c>
      <c r="CK105" s="234">
        <v>98383</v>
      </c>
      <c r="CL105" s="190">
        <v>4906.74</v>
      </c>
      <c r="CM105" s="187">
        <v>117</v>
      </c>
      <c r="CN105" s="190">
        <v>1811.49</v>
      </c>
      <c r="CO105" s="187">
        <v>29</v>
      </c>
      <c r="CP105" s="43">
        <f>+'[1]CCBPROD-CNGOR-ARREARS-ECSD-4901'!M104+'[1]CCBPROD-CNGOR-ARREARS-ECSD-4901'!O104</f>
        <v>10954.720000000001</v>
      </c>
      <c r="CQ105" s="76">
        <f>+'[1]CCBPROD-CNGOR-ARREARS-ECSD-4901'!N104+'[1]CCBPROD-CNGOR-ARREARS-ECSD-4901'!P104</f>
        <v>61</v>
      </c>
      <c r="CR105" s="32">
        <f t="shared" si="29"/>
        <v>17672.95</v>
      </c>
      <c r="CS105" s="234" t="s">
        <v>120</v>
      </c>
      <c r="CT105" s="234">
        <v>98541</v>
      </c>
      <c r="CU105" s="250">
        <v>342.97</v>
      </c>
      <c r="CV105" s="234">
        <v>5</v>
      </c>
      <c r="CW105" s="250">
        <v>85.16</v>
      </c>
      <c r="CX105" s="234">
        <v>1</v>
      </c>
      <c r="CY105" s="32">
        <v>248.97</v>
      </c>
      <c r="CZ105" s="76">
        <v>3</v>
      </c>
      <c r="DA105" s="32">
        <f t="shared" si="30"/>
        <v>677.1</v>
      </c>
      <c r="DB105" s="251" t="s">
        <v>120</v>
      </c>
      <c r="DC105" s="251">
        <v>98557</v>
      </c>
      <c r="DD105" s="260">
        <v>346.78</v>
      </c>
      <c r="DE105" s="261">
        <v>8</v>
      </c>
      <c r="DF105" s="260">
        <v>76.39</v>
      </c>
      <c r="DG105" s="261">
        <v>4</v>
      </c>
      <c r="DH105" s="262">
        <v>5.3</v>
      </c>
      <c r="DI105" s="263">
        <v>1</v>
      </c>
      <c r="DJ105" s="32">
        <f t="shared" si="31"/>
        <v>428.46999999999997</v>
      </c>
    </row>
    <row r="106" spans="1:114" x14ac:dyDescent="0.25">
      <c r="A106" t="s">
        <v>114</v>
      </c>
      <c r="B106" s="76" t="s">
        <v>120</v>
      </c>
      <c r="C106">
        <v>573</v>
      </c>
      <c r="D106" s="182">
        <v>648</v>
      </c>
      <c r="E106">
        <v>47956.85</v>
      </c>
      <c r="F106">
        <v>13876.72</v>
      </c>
      <c r="G106">
        <v>26056.69</v>
      </c>
      <c r="H106">
        <v>87890.26</v>
      </c>
      <c r="I106">
        <v>75499.490000000005</v>
      </c>
      <c r="J106">
        <v>22418.94</v>
      </c>
      <c r="K106">
        <v>27994.7</v>
      </c>
      <c r="L106">
        <v>125913.13</v>
      </c>
      <c r="W106" s="185"/>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90">
        <v>190.27</v>
      </c>
      <c r="AT106" s="187">
        <v>3</v>
      </c>
      <c r="AU106" s="190">
        <v>5.2</v>
      </c>
      <c r="AV106" s="187">
        <v>0</v>
      </c>
      <c r="AW106" s="32">
        <v>41.6</v>
      </c>
      <c r="AX106" s="76">
        <v>1</v>
      </c>
      <c r="AY106" s="32">
        <f t="shared" si="23"/>
        <v>237.07</v>
      </c>
      <c r="AZ106" s="30" t="s">
        <v>120</v>
      </c>
      <c r="BA106" s="76">
        <v>98837</v>
      </c>
      <c r="BB106" s="191">
        <v>3353.21</v>
      </c>
      <c r="BC106" s="76">
        <v>30</v>
      </c>
      <c r="BD106" s="32">
        <v>2234.25</v>
      </c>
      <c r="BE106" s="76">
        <v>17</v>
      </c>
      <c r="BF106" s="32">
        <v>9525.7000000000007</v>
      </c>
      <c r="BG106" s="76">
        <v>35</v>
      </c>
      <c r="BH106" s="32">
        <f t="shared" si="24"/>
        <v>15113.16</v>
      </c>
      <c r="BI106" s="205" t="s">
        <v>120</v>
      </c>
      <c r="BJ106" s="206">
        <v>98550</v>
      </c>
      <c r="BK106" s="32">
        <v>7154.75</v>
      </c>
      <c r="BL106" s="206">
        <v>61</v>
      </c>
      <c r="BM106" s="32">
        <v>5384.55</v>
      </c>
      <c r="BN106" s="206">
        <v>31</v>
      </c>
      <c r="BO106" s="32">
        <f t="shared" si="25"/>
        <v>12539.3</v>
      </c>
      <c r="BP106" s="76">
        <f t="shared" si="25"/>
        <v>92</v>
      </c>
      <c r="BQ106" s="32">
        <f t="shared" si="26"/>
        <v>25078.6</v>
      </c>
      <c r="BR106" s="205" t="s">
        <v>120</v>
      </c>
      <c r="BS106" s="206">
        <v>98837</v>
      </c>
      <c r="BT106" s="32">
        <v>1116.04</v>
      </c>
      <c r="BU106" s="206">
        <v>32</v>
      </c>
      <c r="BV106" s="32">
        <v>1275.57</v>
      </c>
      <c r="BW106" s="206">
        <v>16</v>
      </c>
      <c r="BX106" s="32">
        <v>10615.169999999998</v>
      </c>
      <c r="BY106" s="206">
        <v>44</v>
      </c>
      <c r="BZ106" s="32">
        <f t="shared" si="27"/>
        <v>13006.779999999999</v>
      </c>
      <c r="CA106" s="205" t="s">
        <v>120</v>
      </c>
      <c r="CB106" s="206">
        <v>98632</v>
      </c>
      <c r="CC106" s="32">
        <v>1902.85</v>
      </c>
      <c r="CD106" s="206">
        <v>54</v>
      </c>
      <c r="CE106" s="32">
        <v>987.97</v>
      </c>
      <c r="CF106" s="206">
        <v>15</v>
      </c>
      <c r="CG106" s="32">
        <v>9217.27</v>
      </c>
      <c r="CH106" s="206">
        <v>54</v>
      </c>
      <c r="CI106" s="32">
        <f t="shared" si="28"/>
        <v>12108.09</v>
      </c>
      <c r="CJ106" s="32" t="s">
        <v>120</v>
      </c>
      <c r="CK106" s="234">
        <v>98520</v>
      </c>
      <c r="CL106" s="190">
        <v>3101</v>
      </c>
      <c r="CM106" s="187">
        <v>59</v>
      </c>
      <c r="CN106" s="190">
        <v>1699.37</v>
      </c>
      <c r="CO106" s="187">
        <v>30</v>
      </c>
      <c r="CP106" s="43">
        <f>+'[1]CCBPROD-CNGOR-ARREARS-ECSD-4901'!M105+'[1]CCBPROD-CNGOR-ARREARS-ECSD-4901'!O105</f>
        <v>19952.439999999999</v>
      </c>
      <c r="CQ106" s="76">
        <f>+'[1]CCBPROD-CNGOR-ARREARS-ECSD-4901'!N105+'[1]CCBPROD-CNGOR-ARREARS-ECSD-4901'!P105</f>
        <v>77</v>
      </c>
      <c r="CR106" s="32">
        <f t="shared" si="29"/>
        <v>24752.809999999998</v>
      </c>
      <c r="CS106" s="234" t="s">
        <v>120</v>
      </c>
      <c r="CT106" s="234">
        <v>98550</v>
      </c>
      <c r="CU106" s="250">
        <v>520.69000000000005</v>
      </c>
      <c r="CV106" s="234">
        <v>11</v>
      </c>
      <c r="CW106" s="250">
        <v>253.92</v>
      </c>
      <c r="CX106" s="234">
        <v>8</v>
      </c>
      <c r="CY106" s="32">
        <v>1177.5900000000001</v>
      </c>
      <c r="CZ106" s="76">
        <v>11</v>
      </c>
      <c r="DA106" s="32">
        <f t="shared" si="30"/>
        <v>1952.2000000000003</v>
      </c>
      <c r="DB106" s="251" t="s">
        <v>120</v>
      </c>
      <c r="DC106" s="251">
        <v>98563</v>
      </c>
      <c r="DD106" s="260">
        <v>1277.73</v>
      </c>
      <c r="DE106" s="261">
        <v>14</v>
      </c>
      <c r="DF106" s="260">
        <v>414.85</v>
      </c>
      <c r="DG106" s="261">
        <v>8</v>
      </c>
      <c r="DH106" s="262">
        <v>1744.08</v>
      </c>
      <c r="DI106" s="263">
        <v>10</v>
      </c>
      <c r="DJ106" s="32">
        <f t="shared" si="31"/>
        <v>3436.66</v>
      </c>
    </row>
    <row r="107" spans="1:114" x14ac:dyDescent="0.25">
      <c r="A107" t="s">
        <v>122</v>
      </c>
      <c r="B107" s="76" t="s">
        <v>120</v>
      </c>
      <c r="C107">
        <v>425</v>
      </c>
      <c r="D107" s="182">
        <v>530</v>
      </c>
      <c r="E107">
        <v>35271.370000000003</v>
      </c>
      <c r="F107">
        <v>8714.9</v>
      </c>
      <c r="G107">
        <v>16131.25</v>
      </c>
      <c r="H107">
        <v>60117.52</v>
      </c>
      <c r="I107">
        <v>61042.36</v>
      </c>
      <c r="J107">
        <v>15621.23</v>
      </c>
      <c r="K107">
        <v>16114.84</v>
      </c>
      <c r="L107">
        <v>92778.43</v>
      </c>
      <c r="W107" s="185"/>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90">
        <v>19250.88</v>
      </c>
      <c r="AT107" s="187">
        <v>132</v>
      </c>
      <c r="AU107" s="190">
        <v>18535.54</v>
      </c>
      <c r="AV107" s="187">
        <v>79</v>
      </c>
      <c r="AW107" s="32">
        <v>42722.42</v>
      </c>
      <c r="AX107" s="76">
        <v>146</v>
      </c>
      <c r="AY107" s="32">
        <f t="shared" si="23"/>
        <v>80508.84</v>
      </c>
      <c r="AZ107" s="30" t="s">
        <v>120</v>
      </c>
      <c r="BA107" s="76">
        <v>98848</v>
      </c>
      <c r="BB107" s="191">
        <v>224.75</v>
      </c>
      <c r="BC107" s="76">
        <v>3</v>
      </c>
      <c r="BD107" s="32">
        <v>128.27000000000001</v>
      </c>
      <c r="BE107" s="76">
        <v>2</v>
      </c>
      <c r="BF107" s="32">
        <v>46.800000000000004</v>
      </c>
      <c r="BG107" s="76">
        <v>1</v>
      </c>
      <c r="BH107" s="32">
        <f t="shared" si="24"/>
        <v>399.82</v>
      </c>
      <c r="BI107" s="205" t="s">
        <v>120</v>
      </c>
      <c r="BJ107" s="206">
        <v>98557</v>
      </c>
      <c r="BK107" s="32">
        <v>745.81</v>
      </c>
      <c r="BL107" s="206">
        <v>7</v>
      </c>
      <c r="BM107" s="32">
        <v>437.96</v>
      </c>
      <c r="BN107" s="206">
        <v>3</v>
      </c>
      <c r="BO107" s="32">
        <f t="shared" si="25"/>
        <v>1183.77</v>
      </c>
      <c r="BP107" s="76">
        <f t="shared" si="25"/>
        <v>10</v>
      </c>
      <c r="BQ107" s="32">
        <f t="shared" si="26"/>
        <v>2367.54</v>
      </c>
      <c r="BR107" s="205" t="s">
        <v>120</v>
      </c>
      <c r="BS107" s="206">
        <v>98848</v>
      </c>
      <c r="BT107" s="32">
        <v>56.5</v>
      </c>
      <c r="BU107" s="206">
        <v>2</v>
      </c>
      <c r="BV107" s="32">
        <v>33.49</v>
      </c>
      <c r="BW107" s="206">
        <v>0</v>
      </c>
      <c r="BX107" s="32">
        <v>129.61000000000001</v>
      </c>
      <c r="BY107" s="206">
        <v>3</v>
      </c>
      <c r="BZ107" s="32">
        <f t="shared" si="27"/>
        <v>219.60000000000002</v>
      </c>
      <c r="CA107" s="205" t="s">
        <v>120</v>
      </c>
      <c r="CB107" s="206">
        <v>98674</v>
      </c>
      <c r="CC107" s="32">
        <v>3202.66</v>
      </c>
      <c r="CD107" s="206">
        <v>79</v>
      </c>
      <c r="CE107" s="32">
        <v>0</v>
      </c>
      <c r="CF107" s="206">
        <v>0</v>
      </c>
      <c r="CG107" s="32">
        <v>3031.45</v>
      </c>
      <c r="CH107" s="206">
        <v>20</v>
      </c>
      <c r="CI107" s="32">
        <f t="shared" si="28"/>
        <v>6234.11</v>
      </c>
      <c r="CJ107" s="32" t="s">
        <v>120</v>
      </c>
      <c r="CK107" s="234">
        <v>98524</v>
      </c>
      <c r="CL107" s="190">
        <v>80.03</v>
      </c>
      <c r="CM107" s="187">
        <v>3</v>
      </c>
      <c r="CN107" s="190">
        <v>5</v>
      </c>
      <c r="CO107" s="187">
        <v>0</v>
      </c>
      <c r="CP107" s="43">
        <f>+'[1]CCBPROD-CNGOR-ARREARS-ECSD-4901'!M106+'[1]CCBPROD-CNGOR-ARREARS-ECSD-4901'!O106</f>
        <v>39.78</v>
      </c>
      <c r="CQ107" s="76">
        <f>+'[1]CCBPROD-CNGOR-ARREARS-ECSD-4901'!N106+'[1]CCBPROD-CNGOR-ARREARS-ECSD-4901'!P106</f>
        <v>1</v>
      </c>
      <c r="CR107" s="32">
        <f t="shared" si="29"/>
        <v>124.81</v>
      </c>
      <c r="CS107" s="234" t="s">
        <v>120</v>
      </c>
      <c r="CT107" s="234">
        <v>98557</v>
      </c>
      <c r="CU107" s="250">
        <v>2987.52</v>
      </c>
      <c r="CV107" s="234">
        <v>51</v>
      </c>
      <c r="CW107" s="250">
        <v>1557.33</v>
      </c>
      <c r="CX107" s="234">
        <v>30</v>
      </c>
      <c r="CY107" s="32">
        <v>11573.82</v>
      </c>
      <c r="CZ107" s="76">
        <v>68</v>
      </c>
      <c r="DA107" s="32">
        <f t="shared" si="30"/>
        <v>16118.67</v>
      </c>
      <c r="DB107" s="251" t="s">
        <v>120</v>
      </c>
      <c r="DC107" s="251">
        <v>98584</v>
      </c>
      <c r="DD107" s="260">
        <v>4002.5</v>
      </c>
      <c r="DE107" s="261">
        <v>52</v>
      </c>
      <c r="DF107" s="260">
        <v>1480.78</v>
      </c>
      <c r="DG107" s="261">
        <v>27</v>
      </c>
      <c r="DH107" s="262">
        <v>11991.66</v>
      </c>
      <c r="DI107" s="263">
        <v>57</v>
      </c>
      <c r="DJ107" s="32">
        <f t="shared" si="31"/>
        <v>17474.939999999999</v>
      </c>
    </row>
    <row r="108" spans="1:114" x14ac:dyDescent="0.25">
      <c r="A108" t="s">
        <v>123</v>
      </c>
      <c r="B108" s="76" t="s">
        <v>120</v>
      </c>
      <c r="C108">
        <v>289</v>
      </c>
      <c r="D108" s="182">
        <v>339</v>
      </c>
      <c r="E108">
        <v>26969.32</v>
      </c>
      <c r="F108">
        <v>6552.79</v>
      </c>
      <c r="G108">
        <v>16031.77</v>
      </c>
      <c r="H108">
        <v>49553.88</v>
      </c>
      <c r="I108">
        <v>40982.57</v>
      </c>
      <c r="J108">
        <v>12693.61</v>
      </c>
      <c r="K108">
        <v>18195.46</v>
      </c>
      <c r="L108">
        <v>71871.64</v>
      </c>
      <c r="W108" s="185"/>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90">
        <v>82499.78</v>
      </c>
      <c r="AT108" s="187">
        <v>628</v>
      </c>
      <c r="AU108" s="190">
        <v>58192.68</v>
      </c>
      <c r="AV108" s="187">
        <v>278</v>
      </c>
      <c r="AW108" s="32">
        <v>138496.51</v>
      </c>
      <c r="AX108" s="76">
        <v>510</v>
      </c>
      <c r="AY108" s="32">
        <f t="shared" si="23"/>
        <v>279188.96999999997</v>
      </c>
      <c r="AZ108" s="30" t="s">
        <v>120</v>
      </c>
      <c r="BA108" s="76">
        <v>98901</v>
      </c>
      <c r="BB108" s="191">
        <v>15027.47</v>
      </c>
      <c r="BC108" s="76">
        <v>107</v>
      </c>
      <c r="BD108" s="32">
        <v>13273.85</v>
      </c>
      <c r="BE108" s="76">
        <v>64</v>
      </c>
      <c r="BF108" s="32">
        <v>51960.039999999994</v>
      </c>
      <c r="BG108" s="76">
        <v>175</v>
      </c>
      <c r="BH108" s="32">
        <f t="shared" si="24"/>
        <v>80261.359999999986</v>
      </c>
      <c r="BI108" s="205" t="s">
        <v>120</v>
      </c>
      <c r="BJ108" s="206">
        <v>98563</v>
      </c>
      <c r="BK108" s="32">
        <v>2002.88</v>
      </c>
      <c r="BL108" s="206">
        <v>16</v>
      </c>
      <c r="BM108" s="32">
        <v>1739.75</v>
      </c>
      <c r="BN108" s="206">
        <v>8</v>
      </c>
      <c r="BO108" s="32">
        <f t="shared" si="25"/>
        <v>3742.63</v>
      </c>
      <c r="BP108" s="76">
        <f t="shared" si="25"/>
        <v>24</v>
      </c>
      <c r="BQ108" s="32">
        <f t="shared" si="26"/>
        <v>7485.26</v>
      </c>
      <c r="BR108" s="205" t="s">
        <v>120</v>
      </c>
      <c r="BS108" s="206">
        <v>98901</v>
      </c>
      <c r="BT108" s="32">
        <v>2595.52</v>
      </c>
      <c r="BU108" s="206">
        <v>59</v>
      </c>
      <c r="BV108" s="32">
        <v>8667.9599999999991</v>
      </c>
      <c r="BW108" s="206">
        <v>111</v>
      </c>
      <c r="BX108" s="32">
        <v>48682.299999999996</v>
      </c>
      <c r="BY108" s="206">
        <v>183</v>
      </c>
      <c r="BZ108" s="32">
        <f t="shared" si="27"/>
        <v>59945.78</v>
      </c>
      <c r="CA108" s="205" t="s">
        <v>120</v>
      </c>
      <c r="CB108" s="206">
        <v>98801</v>
      </c>
      <c r="CC108" s="32">
        <v>1020.5</v>
      </c>
      <c r="CD108" s="206">
        <v>31</v>
      </c>
      <c r="CE108" s="32">
        <v>512.6</v>
      </c>
      <c r="CF108" s="206">
        <v>15</v>
      </c>
      <c r="CG108" s="32">
        <v>2135.86</v>
      </c>
      <c r="CH108" s="206">
        <v>35</v>
      </c>
      <c r="CI108" s="32">
        <f t="shared" si="28"/>
        <v>3668.96</v>
      </c>
      <c r="CJ108" s="32" t="s">
        <v>120</v>
      </c>
      <c r="CK108" s="234">
        <v>98528</v>
      </c>
      <c r="CL108" s="190">
        <v>170.14</v>
      </c>
      <c r="CM108" s="187">
        <v>6</v>
      </c>
      <c r="CN108" s="190">
        <v>69.510000000000005</v>
      </c>
      <c r="CO108" s="187">
        <v>0</v>
      </c>
      <c r="CP108" s="43">
        <f>+'[1]CCBPROD-CNGOR-ARREARS-ECSD-4901'!M107+'[1]CCBPROD-CNGOR-ARREARS-ECSD-4901'!O107</f>
        <v>316.01</v>
      </c>
      <c r="CQ108" s="76">
        <f>+'[1]CCBPROD-CNGOR-ARREARS-ECSD-4901'!N107+'[1]CCBPROD-CNGOR-ARREARS-ECSD-4901'!P107</f>
        <v>5</v>
      </c>
      <c r="CR108" s="32">
        <f t="shared" si="29"/>
        <v>555.66</v>
      </c>
      <c r="CS108" s="234" t="s">
        <v>120</v>
      </c>
      <c r="CT108" s="234">
        <v>98563</v>
      </c>
      <c r="CU108" s="250">
        <v>199.68</v>
      </c>
      <c r="CV108" s="234">
        <v>10</v>
      </c>
      <c r="CW108" s="250">
        <v>35.58</v>
      </c>
      <c r="CX108" s="234">
        <v>2</v>
      </c>
      <c r="CY108" s="32">
        <v>87.55</v>
      </c>
      <c r="CZ108" s="76">
        <v>2</v>
      </c>
      <c r="DA108" s="32">
        <f t="shared" si="30"/>
        <v>322.81</v>
      </c>
      <c r="DB108" s="251" t="s">
        <v>120</v>
      </c>
      <c r="DC108" s="251">
        <v>98611</v>
      </c>
      <c r="DD108" s="260">
        <v>197.35</v>
      </c>
      <c r="DE108" s="261">
        <v>1</v>
      </c>
      <c r="DF108" s="260">
        <v>98.27</v>
      </c>
      <c r="DG108" s="261">
        <v>2</v>
      </c>
      <c r="DH108" s="262">
        <v>80.739999999999995</v>
      </c>
      <c r="DI108" s="263">
        <v>4</v>
      </c>
      <c r="DJ108" s="32">
        <f t="shared" si="31"/>
        <v>376.36</v>
      </c>
    </row>
    <row r="109" spans="1:114" x14ac:dyDescent="0.25">
      <c r="A109" t="s">
        <v>124</v>
      </c>
      <c r="B109" s="76" t="s">
        <v>120</v>
      </c>
      <c r="C109">
        <v>299</v>
      </c>
      <c r="D109" s="182">
        <v>414</v>
      </c>
      <c r="E109">
        <v>26684</v>
      </c>
      <c r="F109">
        <v>5822.5</v>
      </c>
      <c r="G109">
        <v>8283.74</v>
      </c>
      <c r="H109">
        <v>40790.239999999998</v>
      </c>
      <c r="I109">
        <v>51030.93</v>
      </c>
      <c r="J109">
        <v>9163.4599999999991</v>
      </c>
      <c r="K109">
        <v>9264.08</v>
      </c>
      <c r="L109">
        <v>69458.47</v>
      </c>
      <c r="W109" s="185"/>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90">
        <v>8290.26</v>
      </c>
      <c r="AT109" s="187">
        <v>66</v>
      </c>
      <c r="AU109" s="190">
        <v>6166.81</v>
      </c>
      <c r="AV109" s="187">
        <v>39</v>
      </c>
      <c r="AW109" s="32">
        <v>13576.439999999999</v>
      </c>
      <c r="AX109" s="76">
        <v>53</v>
      </c>
      <c r="AY109" s="32">
        <f t="shared" si="23"/>
        <v>28033.51</v>
      </c>
      <c r="AZ109" s="30" t="s">
        <v>120</v>
      </c>
      <c r="BA109" s="76">
        <v>98902</v>
      </c>
      <c r="BB109" s="191">
        <v>47586.25</v>
      </c>
      <c r="BC109" s="76">
        <v>470</v>
      </c>
      <c r="BD109" s="32">
        <v>48824.57</v>
      </c>
      <c r="BE109" s="76">
        <v>283</v>
      </c>
      <c r="BF109" s="32">
        <v>149938.29</v>
      </c>
      <c r="BG109" s="76">
        <v>563</v>
      </c>
      <c r="BH109" s="32">
        <f t="shared" si="24"/>
        <v>246349.11000000002</v>
      </c>
      <c r="BI109" s="205" t="s">
        <v>120</v>
      </c>
      <c r="BJ109" s="206">
        <v>98583</v>
      </c>
      <c r="BK109" s="32">
        <v>41.42</v>
      </c>
      <c r="BL109" s="206">
        <v>1</v>
      </c>
      <c r="BM109" s="32">
        <v>0</v>
      </c>
      <c r="BN109" s="206">
        <v>0</v>
      </c>
      <c r="BO109" s="32">
        <f t="shared" si="25"/>
        <v>41.42</v>
      </c>
      <c r="BP109" s="76">
        <f t="shared" si="25"/>
        <v>1</v>
      </c>
      <c r="BQ109" s="32">
        <f t="shared" si="26"/>
        <v>82.84</v>
      </c>
      <c r="BR109" s="205" t="s">
        <v>120</v>
      </c>
      <c r="BS109" s="206">
        <v>98902</v>
      </c>
      <c r="BT109" s="32">
        <v>13825.29</v>
      </c>
      <c r="BU109" s="206">
        <v>267</v>
      </c>
      <c r="BV109" s="32">
        <v>21771.81</v>
      </c>
      <c r="BW109" s="206">
        <v>293</v>
      </c>
      <c r="BX109" s="32">
        <v>145658.85</v>
      </c>
      <c r="BY109" s="206">
        <v>631</v>
      </c>
      <c r="BZ109" s="32">
        <f t="shared" si="27"/>
        <v>181255.95</v>
      </c>
      <c r="CA109" s="205" t="s">
        <v>120</v>
      </c>
      <c r="CB109" s="206">
        <v>98802</v>
      </c>
      <c r="CC109" s="32">
        <v>429.32</v>
      </c>
      <c r="CD109" s="206">
        <v>7</v>
      </c>
      <c r="CE109" s="32">
        <v>216.17</v>
      </c>
      <c r="CF109" s="206">
        <v>4</v>
      </c>
      <c r="CG109" s="32">
        <v>1378.4199999999998</v>
      </c>
      <c r="CH109" s="206">
        <v>10</v>
      </c>
      <c r="CI109" s="32">
        <f t="shared" si="28"/>
        <v>2023.9099999999999</v>
      </c>
      <c r="CJ109" s="32" t="s">
        <v>120</v>
      </c>
      <c r="CK109" s="234">
        <v>98541</v>
      </c>
      <c r="CL109" s="190">
        <v>512.05999999999995</v>
      </c>
      <c r="CM109" s="187">
        <v>16</v>
      </c>
      <c r="CN109" s="190">
        <v>610.78</v>
      </c>
      <c r="CO109" s="187">
        <v>5</v>
      </c>
      <c r="CP109" s="43">
        <f>+'[1]CCBPROD-CNGOR-ARREARS-ECSD-4901'!M108+'[1]CCBPROD-CNGOR-ARREARS-ECSD-4901'!O108</f>
        <v>1403.29</v>
      </c>
      <c r="CQ109" s="76">
        <f>+'[1]CCBPROD-CNGOR-ARREARS-ECSD-4901'!N108+'[1]CCBPROD-CNGOR-ARREARS-ECSD-4901'!P108</f>
        <v>11</v>
      </c>
      <c r="CR109" s="32">
        <f t="shared" si="29"/>
        <v>2526.13</v>
      </c>
      <c r="CS109" s="234" t="s">
        <v>120</v>
      </c>
      <c r="CT109" s="234">
        <v>98584</v>
      </c>
      <c r="CU109" s="250">
        <v>670.68</v>
      </c>
      <c r="CV109" s="234">
        <v>16</v>
      </c>
      <c r="CW109" s="250">
        <v>556.08000000000004</v>
      </c>
      <c r="CX109" s="234">
        <v>8</v>
      </c>
      <c r="CY109" s="32">
        <v>3466.25</v>
      </c>
      <c r="CZ109" s="76">
        <v>14</v>
      </c>
      <c r="DA109" s="32">
        <f t="shared" si="30"/>
        <v>4693.01</v>
      </c>
      <c r="DB109" s="251" t="s">
        <v>120</v>
      </c>
      <c r="DC109" s="251">
        <v>98625</v>
      </c>
      <c r="DD109" s="260">
        <v>3135.53</v>
      </c>
      <c r="DE109" s="261">
        <v>14</v>
      </c>
      <c r="DF109" s="260">
        <v>247.24</v>
      </c>
      <c r="DG109" s="261">
        <v>3</v>
      </c>
      <c r="DH109" s="262">
        <v>259.38</v>
      </c>
      <c r="DI109" s="263">
        <v>7</v>
      </c>
      <c r="DJ109" s="32">
        <f t="shared" si="31"/>
        <v>3642.1500000000005</v>
      </c>
    </row>
    <row r="110" spans="1:114" x14ac:dyDescent="0.25">
      <c r="A110" t="s">
        <v>170</v>
      </c>
      <c r="B110" s="76" t="s">
        <v>120</v>
      </c>
      <c r="C110">
        <v>7</v>
      </c>
      <c r="D110" s="182">
        <v>4</v>
      </c>
      <c r="E110">
        <v>856.11</v>
      </c>
      <c r="F110">
        <v>184.75</v>
      </c>
      <c r="G110">
        <v>320.49</v>
      </c>
      <c r="H110">
        <v>1361.35</v>
      </c>
      <c r="I110">
        <v>471.34</v>
      </c>
      <c r="J110">
        <v>74.790000000000006</v>
      </c>
      <c r="K110">
        <v>21.560000000000002</v>
      </c>
      <c r="L110">
        <v>567.69000000000005</v>
      </c>
      <c r="W110" s="185"/>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90">
        <v>27480.25</v>
      </c>
      <c r="AT110" s="187">
        <v>203</v>
      </c>
      <c r="AU110" s="190">
        <v>25365.439999999999</v>
      </c>
      <c r="AV110" s="187">
        <v>111</v>
      </c>
      <c r="AW110" s="32">
        <v>62100.7</v>
      </c>
      <c r="AX110" s="76">
        <v>150</v>
      </c>
      <c r="AY110" s="32">
        <f t="shared" si="23"/>
        <v>114946.39</v>
      </c>
      <c r="AZ110" s="30" t="s">
        <v>120</v>
      </c>
      <c r="BA110" s="76">
        <v>98903</v>
      </c>
      <c r="BB110" s="191">
        <v>6377.52</v>
      </c>
      <c r="BC110" s="76">
        <v>64</v>
      </c>
      <c r="BD110" s="32">
        <v>5016.28</v>
      </c>
      <c r="BE110" s="76">
        <v>32</v>
      </c>
      <c r="BF110" s="32">
        <v>16571.04</v>
      </c>
      <c r="BG110" s="76">
        <v>66</v>
      </c>
      <c r="BH110" s="32">
        <f t="shared" si="24"/>
        <v>27964.84</v>
      </c>
      <c r="BI110" s="205" t="s">
        <v>120</v>
      </c>
      <c r="BJ110" s="206">
        <v>98584</v>
      </c>
      <c r="BK110" s="32">
        <v>7173.92</v>
      </c>
      <c r="BL110" s="206">
        <v>65</v>
      </c>
      <c r="BM110" s="32">
        <v>5832.32</v>
      </c>
      <c r="BN110" s="206">
        <v>31</v>
      </c>
      <c r="BO110" s="32">
        <f t="shared" si="25"/>
        <v>13006.24</v>
      </c>
      <c r="BP110" s="76">
        <f t="shared" si="25"/>
        <v>96</v>
      </c>
      <c r="BQ110" s="32">
        <f t="shared" si="26"/>
        <v>26012.48</v>
      </c>
      <c r="BR110" s="205" t="s">
        <v>120</v>
      </c>
      <c r="BS110" s="206">
        <v>98903</v>
      </c>
      <c r="BT110" s="32">
        <v>1554.12</v>
      </c>
      <c r="BU110" s="206">
        <v>37</v>
      </c>
      <c r="BV110" s="32">
        <v>2311.4899999999998</v>
      </c>
      <c r="BW110" s="206">
        <v>33</v>
      </c>
      <c r="BX110" s="32">
        <v>17370.489999999998</v>
      </c>
      <c r="BY110" s="206">
        <v>80</v>
      </c>
      <c r="BZ110" s="32">
        <f t="shared" si="27"/>
        <v>21236.1</v>
      </c>
      <c r="CA110" s="205" t="s">
        <v>120</v>
      </c>
      <c r="CB110" s="206">
        <v>98837</v>
      </c>
      <c r="CC110" s="32">
        <v>1484.91</v>
      </c>
      <c r="CD110" s="206">
        <v>29</v>
      </c>
      <c r="CE110" s="32">
        <v>713.58</v>
      </c>
      <c r="CF110" s="206">
        <v>16</v>
      </c>
      <c r="CG110" s="32">
        <v>9034.8599999999988</v>
      </c>
      <c r="CH110" s="206">
        <v>45</v>
      </c>
      <c r="CI110" s="32">
        <f t="shared" si="28"/>
        <v>11233.349999999999</v>
      </c>
      <c r="CJ110" s="32" t="s">
        <v>120</v>
      </c>
      <c r="CK110" s="234">
        <v>98550</v>
      </c>
      <c r="CL110" s="190">
        <v>2776.4</v>
      </c>
      <c r="CM110" s="187">
        <v>59</v>
      </c>
      <c r="CN110" s="190">
        <v>1582.76</v>
      </c>
      <c r="CO110" s="187">
        <v>32</v>
      </c>
      <c r="CP110" s="43">
        <f>+'[1]CCBPROD-CNGOR-ARREARS-ECSD-4901'!M109+'[1]CCBPROD-CNGOR-ARREARS-ECSD-4901'!O109</f>
        <v>14931.679999999998</v>
      </c>
      <c r="CQ110" s="76">
        <f>+'[1]CCBPROD-CNGOR-ARREARS-ECSD-4901'!N109+'[1]CCBPROD-CNGOR-ARREARS-ECSD-4901'!P109</f>
        <v>71</v>
      </c>
      <c r="CR110" s="32">
        <f t="shared" si="29"/>
        <v>19290.839999999997</v>
      </c>
      <c r="CS110" s="234" t="s">
        <v>120</v>
      </c>
      <c r="CT110" s="234">
        <v>98611</v>
      </c>
      <c r="CU110" s="250">
        <v>3015.08</v>
      </c>
      <c r="CV110" s="234">
        <v>66</v>
      </c>
      <c r="CW110" s="250">
        <v>1275.79</v>
      </c>
      <c r="CX110" s="234">
        <v>21</v>
      </c>
      <c r="CY110" s="32">
        <v>16449.82</v>
      </c>
      <c r="CZ110" s="76">
        <v>70</v>
      </c>
      <c r="DA110" s="32">
        <f t="shared" si="30"/>
        <v>20740.689999999999</v>
      </c>
      <c r="DB110" s="251" t="s">
        <v>120</v>
      </c>
      <c r="DC110" s="251">
        <v>98626</v>
      </c>
      <c r="DD110" s="260">
        <v>2960.42</v>
      </c>
      <c r="DE110" s="261">
        <v>15</v>
      </c>
      <c r="DF110" s="260">
        <v>767.1</v>
      </c>
      <c r="DG110" s="261">
        <v>15</v>
      </c>
      <c r="DH110" s="262">
        <v>1021.05</v>
      </c>
      <c r="DI110" s="263">
        <v>24</v>
      </c>
      <c r="DJ110" s="32">
        <f t="shared" si="31"/>
        <v>4748.57</v>
      </c>
    </row>
    <row r="111" spans="1:114" x14ac:dyDescent="0.25">
      <c r="A111" t="s">
        <v>125</v>
      </c>
      <c r="B111" s="76" t="s">
        <v>120</v>
      </c>
      <c r="C111">
        <v>456</v>
      </c>
      <c r="D111" s="182">
        <v>484</v>
      </c>
      <c r="E111">
        <v>51171.92</v>
      </c>
      <c r="F111">
        <v>8016.82</v>
      </c>
      <c r="G111">
        <v>14611.7</v>
      </c>
      <c r="H111">
        <v>73800.44</v>
      </c>
      <c r="I111">
        <v>51911.65</v>
      </c>
      <c r="J111">
        <v>13160.19</v>
      </c>
      <c r="K111">
        <v>16355.4</v>
      </c>
      <c r="L111">
        <v>81427.240000000005</v>
      </c>
      <c r="W111" s="185"/>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90">
        <v>11063.44</v>
      </c>
      <c r="AT111" s="187">
        <v>106</v>
      </c>
      <c r="AU111" s="190">
        <v>7102.97</v>
      </c>
      <c r="AV111" s="187">
        <v>58</v>
      </c>
      <c r="AW111" s="32">
        <v>12470.82</v>
      </c>
      <c r="AX111" s="76">
        <v>60</v>
      </c>
      <c r="AY111" s="32">
        <f t="shared" si="23"/>
        <v>30637.23</v>
      </c>
      <c r="AZ111" s="30" t="s">
        <v>120</v>
      </c>
      <c r="BA111" s="76">
        <v>98908</v>
      </c>
      <c r="BB111" s="191">
        <v>31659.24</v>
      </c>
      <c r="BC111" s="76">
        <v>237</v>
      </c>
      <c r="BD111" s="32">
        <v>18036.86</v>
      </c>
      <c r="BE111" s="76">
        <v>96</v>
      </c>
      <c r="BF111" s="32">
        <v>76674.39</v>
      </c>
      <c r="BG111" s="76">
        <v>209</v>
      </c>
      <c r="BH111" s="32">
        <f t="shared" si="24"/>
        <v>126370.49</v>
      </c>
      <c r="BI111" s="205" t="s">
        <v>120</v>
      </c>
      <c r="BJ111" s="206">
        <v>98611</v>
      </c>
      <c r="BK111" s="32">
        <v>202.8</v>
      </c>
      <c r="BL111" s="206">
        <v>7</v>
      </c>
      <c r="BM111" s="32">
        <v>233.75</v>
      </c>
      <c r="BN111" s="206">
        <v>6</v>
      </c>
      <c r="BO111" s="32">
        <f t="shared" si="25"/>
        <v>436.55</v>
      </c>
      <c r="BP111" s="76">
        <f t="shared" si="25"/>
        <v>13</v>
      </c>
      <c r="BQ111" s="32">
        <f t="shared" si="26"/>
        <v>873.1</v>
      </c>
      <c r="BR111" s="205" t="s">
        <v>120</v>
      </c>
      <c r="BS111" s="206">
        <v>98908</v>
      </c>
      <c r="BT111" s="32">
        <v>11029.9</v>
      </c>
      <c r="BU111" s="206">
        <v>198</v>
      </c>
      <c r="BV111" s="32">
        <v>12179.52</v>
      </c>
      <c r="BW111" s="206">
        <v>103</v>
      </c>
      <c r="BX111" s="32">
        <v>71494.39</v>
      </c>
      <c r="BY111" s="206">
        <v>238</v>
      </c>
      <c r="BZ111" s="32">
        <f t="shared" si="27"/>
        <v>94703.81</v>
      </c>
      <c r="CA111" s="205" t="s">
        <v>120</v>
      </c>
      <c r="CB111" s="206">
        <v>98848</v>
      </c>
      <c r="CC111" s="32">
        <v>21.85</v>
      </c>
      <c r="CD111" s="206">
        <v>1</v>
      </c>
      <c r="CE111" s="32">
        <v>16.649999999999999</v>
      </c>
      <c r="CF111" s="206">
        <v>1</v>
      </c>
      <c r="CG111" s="32">
        <v>142.24</v>
      </c>
      <c r="CH111" s="206">
        <v>2</v>
      </c>
      <c r="CI111" s="32">
        <f t="shared" si="28"/>
        <v>180.74</v>
      </c>
      <c r="CJ111" s="32" t="s">
        <v>120</v>
      </c>
      <c r="CK111" s="234">
        <v>98557</v>
      </c>
      <c r="CL111" s="190">
        <v>162.84</v>
      </c>
      <c r="CM111" s="187">
        <v>3</v>
      </c>
      <c r="CN111" s="190">
        <v>97.74</v>
      </c>
      <c r="CO111" s="187">
        <v>4</v>
      </c>
      <c r="CP111" s="43">
        <f>+'[1]CCBPROD-CNGOR-ARREARS-ECSD-4901'!M110+'[1]CCBPROD-CNGOR-ARREARS-ECSD-4901'!O110</f>
        <v>844.8</v>
      </c>
      <c r="CQ111" s="76">
        <f>+'[1]CCBPROD-CNGOR-ARREARS-ECSD-4901'!N110+'[1]CCBPROD-CNGOR-ARREARS-ECSD-4901'!P110</f>
        <v>4</v>
      </c>
      <c r="CR111" s="32">
        <f t="shared" si="29"/>
        <v>1105.3799999999999</v>
      </c>
      <c r="CS111" s="234" t="s">
        <v>120</v>
      </c>
      <c r="CT111" s="234">
        <v>98625</v>
      </c>
      <c r="CU111" s="250">
        <v>239.71</v>
      </c>
      <c r="CV111" s="234">
        <v>5</v>
      </c>
      <c r="CW111" s="250">
        <v>7.49</v>
      </c>
      <c r="CX111" s="234">
        <v>0</v>
      </c>
      <c r="CY111" s="32">
        <v>98.27</v>
      </c>
      <c r="CZ111" s="76">
        <v>5</v>
      </c>
      <c r="DA111" s="32">
        <f t="shared" si="30"/>
        <v>345.47</v>
      </c>
      <c r="DB111" s="251" t="s">
        <v>120</v>
      </c>
      <c r="DC111" s="251">
        <v>98632</v>
      </c>
      <c r="DD111" s="260">
        <v>4268.07</v>
      </c>
      <c r="DE111" s="261">
        <v>35</v>
      </c>
      <c r="DF111" s="260">
        <v>809.55</v>
      </c>
      <c r="DG111" s="261">
        <v>20</v>
      </c>
      <c r="DH111" s="262">
        <v>6956.6900000000005</v>
      </c>
      <c r="DI111" s="263">
        <v>50</v>
      </c>
      <c r="DJ111" s="32">
        <f t="shared" si="31"/>
        <v>12034.310000000001</v>
      </c>
    </row>
    <row r="112" spans="1:114" x14ac:dyDescent="0.25">
      <c r="A112" t="s">
        <v>126</v>
      </c>
      <c r="B112" s="76" t="s">
        <v>120</v>
      </c>
      <c r="C112">
        <v>10</v>
      </c>
      <c r="D112" s="182">
        <v>13</v>
      </c>
      <c r="E112">
        <v>968.83</v>
      </c>
      <c r="F112">
        <v>233.14</v>
      </c>
      <c r="G112">
        <v>2962.26</v>
      </c>
      <c r="H112">
        <v>4164.2299999999996</v>
      </c>
      <c r="I112">
        <v>1390.08</v>
      </c>
      <c r="J112">
        <v>289.72000000000003</v>
      </c>
      <c r="K112">
        <v>2977.41</v>
      </c>
      <c r="L112">
        <v>4657.21</v>
      </c>
      <c r="W112" s="185"/>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90">
        <v>2274.92</v>
      </c>
      <c r="AT112" s="187">
        <v>22</v>
      </c>
      <c r="AU112" s="190">
        <v>1696.91</v>
      </c>
      <c r="AV112" s="187">
        <v>10</v>
      </c>
      <c r="AW112" s="32">
        <v>2947.7200000000003</v>
      </c>
      <c r="AX112" s="76">
        <v>26</v>
      </c>
      <c r="AY112" s="32">
        <f t="shared" si="23"/>
        <v>6919.55</v>
      </c>
      <c r="AZ112" s="30" t="s">
        <v>120</v>
      </c>
      <c r="BA112" s="76">
        <v>98930</v>
      </c>
      <c r="BB112" s="191">
        <v>6919.61</v>
      </c>
      <c r="BC112" s="76">
        <v>108</v>
      </c>
      <c r="BD112" s="32">
        <v>5566.48</v>
      </c>
      <c r="BE112" s="76">
        <v>52</v>
      </c>
      <c r="BF112" s="32">
        <v>13664.78</v>
      </c>
      <c r="BG112" s="76">
        <v>76</v>
      </c>
      <c r="BH112" s="32">
        <f t="shared" si="24"/>
        <v>26150.870000000003</v>
      </c>
      <c r="BI112" s="205" t="s">
        <v>120</v>
      </c>
      <c r="BJ112" s="206">
        <v>98625</v>
      </c>
      <c r="BK112" s="32">
        <v>1013.32</v>
      </c>
      <c r="BL112" s="206">
        <v>13</v>
      </c>
      <c r="BM112" s="32">
        <v>888.03</v>
      </c>
      <c r="BN112" s="206">
        <v>6</v>
      </c>
      <c r="BO112" s="32">
        <f t="shared" si="25"/>
        <v>1901.35</v>
      </c>
      <c r="BP112" s="76">
        <f t="shared" si="25"/>
        <v>19</v>
      </c>
      <c r="BQ112" s="32">
        <f t="shared" si="26"/>
        <v>3802.7</v>
      </c>
      <c r="BR112" s="205" t="s">
        <v>120</v>
      </c>
      <c r="BS112" s="206">
        <v>98930</v>
      </c>
      <c r="BT112" s="32">
        <v>4000.24</v>
      </c>
      <c r="BU112" s="206">
        <v>106</v>
      </c>
      <c r="BV112" s="32">
        <v>2012.94</v>
      </c>
      <c r="BW112" s="206">
        <v>38</v>
      </c>
      <c r="BX112" s="32">
        <v>12524.07</v>
      </c>
      <c r="BY112" s="206">
        <v>82</v>
      </c>
      <c r="BZ112" s="32">
        <f t="shared" si="27"/>
        <v>18537.25</v>
      </c>
      <c r="CA112" s="205" t="s">
        <v>120</v>
      </c>
      <c r="CB112" s="206">
        <v>98901</v>
      </c>
      <c r="CC112" s="32">
        <v>4370.8100000000004</v>
      </c>
      <c r="CD112" s="206">
        <v>108</v>
      </c>
      <c r="CE112" s="32">
        <v>1715.16</v>
      </c>
      <c r="CF112" s="206">
        <v>28</v>
      </c>
      <c r="CG112" s="32">
        <v>46340.98</v>
      </c>
      <c r="CH112" s="206">
        <v>214</v>
      </c>
      <c r="CI112" s="32">
        <f t="shared" si="28"/>
        <v>52426.950000000004</v>
      </c>
      <c r="CJ112" s="32" t="s">
        <v>120</v>
      </c>
      <c r="CK112" s="234">
        <v>98563</v>
      </c>
      <c r="CL112" s="190">
        <v>986.63</v>
      </c>
      <c r="CM112" s="187">
        <v>17</v>
      </c>
      <c r="CN112" s="190">
        <v>461.55</v>
      </c>
      <c r="CO112" s="187">
        <v>9</v>
      </c>
      <c r="CP112" s="43">
        <f>+'[1]CCBPROD-CNGOR-ARREARS-ECSD-4901'!M111+'[1]CCBPROD-CNGOR-ARREARS-ECSD-4901'!O111</f>
        <v>3782.92</v>
      </c>
      <c r="CQ112" s="76">
        <f>+'[1]CCBPROD-CNGOR-ARREARS-ECSD-4901'!N111+'[1]CCBPROD-CNGOR-ARREARS-ECSD-4901'!P111</f>
        <v>18</v>
      </c>
      <c r="CR112" s="32">
        <f t="shared" si="29"/>
        <v>5231.1000000000004</v>
      </c>
      <c r="CS112" s="234" t="s">
        <v>120</v>
      </c>
      <c r="CT112" s="234">
        <v>98626</v>
      </c>
      <c r="CU112" s="250">
        <v>525.75</v>
      </c>
      <c r="CV112" s="234">
        <v>9</v>
      </c>
      <c r="CW112" s="250">
        <v>213.54</v>
      </c>
      <c r="CX112" s="234">
        <v>5</v>
      </c>
      <c r="CY112" s="32">
        <v>120.57</v>
      </c>
      <c r="CZ112" s="76">
        <v>4</v>
      </c>
      <c r="DA112" s="32">
        <f t="shared" si="30"/>
        <v>859.8599999999999</v>
      </c>
      <c r="DB112" s="251" t="s">
        <v>120</v>
      </c>
      <c r="DC112" s="251">
        <v>98674</v>
      </c>
      <c r="DD112" s="260">
        <v>0</v>
      </c>
      <c r="DE112" s="261">
        <v>0</v>
      </c>
      <c r="DF112" s="260">
        <v>934.88</v>
      </c>
      <c r="DG112" s="261">
        <v>14</v>
      </c>
      <c r="DH112" s="262">
        <v>2569.52</v>
      </c>
      <c r="DI112" s="263">
        <v>22</v>
      </c>
      <c r="DJ112" s="32">
        <f t="shared" si="31"/>
        <v>3504.4</v>
      </c>
    </row>
    <row r="113" spans="1:114" x14ac:dyDescent="0.25">
      <c r="A113" t="s">
        <v>57</v>
      </c>
      <c r="B113" s="76" t="s">
        <v>120</v>
      </c>
      <c r="C113">
        <v>1</v>
      </c>
      <c r="D113" s="182">
        <v>1</v>
      </c>
      <c r="E113">
        <v>83.23</v>
      </c>
      <c r="F113">
        <v>0</v>
      </c>
      <c r="G113">
        <v>0</v>
      </c>
      <c r="H113">
        <v>83.23</v>
      </c>
      <c r="I113">
        <v>156.16999999999999</v>
      </c>
      <c r="J113">
        <v>83.23</v>
      </c>
      <c r="K113">
        <v>0</v>
      </c>
      <c r="L113">
        <v>239.4</v>
      </c>
      <c r="W113" s="185"/>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90">
        <v>4934.37</v>
      </c>
      <c r="AT113" s="187">
        <v>34</v>
      </c>
      <c r="AU113" s="190">
        <v>4122.57</v>
      </c>
      <c r="AV113" s="187">
        <v>20</v>
      </c>
      <c r="AW113" s="32">
        <v>8974.9500000000007</v>
      </c>
      <c r="AX113" s="76">
        <v>30</v>
      </c>
      <c r="AY113" s="32">
        <f t="shared" si="23"/>
        <v>18031.89</v>
      </c>
      <c r="AZ113" s="30" t="s">
        <v>120</v>
      </c>
      <c r="BA113" s="76">
        <v>98932</v>
      </c>
      <c r="BB113" s="191">
        <v>1528.9</v>
      </c>
      <c r="BC113" s="76">
        <v>15</v>
      </c>
      <c r="BD113" s="32">
        <v>1681.07</v>
      </c>
      <c r="BE113" s="76">
        <v>13</v>
      </c>
      <c r="BF113" s="32">
        <v>3628.92</v>
      </c>
      <c r="BG113" s="76">
        <v>29</v>
      </c>
      <c r="BH113" s="32">
        <f t="shared" si="24"/>
        <v>6838.89</v>
      </c>
      <c r="BI113" s="205" t="s">
        <v>120</v>
      </c>
      <c r="BJ113" s="206">
        <v>98626</v>
      </c>
      <c r="BK113" s="32">
        <v>2004.14</v>
      </c>
      <c r="BL113" s="206">
        <v>40</v>
      </c>
      <c r="BM113" s="32">
        <v>1158.3</v>
      </c>
      <c r="BN113" s="206">
        <v>16</v>
      </c>
      <c r="BO113" s="32">
        <f t="shared" si="25"/>
        <v>3162.44</v>
      </c>
      <c r="BP113" s="76">
        <f t="shared" si="25"/>
        <v>56</v>
      </c>
      <c r="BQ113" s="32">
        <f t="shared" si="26"/>
        <v>6324.88</v>
      </c>
      <c r="BR113" s="205" t="s">
        <v>120</v>
      </c>
      <c r="BS113" s="206">
        <v>98932</v>
      </c>
      <c r="BT113" s="32">
        <v>904.49</v>
      </c>
      <c r="BU113" s="206">
        <v>18</v>
      </c>
      <c r="BV113" s="32">
        <v>491.88</v>
      </c>
      <c r="BW113" s="206">
        <v>7</v>
      </c>
      <c r="BX113" s="32">
        <v>2651.65</v>
      </c>
      <c r="BY113" s="206">
        <v>23</v>
      </c>
      <c r="BZ113" s="32">
        <f t="shared" si="27"/>
        <v>4048.02</v>
      </c>
      <c r="CA113" s="205" t="s">
        <v>120</v>
      </c>
      <c r="CB113" s="206">
        <v>98902</v>
      </c>
      <c r="CC113" s="32">
        <v>23684.84</v>
      </c>
      <c r="CD113" s="206">
        <v>599</v>
      </c>
      <c r="CE113" s="32">
        <v>9863.9</v>
      </c>
      <c r="CF113" s="206">
        <v>123</v>
      </c>
      <c r="CG113" s="32">
        <v>128789.36</v>
      </c>
      <c r="CH113" s="206">
        <v>659</v>
      </c>
      <c r="CI113" s="32">
        <f t="shared" si="28"/>
        <v>162338.1</v>
      </c>
      <c r="CJ113" s="32" t="s">
        <v>120</v>
      </c>
      <c r="CK113" s="234">
        <v>98584</v>
      </c>
      <c r="CL113" s="190">
        <v>2579.64</v>
      </c>
      <c r="CM113" s="187">
        <v>49</v>
      </c>
      <c r="CN113" s="190">
        <v>2558.85</v>
      </c>
      <c r="CO113" s="187">
        <v>23</v>
      </c>
      <c r="CP113" s="43">
        <f>+'[1]CCBPROD-CNGOR-ARREARS-ECSD-4901'!M112+'[1]CCBPROD-CNGOR-ARREARS-ECSD-4901'!O112</f>
        <v>18726.46</v>
      </c>
      <c r="CQ113" s="76">
        <f>+'[1]CCBPROD-CNGOR-ARREARS-ECSD-4901'!N112+'[1]CCBPROD-CNGOR-ARREARS-ECSD-4901'!P112</f>
        <v>84</v>
      </c>
      <c r="CR113" s="32">
        <f t="shared" si="29"/>
        <v>23864.949999999997</v>
      </c>
      <c r="CS113" s="234" t="s">
        <v>120</v>
      </c>
      <c r="CT113" s="234">
        <v>98632</v>
      </c>
      <c r="CU113" s="250">
        <v>2071.73</v>
      </c>
      <c r="CV113" s="234">
        <v>44</v>
      </c>
      <c r="CW113" s="250">
        <v>490.04</v>
      </c>
      <c r="CX113" s="234">
        <v>15</v>
      </c>
      <c r="CY113" s="32">
        <v>1868.21</v>
      </c>
      <c r="CZ113" s="76">
        <v>19</v>
      </c>
      <c r="DA113" s="32">
        <f t="shared" si="30"/>
        <v>4429.9799999999996</v>
      </c>
      <c r="DB113" s="251" t="s">
        <v>120</v>
      </c>
      <c r="DC113" s="251">
        <v>98801</v>
      </c>
      <c r="DD113" s="260">
        <v>3668</v>
      </c>
      <c r="DE113" s="261">
        <v>35</v>
      </c>
      <c r="DF113" s="260">
        <v>660.7</v>
      </c>
      <c r="DG113" s="261">
        <v>16</v>
      </c>
      <c r="DH113" s="262">
        <v>1683.56</v>
      </c>
      <c r="DI113" s="263">
        <v>34</v>
      </c>
      <c r="DJ113" s="32">
        <f t="shared" si="31"/>
        <v>6012.26</v>
      </c>
    </row>
    <row r="114" spans="1:114" x14ac:dyDescent="0.25">
      <c r="A114" t="s">
        <v>127</v>
      </c>
      <c r="B114" s="76" t="s">
        <v>120</v>
      </c>
      <c r="C114">
        <v>65</v>
      </c>
      <c r="D114" s="182">
        <v>95</v>
      </c>
      <c r="E114">
        <v>4466.3500000000004</v>
      </c>
      <c r="F114">
        <v>2709.26</v>
      </c>
      <c r="G114">
        <v>3378.77</v>
      </c>
      <c r="H114">
        <v>10554.38</v>
      </c>
      <c r="I114">
        <v>10871.53</v>
      </c>
      <c r="J114">
        <v>2776.43</v>
      </c>
      <c r="K114">
        <v>5189.58</v>
      </c>
      <c r="L114">
        <v>18837.54</v>
      </c>
      <c r="W114" s="185"/>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90">
        <v>8382.24</v>
      </c>
      <c r="AT114" s="187">
        <v>52</v>
      </c>
      <c r="AU114" s="190">
        <v>7698.42</v>
      </c>
      <c r="AV114" s="187">
        <v>36</v>
      </c>
      <c r="AW114" s="32">
        <v>17950.629999999997</v>
      </c>
      <c r="AX114" s="76">
        <v>53</v>
      </c>
      <c r="AY114" s="32">
        <f t="shared" si="23"/>
        <v>34031.289999999994</v>
      </c>
      <c r="AZ114" s="30" t="s">
        <v>120</v>
      </c>
      <c r="BA114" s="76">
        <v>98936</v>
      </c>
      <c r="BB114" s="191">
        <v>4486.57</v>
      </c>
      <c r="BC114" s="76">
        <v>34</v>
      </c>
      <c r="BD114" s="32">
        <v>2811.1</v>
      </c>
      <c r="BE114" s="76">
        <v>16</v>
      </c>
      <c r="BF114" s="32">
        <v>8199.119999999999</v>
      </c>
      <c r="BG114" s="76">
        <v>34</v>
      </c>
      <c r="BH114" s="32">
        <f t="shared" si="24"/>
        <v>15496.789999999999</v>
      </c>
      <c r="BI114" s="205" t="s">
        <v>120</v>
      </c>
      <c r="BJ114" s="206">
        <v>98632</v>
      </c>
      <c r="BK114" s="32">
        <v>3668.65</v>
      </c>
      <c r="BL114" s="206">
        <v>64</v>
      </c>
      <c r="BM114" s="32">
        <v>4710.57</v>
      </c>
      <c r="BN114" s="206">
        <v>24</v>
      </c>
      <c r="BO114" s="32">
        <f t="shared" si="25"/>
        <v>8379.2199999999993</v>
      </c>
      <c r="BP114" s="76">
        <f t="shared" si="25"/>
        <v>88</v>
      </c>
      <c r="BQ114" s="32">
        <f t="shared" si="26"/>
        <v>16758.439999999999</v>
      </c>
      <c r="BR114" s="205" t="s">
        <v>120</v>
      </c>
      <c r="BS114" s="206">
        <v>98936</v>
      </c>
      <c r="BT114" s="32">
        <v>1640.24</v>
      </c>
      <c r="BU114" s="206">
        <v>33</v>
      </c>
      <c r="BV114" s="32">
        <v>1513.86</v>
      </c>
      <c r="BW114" s="206">
        <v>20</v>
      </c>
      <c r="BX114" s="32">
        <v>9215.5399999999991</v>
      </c>
      <c r="BY114" s="206">
        <v>34</v>
      </c>
      <c r="BZ114" s="32">
        <f t="shared" si="27"/>
        <v>12369.64</v>
      </c>
      <c r="CA114" s="205" t="s">
        <v>120</v>
      </c>
      <c r="CB114" s="206">
        <v>98903</v>
      </c>
      <c r="CC114" s="32">
        <v>3054.08</v>
      </c>
      <c r="CD114" s="206">
        <v>77</v>
      </c>
      <c r="CE114" s="32">
        <v>975.55</v>
      </c>
      <c r="CF114" s="206">
        <v>19</v>
      </c>
      <c r="CG114" s="32">
        <v>13594.35</v>
      </c>
      <c r="CH114" s="206">
        <v>81</v>
      </c>
      <c r="CI114" s="32">
        <f t="shared" si="28"/>
        <v>17623.98</v>
      </c>
      <c r="CJ114" s="32" t="s">
        <v>120</v>
      </c>
      <c r="CK114" s="234">
        <v>98611</v>
      </c>
      <c r="CL114" s="190">
        <v>14.98</v>
      </c>
      <c r="CM114" s="187">
        <v>1</v>
      </c>
      <c r="CN114" s="190">
        <v>121.94</v>
      </c>
      <c r="CO114" s="187">
        <v>3</v>
      </c>
      <c r="CP114" s="43">
        <f>+'[1]CCBPROD-CNGOR-ARREARS-ECSD-4901'!M113+'[1]CCBPROD-CNGOR-ARREARS-ECSD-4901'!O113</f>
        <v>42.97</v>
      </c>
      <c r="CQ114" s="76">
        <f>+'[1]CCBPROD-CNGOR-ARREARS-ECSD-4901'!N113+'[1]CCBPROD-CNGOR-ARREARS-ECSD-4901'!P113</f>
        <v>4</v>
      </c>
      <c r="CR114" s="32">
        <f t="shared" si="29"/>
        <v>179.89</v>
      </c>
      <c r="CS114" s="234" t="s">
        <v>120</v>
      </c>
      <c r="CT114" s="234">
        <v>98674</v>
      </c>
      <c r="CU114" s="250">
        <v>1847.96</v>
      </c>
      <c r="CV114" s="234">
        <v>49</v>
      </c>
      <c r="CW114" s="250">
        <v>933.41</v>
      </c>
      <c r="CX114" s="234">
        <v>27</v>
      </c>
      <c r="CY114" s="32">
        <v>6007.59</v>
      </c>
      <c r="CZ114" s="76">
        <v>49</v>
      </c>
      <c r="DA114" s="32">
        <f t="shared" si="30"/>
        <v>8788.9599999999991</v>
      </c>
      <c r="DB114" s="251" t="s">
        <v>120</v>
      </c>
      <c r="DC114" s="251">
        <v>98802</v>
      </c>
      <c r="DD114" s="260">
        <v>704.16</v>
      </c>
      <c r="DE114" s="261">
        <v>10</v>
      </c>
      <c r="DF114" s="260">
        <v>117.81</v>
      </c>
      <c r="DG114" s="261">
        <v>3</v>
      </c>
      <c r="DH114" s="262">
        <v>1066.28</v>
      </c>
      <c r="DI114" s="263">
        <v>9</v>
      </c>
      <c r="DJ114" s="32">
        <f t="shared" si="31"/>
        <v>1888.25</v>
      </c>
    </row>
    <row r="115" spans="1:114" x14ac:dyDescent="0.25">
      <c r="A115" t="s">
        <v>128</v>
      </c>
      <c r="B115" s="76" t="s">
        <v>120</v>
      </c>
      <c r="C115">
        <v>370</v>
      </c>
      <c r="D115" s="182">
        <v>489</v>
      </c>
      <c r="E115">
        <v>32960.43</v>
      </c>
      <c r="F115">
        <v>9044.2199999999993</v>
      </c>
      <c r="G115">
        <v>16247.68</v>
      </c>
      <c r="H115">
        <v>58252.33</v>
      </c>
      <c r="I115">
        <v>63966.18</v>
      </c>
      <c r="J115">
        <v>11922.02</v>
      </c>
      <c r="K115">
        <v>18799.650000000001</v>
      </c>
      <c r="L115">
        <v>94687.85</v>
      </c>
      <c r="W115" s="185"/>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90">
        <v>14442.43</v>
      </c>
      <c r="AT115" s="187">
        <v>115</v>
      </c>
      <c r="AU115" s="190">
        <v>17373.05</v>
      </c>
      <c r="AV115" s="187">
        <v>73</v>
      </c>
      <c r="AW115" s="32">
        <v>27997.84</v>
      </c>
      <c r="AX115" s="76">
        <v>113</v>
      </c>
      <c r="AY115" s="32">
        <f t="shared" si="23"/>
        <v>59813.32</v>
      </c>
      <c r="AZ115" s="30" t="s">
        <v>120</v>
      </c>
      <c r="BA115" s="76">
        <v>98942</v>
      </c>
      <c r="BB115" s="191">
        <v>7716.48</v>
      </c>
      <c r="BC115" s="76">
        <v>72</v>
      </c>
      <c r="BD115" s="32">
        <v>5464.57</v>
      </c>
      <c r="BE115" s="76">
        <v>22</v>
      </c>
      <c r="BF115" s="32">
        <v>18242.12</v>
      </c>
      <c r="BG115" s="76">
        <v>65</v>
      </c>
      <c r="BH115" s="32">
        <f t="shared" si="24"/>
        <v>31423.17</v>
      </c>
      <c r="BI115" s="205" t="s">
        <v>120</v>
      </c>
      <c r="BJ115" s="206">
        <v>98674</v>
      </c>
      <c r="BK115" s="32">
        <v>3340.57</v>
      </c>
      <c r="BL115" s="206">
        <v>61</v>
      </c>
      <c r="BM115" s="32">
        <v>1624.93</v>
      </c>
      <c r="BN115" s="206">
        <v>17</v>
      </c>
      <c r="BO115" s="32">
        <f t="shared" si="25"/>
        <v>4965.5</v>
      </c>
      <c r="BP115" s="76">
        <f t="shared" si="25"/>
        <v>78</v>
      </c>
      <c r="BQ115" s="32">
        <f t="shared" si="26"/>
        <v>9931</v>
      </c>
      <c r="BR115" s="205" t="s">
        <v>120</v>
      </c>
      <c r="BS115" s="206">
        <v>98942</v>
      </c>
      <c r="BT115" s="32">
        <v>2511.65</v>
      </c>
      <c r="BU115" s="206">
        <v>61</v>
      </c>
      <c r="BV115" s="32">
        <v>4116.16</v>
      </c>
      <c r="BW115" s="206">
        <v>26</v>
      </c>
      <c r="BX115" s="32">
        <v>19539.37</v>
      </c>
      <c r="BY115" s="206">
        <v>78</v>
      </c>
      <c r="BZ115" s="32">
        <f t="shared" si="27"/>
        <v>26167.18</v>
      </c>
      <c r="CA115" s="205" t="s">
        <v>120</v>
      </c>
      <c r="CB115" s="206">
        <v>98908</v>
      </c>
      <c r="CC115" s="32">
        <v>10255.549999999999</v>
      </c>
      <c r="CD115" s="206">
        <v>222</v>
      </c>
      <c r="CE115" s="32">
        <v>5583.38</v>
      </c>
      <c r="CF115" s="206">
        <v>76</v>
      </c>
      <c r="CG115" s="32">
        <v>64770.41</v>
      </c>
      <c r="CH115" s="206">
        <v>240</v>
      </c>
      <c r="CI115" s="32">
        <f t="shared" si="28"/>
        <v>80609.34</v>
      </c>
      <c r="CJ115" s="32" t="s">
        <v>120</v>
      </c>
      <c r="CK115" s="234">
        <v>98625</v>
      </c>
      <c r="CL115" s="190">
        <v>568.53</v>
      </c>
      <c r="CM115" s="187">
        <v>12</v>
      </c>
      <c r="CN115" s="190">
        <v>213.62</v>
      </c>
      <c r="CO115" s="187">
        <v>6</v>
      </c>
      <c r="CP115" s="43">
        <f>+'[1]CCBPROD-CNGOR-ARREARS-ECSD-4901'!M114+'[1]CCBPROD-CNGOR-ARREARS-ECSD-4901'!O114</f>
        <v>253.61</v>
      </c>
      <c r="CQ115" s="76">
        <f>+'[1]CCBPROD-CNGOR-ARREARS-ECSD-4901'!N114+'[1]CCBPROD-CNGOR-ARREARS-ECSD-4901'!P114</f>
        <v>5</v>
      </c>
      <c r="CR115" s="32">
        <f t="shared" si="29"/>
        <v>1035.76</v>
      </c>
      <c r="CS115" s="234" t="s">
        <v>120</v>
      </c>
      <c r="CT115" s="234">
        <v>98801</v>
      </c>
      <c r="CU115" s="250">
        <v>3033.37</v>
      </c>
      <c r="CV115" s="234">
        <v>56</v>
      </c>
      <c r="CW115" s="250">
        <v>1006.99</v>
      </c>
      <c r="CX115" s="234">
        <v>15</v>
      </c>
      <c r="CY115" s="32">
        <v>2894.45</v>
      </c>
      <c r="CZ115" s="76">
        <v>28</v>
      </c>
      <c r="DA115" s="32">
        <f t="shared" si="30"/>
        <v>6934.8099999999995</v>
      </c>
      <c r="DB115" s="251" t="s">
        <v>120</v>
      </c>
      <c r="DC115" s="251">
        <v>98837</v>
      </c>
      <c r="DD115" s="260">
        <v>1793.47</v>
      </c>
      <c r="DE115" s="261">
        <v>29</v>
      </c>
      <c r="DF115" s="260">
        <v>536.51</v>
      </c>
      <c r="DG115" s="261">
        <v>9</v>
      </c>
      <c r="DH115" s="262">
        <v>6202.83</v>
      </c>
      <c r="DI115" s="263">
        <v>31</v>
      </c>
      <c r="DJ115" s="32">
        <f t="shared" si="31"/>
        <v>8532.81</v>
      </c>
    </row>
    <row r="116" spans="1:114" x14ac:dyDescent="0.25">
      <c r="A116" t="s">
        <v>71</v>
      </c>
      <c r="B116" s="76" t="s">
        <v>120</v>
      </c>
      <c r="C116">
        <v>29</v>
      </c>
      <c r="D116" s="182">
        <v>39</v>
      </c>
      <c r="E116">
        <v>1795.5</v>
      </c>
      <c r="F116">
        <v>611.17999999999995</v>
      </c>
      <c r="G116">
        <v>1320.9699999999998</v>
      </c>
      <c r="H116">
        <v>3727.65</v>
      </c>
      <c r="I116">
        <v>4766.46</v>
      </c>
      <c r="J116">
        <v>981.76</v>
      </c>
      <c r="K116">
        <v>563.40000000000009</v>
      </c>
      <c r="L116">
        <v>6311.62</v>
      </c>
      <c r="W116" s="185"/>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90">
        <v>11177.72</v>
      </c>
      <c r="AT116" s="187">
        <v>78</v>
      </c>
      <c r="AU116" s="190">
        <v>10837.91</v>
      </c>
      <c r="AV116" s="187">
        <v>58</v>
      </c>
      <c r="AW116" s="32">
        <v>15002.419999999998</v>
      </c>
      <c r="AX116" s="76">
        <v>56</v>
      </c>
      <c r="AY116" s="32">
        <f t="shared" si="23"/>
        <v>37018.049999999996</v>
      </c>
      <c r="AZ116" s="30" t="s">
        <v>120</v>
      </c>
      <c r="BA116" s="76">
        <v>98944</v>
      </c>
      <c r="BB116" s="191">
        <v>14984.24</v>
      </c>
      <c r="BC116" s="76">
        <v>90</v>
      </c>
      <c r="BD116" s="32">
        <v>10631.11</v>
      </c>
      <c r="BE116" s="76">
        <v>63</v>
      </c>
      <c r="BF116" s="32">
        <v>35715.279999999999</v>
      </c>
      <c r="BG116" s="76">
        <v>136</v>
      </c>
      <c r="BH116" s="32">
        <f t="shared" si="24"/>
        <v>61330.63</v>
      </c>
      <c r="BI116" s="205" t="s">
        <v>120</v>
      </c>
      <c r="BJ116" s="206">
        <v>98801</v>
      </c>
      <c r="BK116" s="32">
        <v>1582.37</v>
      </c>
      <c r="BL116" s="206">
        <v>46</v>
      </c>
      <c r="BM116" s="32">
        <v>1026.31</v>
      </c>
      <c r="BN116" s="206">
        <v>16</v>
      </c>
      <c r="BO116" s="32">
        <f t="shared" si="25"/>
        <v>2608.6799999999998</v>
      </c>
      <c r="BP116" s="76">
        <f t="shared" si="25"/>
        <v>62</v>
      </c>
      <c r="BQ116" s="32">
        <f t="shared" si="26"/>
        <v>5217.3599999999997</v>
      </c>
      <c r="BR116" s="205" t="s">
        <v>120</v>
      </c>
      <c r="BS116" s="206">
        <v>98944</v>
      </c>
      <c r="BT116" s="32">
        <v>4973.8100000000004</v>
      </c>
      <c r="BU116" s="206">
        <v>96</v>
      </c>
      <c r="BV116" s="32">
        <v>7197.24</v>
      </c>
      <c r="BW116" s="206">
        <v>55</v>
      </c>
      <c r="BX116" s="32">
        <v>40738.120000000003</v>
      </c>
      <c r="BY116" s="206">
        <v>158</v>
      </c>
      <c r="BZ116" s="32">
        <f t="shared" si="27"/>
        <v>52909.17</v>
      </c>
      <c r="CA116" s="205" t="s">
        <v>120</v>
      </c>
      <c r="CB116" s="206">
        <v>98930</v>
      </c>
      <c r="CC116" s="32">
        <v>3033.3</v>
      </c>
      <c r="CD116" s="206">
        <v>96</v>
      </c>
      <c r="CE116" s="32">
        <v>1845.71</v>
      </c>
      <c r="CF116" s="206">
        <v>37</v>
      </c>
      <c r="CG116" s="32">
        <v>11989.73</v>
      </c>
      <c r="CH116" s="206">
        <v>80</v>
      </c>
      <c r="CI116" s="32">
        <f t="shared" si="28"/>
        <v>16868.739999999998</v>
      </c>
      <c r="CJ116" s="32" t="s">
        <v>120</v>
      </c>
      <c r="CK116" s="234">
        <v>98626</v>
      </c>
      <c r="CL116" s="190">
        <v>1331.29</v>
      </c>
      <c r="CM116" s="187">
        <v>32</v>
      </c>
      <c r="CN116" s="190">
        <v>435.62</v>
      </c>
      <c r="CO116" s="187">
        <v>5</v>
      </c>
      <c r="CP116" s="43">
        <f>+'[1]CCBPROD-CNGOR-ARREARS-ECSD-4901'!M115+'[1]CCBPROD-CNGOR-ARREARS-ECSD-4901'!O115</f>
        <v>2953.56</v>
      </c>
      <c r="CQ116" s="76">
        <f>+'[1]CCBPROD-CNGOR-ARREARS-ECSD-4901'!N115+'[1]CCBPROD-CNGOR-ARREARS-ECSD-4901'!P115</f>
        <v>23</v>
      </c>
      <c r="CR116" s="32">
        <f t="shared" si="29"/>
        <v>4720.4699999999993</v>
      </c>
      <c r="CS116" s="234" t="s">
        <v>120</v>
      </c>
      <c r="CT116" s="234">
        <v>98802</v>
      </c>
      <c r="CU116" s="250">
        <v>1205.6500000000001</v>
      </c>
      <c r="CV116" s="234">
        <v>39</v>
      </c>
      <c r="CW116" s="250">
        <v>643.03</v>
      </c>
      <c r="CX116" s="234">
        <v>17</v>
      </c>
      <c r="CY116" s="32">
        <v>1637.1499999999999</v>
      </c>
      <c r="CZ116" s="76">
        <v>35</v>
      </c>
      <c r="DA116" s="32">
        <f t="shared" si="30"/>
        <v>3485.83</v>
      </c>
      <c r="DB116" s="251" t="s">
        <v>120</v>
      </c>
      <c r="DC116" s="251">
        <v>98848</v>
      </c>
      <c r="DD116" s="260">
        <v>122.58</v>
      </c>
      <c r="DE116" s="261">
        <v>6</v>
      </c>
      <c r="DF116" s="260">
        <v>28.55</v>
      </c>
      <c r="DG116" s="261">
        <v>0</v>
      </c>
      <c r="DH116" s="262">
        <v>177.69</v>
      </c>
      <c r="DI116" s="263">
        <v>3</v>
      </c>
      <c r="DJ116" s="32">
        <f t="shared" si="31"/>
        <v>328.82</v>
      </c>
    </row>
    <row r="117" spans="1:114" x14ac:dyDescent="0.25">
      <c r="A117" t="s">
        <v>129</v>
      </c>
      <c r="B117" s="76" t="s">
        <v>120</v>
      </c>
      <c r="C117">
        <v>403</v>
      </c>
      <c r="D117" s="182">
        <v>520</v>
      </c>
      <c r="E117">
        <v>33291.31</v>
      </c>
      <c r="F117">
        <v>9656.3799999999992</v>
      </c>
      <c r="G117">
        <v>18915.34</v>
      </c>
      <c r="H117">
        <v>61863.03</v>
      </c>
      <c r="I117">
        <v>75516</v>
      </c>
      <c r="J117">
        <v>11729.84</v>
      </c>
      <c r="K117">
        <v>19428.739999999998</v>
      </c>
      <c r="L117">
        <v>106674.58</v>
      </c>
      <c r="W117" s="185"/>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90">
        <v>3602.23</v>
      </c>
      <c r="AT117" s="187">
        <v>36</v>
      </c>
      <c r="AU117" s="190">
        <v>3133.09</v>
      </c>
      <c r="AV117" s="187">
        <v>17</v>
      </c>
      <c r="AW117" s="32">
        <v>5574.91</v>
      </c>
      <c r="AX117" s="76">
        <v>29</v>
      </c>
      <c r="AY117" s="32">
        <f t="shared" si="23"/>
        <v>12310.23</v>
      </c>
      <c r="AZ117" s="30" t="s">
        <v>120</v>
      </c>
      <c r="BA117" s="76">
        <v>98948</v>
      </c>
      <c r="BB117" s="191">
        <v>9267.91</v>
      </c>
      <c r="BC117" s="76">
        <v>66</v>
      </c>
      <c r="BD117" s="32">
        <v>7438</v>
      </c>
      <c r="BE117" s="76">
        <v>46</v>
      </c>
      <c r="BF117" s="32">
        <v>22079.730000000003</v>
      </c>
      <c r="BG117" s="76">
        <v>83</v>
      </c>
      <c r="BH117" s="32">
        <f t="shared" si="24"/>
        <v>38785.64</v>
      </c>
      <c r="BI117" s="205" t="s">
        <v>120</v>
      </c>
      <c r="BJ117" s="206">
        <v>98802</v>
      </c>
      <c r="BK117" s="32">
        <v>646.36</v>
      </c>
      <c r="BL117" s="206">
        <v>14</v>
      </c>
      <c r="BM117" s="32">
        <v>652.88</v>
      </c>
      <c r="BN117" s="206">
        <v>5</v>
      </c>
      <c r="BO117" s="32">
        <f t="shared" si="25"/>
        <v>1299.24</v>
      </c>
      <c r="BP117" s="76">
        <f t="shared" si="25"/>
        <v>19</v>
      </c>
      <c r="BQ117" s="32">
        <f t="shared" si="26"/>
        <v>2598.48</v>
      </c>
      <c r="BR117" s="205" t="s">
        <v>120</v>
      </c>
      <c r="BS117" s="206">
        <v>98948</v>
      </c>
      <c r="BT117" s="32">
        <v>3175.3</v>
      </c>
      <c r="BU117" s="206">
        <v>63</v>
      </c>
      <c r="BV117" s="32">
        <v>2850.48</v>
      </c>
      <c r="BW117" s="206">
        <v>32</v>
      </c>
      <c r="BX117" s="32">
        <v>27292.239999999998</v>
      </c>
      <c r="BY117" s="206">
        <v>99</v>
      </c>
      <c r="BZ117" s="32">
        <f t="shared" si="27"/>
        <v>33318.019999999997</v>
      </c>
      <c r="CA117" s="205" t="s">
        <v>120</v>
      </c>
      <c r="CB117" s="206">
        <v>98932</v>
      </c>
      <c r="CC117" s="32">
        <v>815.11</v>
      </c>
      <c r="CD117" s="206">
        <v>27</v>
      </c>
      <c r="CE117" s="32">
        <v>522.79999999999995</v>
      </c>
      <c r="CF117" s="206">
        <v>5</v>
      </c>
      <c r="CG117" s="32">
        <v>2290.27</v>
      </c>
      <c r="CH117" s="206">
        <v>23</v>
      </c>
      <c r="CI117" s="32">
        <f t="shared" si="28"/>
        <v>3628.18</v>
      </c>
      <c r="CJ117" s="32" t="s">
        <v>120</v>
      </c>
      <c r="CK117" s="234">
        <v>98632</v>
      </c>
      <c r="CL117" s="190">
        <v>1927.38</v>
      </c>
      <c r="CM117" s="187">
        <v>52</v>
      </c>
      <c r="CN117" s="190">
        <v>1054.1400000000001</v>
      </c>
      <c r="CO117" s="187">
        <v>22</v>
      </c>
      <c r="CP117" s="43">
        <f>+'[1]CCBPROD-CNGOR-ARREARS-ECSD-4901'!M116+'[1]CCBPROD-CNGOR-ARREARS-ECSD-4901'!O116</f>
        <v>6511.7</v>
      </c>
      <c r="CQ117" s="76">
        <f>+'[1]CCBPROD-CNGOR-ARREARS-ECSD-4901'!N116+'[1]CCBPROD-CNGOR-ARREARS-ECSD-4901'!P116</f>
        <v>46</v>
      </c>
      <c r="CR117" s="32">
        <f t="shared" si="29"/>
        <v>9493.2200000000012</v>
      </c>
      <c r="CS117" s="234" t="s">
        <v>120</v>
      </c>
      <c r="CT117" s="234">
        <v>98837</v>
      </c>
      <c r="CU117" s="250">
        <v>327.52</v>
      </c>
      <c r="CV117" s="234">
        <v>10</v>
      </c>
      <c r="CW117" s="250">
        <v>115.93</v>
      </c>
      <c r="CX117" s="234">
        <v>2</v>
      </c>
      <c r="CY117" s="32">
        <v>994.67000000000007</v>
      </c>
      <c r="CZ117" s="76">
        <v>9</v>
      </c>
      <c r="DA117" s="32">
        <f t="shared" si="30"/>
        <v>1438.1200000000001</v>
      </c>
      <c r="DB117" s="251" t="s">
        <v>120</v>
      </c>
      <c r="DC117" s="251">
        <v>98901</v>
      </c>
      <c r="DD117" s="260">
        <v>15271.56</v>
      </c>
      <c r="DE117" s="261">
        <v>116</v>
      </c>
      <c r="DF117" s="260">
        <v>2745.37</v>
      </c>
      <c r="DG117" s="261">
        <v>40</v>
      </c>
      <c r="DH117" s="262">
        <v>27673.39</v>
      </c>
      <c r="DI117" s="263">
        <v>146</v>
      </c>
      <c r="DJ117" s="32">
        <f t="shared" si="31"/>
        <v>45690.32</v>
      </c>
    </row>
    <row r="118" spans="1:114" x14ac:dyDescent="0.25">
      <c r="A118" t="s">
        <v>130</v>
      </c>
      <c r="B118" s="76" t="s">
        <v>120</v>
      </c>
      <c r="C118">
        <v>95</v>
      </c>
      <c r="D118" s="182">
        <v>105</v>
      </c>
      <c r="E118">
        <v>6632.99</v>
      </c>
      <c r="F118">
        <v>2503.2800000000002</v>
      </c>
      <c r="G118">
        <v>6696.24</v>
      </c>
      <c r="H118">
        <v>15832.51</v>
      </c>
      <c r="I118">
        <v>10718.3</v>
      </c>
      <c r="J118">
        <v>3721.93</v>
      </c>
      <c r="K118">
        <v>7390.26</v>
      </c>
      <c r="L118">
        <v>21830.49</v>
      </c>
      <c r="W118" s="185"/>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90">
        <v>3909.13</v>
      </c>
      <c r="AT118" s="187">
        <v>34</v>
      </c>
      <c r="AU118" s="190">
        <v>2150.4699999999998</v>
      </c>
      <c r="AV118" s="187">
        <v>11</v>
      </c>
      <c r="AW118" s="32">
        <v>5784.43</v>
      </c>
      <c r="AX118" s="76">
        <v>25</v>
      </c>
      <c r="AY118" s="32">
        <f t="shared" si="23"/>
        <v>11844.03</v>
      </c>
      <c r="AZ118" s="30" t="s">
        <v>120</v>
      </c>
      <c r="BA118" s="76">
        <v>98951</v>
      </c>
      <c r="BB118" s="191">
        <v>3128.55</v>
      </c>
      <c r="BC118" s="76">
        <v>21</v>
      </c>
      <c r="BD118" s="32">
        <v>2351.63</v>
      </c>
      <c r="BE118" s="76">
        <v>20</v>
      </c>
      <c r="BF118" s="32">
        <v>7783.2099999999991</v>
      </c>
      <c r="BG118" s="76">
        <v>36</v>
      </c>
      <c r="BH118" s="32">
        <f t="shared" si="24"/>
        <v>13263.39</v>
      </c>
      <c r="BI118" s="205" t="s">
        <v>120</v>
      </c>
      <c r="BJ118" s="206">
        <v>98828</v>
      </c>
      <c r="BK118" s="32">
        <v>27.26</v>
      </c>
      <c r="BL118" s="206">
        <v>1</v>
      </c>
      <c r="BM118" s="32">
        <v>0</v>
      </c>
      <c r="BN118" s="206">
        <v>0</v>
      </c>
      <c r="BO118" s="32">
        <f t="shared" si="25"/>
        <v>27.26</v>
      </c>
      <c r="BP118" s="76">
        <f t="shared" si="25"/>
        <v>1</v>
      </c>
      <c r="BQ118" s="32">
        <f t="shared" si="26"/>
        <v>54.52</v>
      </c>
      <c r="BR118" s="205" t="s">
        <v>120</v>
      </c>
      <c r="BS118" s="206">
        <v>98951</v>
      </c>
      <c r="BT118" s="32">
        <v>888.69</v>
      </c>
      <c r="BU118" s="206">
        <v>16</v>
      </c>
      <c r="BV118" s="32">
        <v>881.19</v>
      </c>
      <c r="BW118" s="206">
        <v>13</v>
      </c>
      <c r="BX118" s="32">
        <v>8878.0400000000009</v>
      </c>
      <c r="BY118" s="206">
        <v>36</v>
      </c>
      <c r="BZ118" s="32">
        <f t="shared" si="27"/>
        <v>10647.920000000002</v>
      </c>
      <c r="CA118" s="205" t="s">
        <v>120</v>
      </c>
      <c r="CB118" s="206">
        <v>98936</v>
      </c>
      <c r="CC118" s="32">
        <v>1449.57</v>
      </c>
      <c r="CD118" s="206">
        <v>33</v>
      </c>
      <c r="CE118" s="32">
        <v>828.38</v>
      </c>
      <c r="CF118" s="206">
        <v>14</v>
      </c>
      <c r="CG118" s="32">
        <v>8643.61</v>
      </c>
      <c r="CH118" s="206">
        <v>39</v>
      </c>
      <c r="CI118" s="32">
        <f t="shared" si="28"/>
        <v>10921.560000000001</v>
      </c>
      <c r="CJ118" s="32" t="s">
        <v>120</v>
      </c>
      <c r="CK118" s="234">
        <v>98674</v>
      </c>
      <c r="CL118" s="190">
        <v>2127.81</v>
      </c>
      <c r="CM118" s="187">
        <v>54</v>
      </c>
      <c r="CN118" s="190">
        <v>787.32</v>
      </c>
      <c r="CO118" s="187">
        <v>13</v>
      </c>
      <c r="CP118" s="43">
        <f>+'[1]CCBPROD-CNGOR-ARREARS-ECSD-4901'!M117+'[1]CCBPROD-CNGOR-ARREARS-ECSD-4901'!O117</f>
        <v>3173.94</v>
      </c>
      <c r="CQ118" s="76">
        <f>+'[1]CCBPROD-CNGOR-ARREARS-ECSD-4901'!N117+'[1]CCBPROD-CNGOR-ARREARS-ECSD-4901'!P117</f>
        <v>30</v>
      </c>
      <c r="CR118" s="32">
        <f t="shared" si="29"/>
        <v>6089.07</v>
      </c>
      <c r="CS118" s="234" t="s">
        <v>120</v>
      </c>
      <c r="CT118" s="234">
        <v>98848</v>
      </c>
      <c r="CU118" s="250">
        <v>1177.3900000000001</v>
      </c>
      <c r="CV118" s="234">
        <v>24</v>
      </c>
      <c r="CW118" s="250">
        <v>1277.55</v>
      </c>
      <c r="CX118" s="234">
        <v>15</v>
      </c>
      <c r="CY118" s="32">
        <v>6306.67</v>
      </c>
      <c r="CZ118" s="76">
        <v>34</v>
      </c>
      <c r="DA118" s="32">
        <f t="shared" si="30"/>
        <v>8761.61</v>
      </c>
      <c r="DB118" s="251" t="s">
        <v>120</v>
      </c>
      <c r="DC118" s="251">
        <v>98902</v>
      </c>
      <c r="DD118" s="260">
        <v>114422.35</v>
      </c>
      <c r="DE118" s="261">
        <v>659</v>
      </c>
      <c r="DF118" s="260">
        <v>9999.3700000000008</v>
      </c>
      <c r="DG118" s="261">
        <v>198</v>
      </c>
      <c r="DH118" s="262">
        <v>57362.73</v>
      </c>
      <c r="DI118" s="263">
        <v>420</v>
      </c>
      <c r="DJ118" s="32">
        <f t="shared" si="31"/>
        <v>181784.45</v>
      </c>
    </row>
    <row r="119" spans="1:114" x14ac:dyDescent="0.25">
      <c r="A119" t="s">
        <v>115</v>
      </c>
      <c r="B119" s="76" t="s">
        <v>120</v>
      </c>
      <c r="C119">
        <v>573</v>
      </c>
      <c r="D119" s="182">
        <v>632</v>
      </c>
      <c r="E119">
        <v>56056.480000000003</v>
      </c>
      <c r="F119">
        <v>11559.86</v>
      </c>
      <c r="G119">
        <v>27508.66</v>
      </c>
      <c r="H119">
        <v>95125</v>
      </c>
      <c r="I119">
        <v>81314.86</v>
      </c>
      <c r="J119">
        <v>11261.39</v>
      </c>
      <c r="K119">
        <v>25708.11</v>
      </c>
      <c r="L119">
        <v>118284.36</v>
      </c>
      <c r="W119" s="185"/>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90">
        <v>90631.38</v>
      </c>
      <c r="AT119" s="187">
        <v>917</v>
      </c>
      <c r="AU119" s="190">
        <v>57391.62</v>
      </c>
      <c r="AV119" s="187">
        <v>403</v>
      </c>
      <c r="AW119" s="32">
        <v>95239.26999999999</v>
      </c>
      <c r="AX119" s="76">
        <v>436</v>
      </c>
      <c r="AY119" s="32">
        <f t="shared" si="23"/>
        <v>243262.27</v>
      </c>
      <c r="AZ119" s="30" t="s">
        <v>120</v>
      </c>
      <c r="BA119" s="76">
        <v>98953</v>
      </c>
      <c r="BB119" s="191">
        <v>2041.39</v>
      </c>
      <c r="BC119" s="76">
        <v>29</v>
      </c>
      <c r="BD119" s="32">
        <v>1994.29</v>
      </c>
      <c r="BE119" s="76">
        <v>10</v>
      </c>
      <c r="BF119" s="32">
        <v>5550.85</v>
      </c>
      <c r="BG119" s="76">
        <v>26</v>
      </c>
      <c r="BH119" s="32">
        <f t="shared" si="24"/>
        <v>9586.5300000000007</v>
      </c>
      <c r="BI119" s="205" t="s">
        <v>120</v>
      </c>
      <c r="BJ119" s="206">
        <v>98837</v>
      </c>
      <c r="BK119" s="32">
        <v>2093.17</v>
      </c>
      <c r="BL119" s="206">
        <v>28</v>
      </c>
      <c r="BM119" s="32">
        <v>2506.63</v>
      </c>
      <c r="BN119" s="206">
        <v>22</v>
      </c>
      <c r="BO119" s="32">
        <f t="shared" si="25"/>
        <v>4599.8</v>
      </c>
      <c r="BP119" s="76">
        <f t="shared" si="25"/>
        <v>50</v>
      </c>
      <c r="BQ119" s="32">
        <f t="shared" si="26"/>
        <v>9199.6</v>
      </c>
      <c r="BR119" s="205" t="s">
        <v>120</v>
      </c>
      <c r="BS119" s="206">
        <v>98953</v>
      </c>
      <c r="BT119" s="32">
        <v>1234.45</v>
      </c>
      <c r="BU119" s="206">
        <v>39</v>
      </c>
      <c r="BV119" s="32">
        <v>514.32000000000005</v>
      </c>
      <c r="BW119" s="206">
        <v>13</v>
      </c>
      <c r="BX119" s="32">
        <v>3473.0099999999998</v>
      </c>
      <c r="BY119" s="206">
        <v>24</v>
      </c>
      <c r="BZ119" s="32">
        <f t="shared" si="27"/>
        <v>5221.78</v>
      </c>
      <c r="CA119" s="205" t="s">
        <v>120</v>
      </c>
      <c r="CB119" s="206">
        <v>98942</v>
      </c>
      <c r="CC119" s="32">
        <v>2341.21</v>
      </c>
      <c r="CD119" s="206">
        <v>58</v>
      </c>
      <c r="CE119" s="32">
        <v>1883.78</v>
      </c>
      <c r="CF119" s="206">
        <v>29</v>
      </c>
      <c r="CG119" s="32">
        <v>17181.370000000003</v>
      </c>
      <c r="CH119" s="206">
        <v>80</v>
      </c>
      <c r="CI119" s="32">
        <f t="shared" si="28"/>
        <v>21406.36</v>
      </c>
      <c r="CJ119" s="32" t="s">
        <v>120</v>
      </c>
      <c r="CK119" s="234">
        <v>98801</v>
      </c>
      <c r="CL119" s="190">
        <v>1181.72</v>
      </c>
      <c r="CM119" s="187">
        <v>33</v>
      </c>
      <c r="CN119" s="190">
        <v>506.52</v>
      </c>
      <c r="CO119" s="187">
        <v>10</v>
      </c>
      <c r="CP119" s="43">
        <f>+'[1]CCBPROD-CNGOR-ARREARS-ECSD-4901'!M118+'[1]CCBPROD-CNGOR-ARREARS-ECSD-4901'!O118</f>
        <v>1869.56</v>
      </c>
      <c r="CQ119" s="76">
        <f>+'[1]CCBPROD-CNGOR-ARREARS-ECSD-4901'!N118+'[1]CCBPROD-CNGOR-ARREARS-ECSD-4901'!P118</f>
        <v>37</v>
      </c>
      <c r="CR119" s="32">
        <f t="shared" si="29"/>
        <v>3557.8</v>
      </c>
      <c r="CS119" s="234" t="s">
        <v>120</v>
      </c>
      <c r="CT119" s="234">
        <v>98901</v>
      </c>
      <c r="CU119" s="250">
        <v>82.17</v>
      </c>
      <c r="CV119" s="234">
        <v>2</v>
      </c>
      <c r="CW119" s="250">
        <v>14.65</v>
      </c>
      <c r="CX119" s="234">
        <v>1</v>
      </c>
      <c r="CY119" s="32">
        <v>163.04</v>
      </c>
      <c r="CZ119" s="76">
        <v>2</v>
      </c>
      <c r="DA119" s="32">
        <f t="shared" si="30"/>
        <v>259.86</v>
      </c>
      <c r="DB119" s="251" t="s">
        <v>120</v>
      </c>
      <c r="DC119" s="251">
        <v>98903</v>
      </c>
      <c r="DD119" s="260">
        <v>11001.85</v>
      </c>
      <c r="DE119" s="261">
        <v>69</v>
      </c>
      <c r="DF119" s="260">
        <v>1364.89</v>
      </c>
      <c r="DG119" s="261">
        <v>27</v>
      </c>
      <c r="DH119" s="262">
        <v>7817.98</v>
      </c>
      <c r="DI119" s="263">
        <v>53</v>
      </c>
      <c r="DJ119" s="32">
        <f t="shared" si="31"/>
        <v>20184.72</v>
      </c>
    </row>
    <row r="120" spans="1:114" x14ac:dyDescent="0.25">
      <c r="A120" t="s">
        <v>131</v>
      </c>
      <c r="B120" s="76" t="s">
        <v>120</v>
      </c>
      <c r="C120">
        <v>190</v>
      </c>
      <c r="D120" s="182">
        <v>205</v>
      </c>
      <c r="E120">
        <v>16212.95</v>
      </c>
      <c r="F120">
        <v>3769.36</v>
      </c>
      <c r="G120">
        <v>13029.6</v>
      </c>
      <c r="H120">
        <v>33011.910000000003</v>
      </c>
      <c r="I120">
        <v>27575.23</v>
      </c>
      <c r="J120">
        <v>4805.41</v>
      </c>
      <c r="K120">
        <v>12358.01</v>
      </c>
      <c r="L120">
        <v>44738.65</v>
      </c>
      <c r="W120" s="185"/>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90">
        <v>736.74</v>
      </c>
      <c r="AT120" s="187">
        <v>11</v>
      </c>
      <c r="AU120" s="190">
        <v>477.2</v>
      </c>
      <c r="AV120" s="187">
        <v>4</v>
      </c>
      <c r="AW120" s="32">
        <v>518.18000000000006</v>
      </c>
      <c r="AX120" s="76">
        <v>4</v>
      </c>
      <c r="AY120" s="32">
        <f t="shared" si="23"/>
        <v>1732.1200000000001</v>
      </c>
      <c r="AZ120" s="30" t="s">
        <v>120</v>
      </c>
      <c r="BA120" s="76">
        <v>99301</v>
      </c>
      <c r="BB120" s="191">
        <v>53377.53</v>
      </c>
      <c r="BC120" s="76">
        <v>879</v>
      </c>
      <c r="BD120" s="32">
        <v>43646.01</v>
      </c>
      <c r="BE120" s="76">
        <v>336</v>
      </c>
      <c r="BF120" s="32">
        <v>107392.37</v>
      </c>
      <c r="BG120" s="76">
        <v>524</v>
      </c>
      <c r="BH120" s="32">
        <f t="shared" si="24"/>
        <v>204415.91</v>
      </c>
      <c r="BI120" s="205" t="s">
        <v>120</v>
      </c>
      <c r="BJ120" s="206">
        <v>98848</v>
      </c>
      <c r="BK120" s="32">
        <v>49.23</v>
      </c>
      <c r="BL120" s="206">
        <v>0</v>
      </c>
      <c r="BM120" s="32">
        <v>98.64</v>
      </c>
      <c r="BN120" s="206">
        <v>2</v>
      </c>
      <c r="BO120" s="32">
        <f t="shared" si="25"/>
        <v>147.87</v>
      </c>
      <c r="BP120" s="76">
        <f t="shared" si="25"/>
        <v>2</v>
      </c>
      <c r="BQ120" s="32">
        <f t="shared" si="26"/>
        <v>295.74</v>
      </c>
      <c r="BR120" s="205" t="s">
        <v>120</v>
      </c>
      <c r="BS120" s="206">
        <v>99301</v>
      </c>
      <c r="BT120" s="32">
        <v>8147.59</v>
      </c>
      <c r="BU120" s="206">
        <v>159</v>
      </c>
      <c r="BV120" s="32">
        <v>25382.68</v>
      </c>
      <c r="BW120" s="206">
        <v>416</v>
      </c>
      <c r="BX120" s="32">
        <v>89404.41</v>
      </c>
      <c r="BY120" s="206">
        <v>555</v>
      </c>
      <c r="BZ120" s="32">
        <f t="shared" si="27"/>
        <v>122934.68000000001</v>
      </c>
      <c r="CA120" s="205" t="s">
        <v>120</v>
      </c>
      <c r="CB120" s="206">
        <v>98944</v>
      </c>
      <c r="CC120" s="32">
        <v>5027.75</v>
      </c>
      <c r="CD120" s="206">
        <v>95</v>
      </c>
      <c r="CE120" s="32">
        <v>3495.57</v>
      </c>
      <c r="CF120" s="206">
        <v>57</v>
      </c>
      <c r="CG120" s="32">
        <v>40231.9</v>
      </c>
      <c r="CH120" s="206">
        <v>168</v>
      </c>
      <c r="CI120" s="32">
        <f t="shared" si="28"/>
        <v>48755.22</v>
      </c>
      <c r="CJ120" s="32" t="s">
        <v>120</v>
      </c>
      <c r="CK120" s="234">
        <v>98802</v>
      </c>
      <c r="CL120" s="190">
        <v>167.68</v>
      </c>
      <c r="CM120" s="187">
        <v>4</v>
      </c>
      <c r="CN120" s="190">
        <v>133.27000000000001</v>
      </c>
      <c r="CO120" s="187">
        <v>2</v>
      </c>
      <c r="CP120" s="43">
        <f>+'[1]CCBPROD-CNGOR-ARREARS-ECSD-4901'!M119+'[1]CCBPROD-CNGOR-ARREARS-ECSD-4901'!O119</f>
        <v>1198.1300000000001</v>
      </c>
      <c r="CQ120" s="76">
        <f>+'[1]CCBPROD-CNGOR-ARREARS-ECSD-4901'!N119+'[1]CCBPROD-CNGOR-ARREARS-ECSD-4901'!P119</f>
        <v>10</v>
      </c>
      <c r="CR120" s="32">
        <f t="shared" si="29"/>
        <v>1499.0800000000002</v>
      </c>
      <c r="CS120" s="234" t="s">
        <v>120</v>
      </c>
      <c r="CT120" s="234">
        <v>98902</v>
      </c>
      <c r="CU120" s="250">
        <v>4441.6499999999996</v>
      </c>
      <c r="CV120" s="234">
        <v>92</v>
      </c>
      <c r="CW120" s="250">
        <v>3814.46</v>
      </c>
      <c r="CX120" s="234">
        <v>52</v>
      </c>
      <c r="CY120" s="32">
        <v>31600.39</v>
      </c>
      <c r="CZ120" s="76">
        <v>167</v>
      </c>
      <c r="DA120" s="32">
        <f t="shared" si="30"/>
        <v>39856.5</v>
      </c>
      <c r="DB120" s="251" t="s">
        <v>120</v>
      </c>
      <c r="DC120" s="251">
        <v>98908</v>
      </c>
      <c r="DD120" s="260">
        <v>21605.01</v>
      </c>
      <c r="DE120" s="261">
        <v>189</v>
      </c>
      <c r="DF120" s="260">
        <v>4330.8100000000004</v>
      </c>
      <c r="DG120" s="261">
        <v>81</v>
      </c>
      <c r="DH120" s="262">
        <v>31779.870000000003</v>
      </c>
      <c r="DI120" s="263">
        <v>154</v>
      </c>
      <c r="DJ120" s="32">
        <f t="shared" si="31"/>
        <v>57715.69</v>
      </c>
    </row>
    <row r="121" spans="1:114" x14ac:dyDescent="0.25">
      <c r="A121" t="s">
        <v>230</v>
      </c>
      <c r="B121" s="76" t="s">
        <v>120</v>
      </c>
      <c r="C121">
        <v>3</v>
      </c>
      <c r="D121" s="182">
        <v>1</v>
      </c>
      <c r="E121">
        <v>18.66</v>
      </c>
      <c r="F121">
        <v>16.75</v>
      </c>
      <c r="G121">
        <v>38.06</v>
      </c>
      <c r="H121">
        <v>73.47</v>
      </c>
      <c r="I121">
        <v>12.22</v>
      </c>
      <c r="J121">
        <v>12.22</v>
      </c>
      <c r="K121">
        <v>15.79</v>
      </c>
      <c r="L121">
        <v>40.229999999999997</v>
      </c>
      <c r="W121" s="185"/>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90">
        <v>7427.71</v>
      </c>
      <c r="AT121" s="187">
        <v>77</v>
      </c>
      <c r="AU121" s="190">
        <v>6402.28</v>
      </c>
      <c r="AV121" s="187">
        <v>33</v>
      </c>
      <c r="AW121" s="32">
        <v>9486.4500000000007</v>
      </c>
      <c r="AX121" s="76">
        <v>46</v>
      </c>
      <c r="AY121" s="32">
        <f t="shared" si="23"/>
        <v>23316.440000000002</v>
      </c>
      <c r="AZ121" s="30" t="s">
        <v>120</v>
      </c>
      <c r="BA121" s="76">
        <v>99323</v>
      </c>
      <c r="BB121" s="191">
        <v>237.28</v>
      </c>
      <c r="BC121" s="76">
        <v>4</v>
      </c>
      <c r="BD121" s="32">
        <v>285.41000000000003</v>
      </c>
      <c r="BE121" s="76">
        <v>4</v>
      </c>
      <c r="BF121" s="32">
        <v>621.70000000000005</v>
      </c>
      <c r="BG121" s="76">
        <v>3</v>
      </c>
      <c r="BH121" s="32">
        <f t="shared" si="24"/>
        <v>1144.3900000000001</v>
      </c>
      <c r="BI121" s="205" t="s">
        <v>120</v>
      </c>
      <c r="BJ121" s="206">
        <v>98901</v>
      </c>
      <c r="BK121" s="32">
        <v>9205.43</v>
      </c>
      <c r="BL121" s="206">
        <v>129</v>
      </c>
      <c r="BM121" s="32">
        <v>11612.72</v>
      </c>
      <c r="BN121" s="206">
        <v>64</v>
      </c>
      <c r="BO121" s="32">
        <f t="shared" si="25"/>
        <v>20818.150000000001</v>
      </c>
      <c r="BP121" s="76">
        <f t="shared" si="25"/>
        <v>193</v>
      </c>
      <c r="BQ121" s="32">
        <f t="shared" si="26"/>
        <v>41636.300000000003</v>
      </c>
      <c r="BR121" s="205" t="s">
        <v>120</v>
      </c>
      <c r="BS121" s="206">
        <v>99323</v>
      </c>
      <c r="BT121" s="32">
        <v>295.61</v>
      </c>
      <c r="BU121" s="206">
        <v>9</v>
      </c>
      <c r="BV121" s="32">
        <v>123.95</v>
      </c>
      <c r="BW121" s="206">
        <v>5</v>
      </c>
      <c r="BX121" s="32">
        <v>459.63</v>
      </c>
      <c r="BY121" s="206">
        <v>4</v>
      </c>
      <c r="BZ121" s="32">
        <f t="shared" si="27"/>
        <v>879.19</v>
      </c>
      <c r="CA121" s="205" t="s">
        <v>120</v>
      </c>
      <c r="CB121" s="206">
        <v>98948</v>
      </c>
      <c r="CC121" s="32">
        <v>2949.39</v>
      </c>
      <c r="CD121" s="206">
        <v>45</v>
      </c>
      <c r="CE121" s="32">
        <v>1833.62</v>
      </c>
      <c r="CF121" s="206">
        <v>24</v>
      </c>
      <c r="CG121" s="32">
        <v>26014.03</v>
      </c>
      <c r="CH121" s="206">
        <v>101</v>
      </c>
      <c r="CI121" s="32">
        <f t="shared" si="28"/>
        <v>30797.040000000001</v>
      </c>
      <c r="CJ121" s="32" t="s">
        <v>120</v>
      </c>
      <c r="CK121" s="234">
        <v>98837</v>
      </c>
      <c r="CL121" s="190">
        <v>1062.81</v>
      </c>
      <c r="CM121" s="187">
        <v>29</v>
      </c>
      <c r="CN121" s="190">
        <v>819.01</v>
      </c>
      <c r="CO121" s="187">
        <v>13</v>
      </c>
      <c r="CP121" s="43">
        <f>+'[1]CCBPROD-CNGOR-ARREARS-ECSD-4901'!M120+'[1]CCBPROD-CNGOR-ARREARS-ECSD-4901'!O120</f>
        <v>7608.72</v>
      </c>
      <c r="CQ121" s="76">
        <f>+'[1]CCBPROD-CNGOR-ARREARS-ECSD-4901'!N120+'[1]CCBPROD-CNGOR-ARREARS-ECSD-4901'!P120</f>
        <v>43</v>
      </c>
      <c r="CR121" s="32">
        <f t="shared" si="29"/>
        <v>9490.5400000000009</v>
      </c>
      <c r="CS121" s="234" t="s">
        <v>120</v>
      </c>
      <c r="CT121" s="234">
        <v>98903</v>
      </c>
      <c r="CU121" s="250">
        <v>21394.240000000002</v>
      </c>
      <c r="CV121" s="234">
        <v>482</v>
      </c>
      <c r="CW121" s="250">
        <v>10951.22</v>
      </c>
      <c r="CX121" s="234">
        <v>205</v>
      </c>
      <c r="CY121" s="32">
        <v>73390.540000000008</v>
      </c>
      <c r="CZ121" s="76">
        <v>493</v>
      </c>
      <c r="DA121" s="32">
        <f t="shared" si="30"/>
        <v>105736</v>
      </c>
      <c r="DB121" s="251" t="s">
        <v>120</v>
      </c>
      <c r="DC121" s="251">
        <v>98930</v>
      </c>
      <c r="DD121" s="260">
        <v>20989.919999999998</v>
      </c>
      <c r="DE121" s="261">
        <v>129</v>
      </c>
      <c r="DF121" s="260">
        <v>1549.29</v>
      </c>
      <c r="DG121" s="261">
        <v>35</v>
      </c>
      <c r="DH121" s="262">
        <v>4056.9399999999996</v>
      </c>
      <c r="DI121" s="263">
        <v>56</v>
      </c>
      <c r="DJ121" s="32">
        <f t="shared" si="31"/>
        <v>26596.149999999998</v>
      </c>
    </row>
    <row r="122" spans="1:114" x14ac:dyDescent="0.25">
      <c r="A122" t="s">
        <v>132</v>
      </c>
      <c r="B122" s="76" t="s">
        <v>120</v>
      </c>
      <c r="C122">
        <v>14</v>
      </c>
      <c r="D122" s="182">
        <v>20</v>
      </c>
      <c r="E122">
        <v>1209.43</v>
      </c>
      <c r="F122">
        <v>333.62</v>
      </c>
      <c r="G122">
        <v>84.63</v>
      </c>
      <c r="H122">
        <v>1627.68</v>
      </c>
      <c r="I122">
        <v>2294.2199999999998</v>
      </c>
      <c r="J122">
        <v>334.48</v>
      </c>
      <c r="K122">
        <v>79.02</v>
      </c>
      <c r="L122">
        <v>2707.72</v>
      </c>
      <c r="W122" s="185"/>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90">
        <v>13557.04</v>
      </c>
      <c r="AT122" s="187">
        <v>154</v>
      </c>
      <c r="AU122" s="190">
        <v>12328.4</v>
      </c>
      <c r="AV122" s="187">
        <v>75</v>
      </c>
      <c r="AW122" s="32">
        <v>20914.98</v>
      </c>
      <c r="AX122" s="76">
        <v>110</v>
      </c>
      <c r="AY122" s="32">
        <f t="shared" si="23"/>
        <v>46800.42</v>
      </c>
      <c r="AZ122" s="30" t="s">
        <v>120</v>
      </c>
      <c r="BA122" s="76">
        <v>99324</v>
      </c>
      <c r="BB122" s="191">
        <v>6617.86</v>
      </c>
      <c r="BC122" s="76">
        <v>79</v>
      </c>
      <c r="BD122" s="32">
        <v>4251.8500000000004</v>
      </c>
      <c r="BE122" s="76">
        <v>35</v>
      </c>
      <c r="BF122" s="32">
        <v>11846.93</v>
      </c>
      <c r="BG122" s="76">
        <v>52</v>
      </c>
      <c r="BH122" s="32">
        <f t="shared" si="24"/>
        <v>22716.639999999999</v>
      </c>
      <c r="BI122" s="205" t="s">
        <v>120</v>
      </c>
      <c r="BJ122" s="206">
        <v>98902</v>
      </c>
      <c r="BK122" s="32">
        <v>32292.85</v>
      </c>
      <c r="BL122" s="206">
        <v>614</v>
      </c>
      <c r="BM122" s="32">
        <v>33735.56</v>
      </c>
      <c r="BN122" s="206">
        <v>251</v>
      </c>
      <c r="BO122" s="32">
        <f t="shared" si="25"/>
        <v>66028.41</v>
      </c>
      <c r="BP122" s="76">
        <f t="shared" si="25"/>
        <v>865</v>
      </c>
      <c r="BQ122" s="32">
        <f t="shared" si="26"/>
        <v>132056.82</v>
      </c>
      <c r="BR122" s="205" t="s">
        <v>120</v>
      </c>
      <c r="BS122" s="206">
        <v>99324</v>
      </c>
      <c r="BT122" s="32">
        <v>4439.63</v>
      </c>
      <c r="BU122" s="206">
        <v>87</v>
      </c>
      <c r="BV122" s="32">
        <v>3078.63</v>
      </c>
      <c r="BW122" s="206">
        <v>46</v>
      </c>
      <c r="BX122" s="32">
        <v>12644.92</v>
      </c>
      <c r="BY122" s="206">
        <v>60</v>
      </c>
      <c r="BZ122" s="32">
        <f t="shared" si="27"/>
        <v>20163.18</v>
      </c>
      <c r="CA122" s="205" t="s">
        <v>120</v>
      </c>
      <c r="CB122" s="206">
        <v>98951</v>
      </c>
      <c r="CC122" s="32">
        <v>1205.33</v>
      </c>
      <c r="CD122" s="206">
        <v>28</v>
      </c>
      <c r="CE122" s="32">
        <v>611.5</v>
      </c>
      <c r="CF122" s="206">
        <v>11</v>
      </c>
      <c r="CG122" s="32">
        <v>8708.77</v>
      </c>
      <c r="CH122" s="206">
        <v>40</v>
      </c>
      <c r="CI122" s="32">
        <f t="shared" si="28"/>
        <v>10525.6</v>
      </c>
      <c r="CJ122" s="32" t="s">
        <v>120</v>
      </c>
      <c r="CK122" s="234">
        <v>98848</v>
      </c>
      <c r="CL122" s="190">
        <v>47.2</v>
      </c>
      <c r="CM122" s="187">
        <v>2</v>
      </c>
      <c r="CN122" s="190">
        <v>21.85</v>
      </c>
      <c r="CO122" s="187">
        <v>1</v>
      </c>
      <c r="CP122" s="43">
        <f>+'[1]CCBPROD-CNGOR-ARREARS-ECSD-4901'!M121+'[1]CCBPROD-CNGOR-ARREARS-ECSD-4901'!O121</f>
        <v>158.89000000000001</v>
      </c>
      <c r="CQ122" s="76">
        <f>+'[1]CCBPROD-CNGOR-ARREARS-ECSD-4901'!N121+'[1]CCBPROD-CNGOR-ARREARS-ECSD-4901'!P121</f>
        <v>3</v>
      </c>
      <c r="CR122" s="32">
        <f t="shared" si="29"/>
        <v>227.94000000000003</v>
      </c>
      <c r="CS122" s="234" t="s">
        <v>120</v>
      </c>
      <c r="CT122" s="234">
        <v>98908</v>
      </c>
      <c r="CU122" s="250">
        <v>2746.15</v>
      </c>
      <c r="CV122" s="234">
        <v>64</v>
      </c>
      <c r="CW122" s="250">
        <v>1165.47</v>
      </c>
      <c r="CX122" s="234">
        <v>24</v>
      </c>
      <c r="CY122" s="32">
        <v>9940.5600000000013</v>
      </c>
      <c r="CZ122" s="76">
        <v>64</v>
      </c>
      <c r="DA122" s="32">
        <f t="shared" si="30"/>
        <v>13852.18</v>
      </c>
      <c r="DB122" s="251" t="s">
        <v>120</v>
      </c>
      <c r="DC122" s="251">
        <v>98932</v>
      </c>
      <c r="DD122" s="260">
        <v>4967.84</v>
      </c>
      <c r="DE122" s="261">
        <v>27</v>
      </c>
      <c r="DF122" s="260">
        <v>675.98</v>
      </c>
      <c r="DG122" s="261">
        <v>10</v>
      </c>
      <c r="DH122" s="262">
        <v>1631.67</v>
      </c>
      <c r="DI122" s="263">
        <v>19</v>
      </c>
      <c r="DJ122" s="32">
        <f t="shared" si="31"/>
        <v>7275.49</v>
      </c>
    </row>
    <row r="123" spans="1:114" x14ac:dyDescent="0.25">
      <c r="A123" t="s">
        <v>116</v>
      </c>
      <c r="B123" s="76" t="s">
        <v>120</v>
      </c>
      <c r="C123">
        <v>236</v>
      </c>
      <c r="D123" s="182">
        <v>257</v>
      </c>
      <c r="E123">
        <v>15365.99</v>
      </c>
      <c r="F123">
        <v>4881.28</v>
      </c>
      <c r="G123">
        <v>15569.31</v>
      </c>
      <c r="H123">
        <v>35816.58</v>
      </c>
      <c r="I123">
        <v>27727.86</v>
      </c>
      <c r="J123">
        <v>6631.17</v>
      </c>
      <c r="K123">
        <v>15547.86</v>
      </c>
      <c r="L123">
        <v>49906.89</v>
      </c>
      <c r="W123" s="185"/>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90">
        <v>8845.76</v>
      </c>
      <c r="AT123" s="187">
        <v>80</v>
      </c>
      <c r="AU123" s="190">
        <v>7183.98</v>
      </c>
      <c r="AV123" s="187">
        <v>28</v>
      </c>
      <c r="AW123" s="32">
        <v>11561.98</v>
      </c>
      <c r="AX123" s="76">
        <v>39</v>
      </c>
      <c r="AY123" s="32">
        <f t="shared" si="23"/>
        <v>27591.72</v>
      </c>
      <c r="AZ123" s="30" t="s">
        <v>120</v>
      </c>
      <c r="BA123" s="76">
        <v>99336</v>
      </c>
      <c r="BB123" s="191">
        <v>13804.3</v>
      </c>
      <c r="BC123" s="76">
        <v>146</v>
      </c>
      <c r="BD123" s="32">
        <v>7978.89</v>
      </c>
      <c r="BE123" s="76">
        <v>69</v>
      </c>
      <c r="BF123" s="32">
        <v>25704.629999999997</v>
      </c>
      <c r="BG123" s="76">
        <v>126</v>
      </c>
      <c r="BH123" s="32">
        <f t="shared" si="24"/>
        <v>47487.819999999992</v>
      </c>
      <c r="BI123" s="205" t="s">
        <v>120</v>
      </c>
      <c r="BJ123" s="206">
        <v>98903</v>
      </c>
      <c r="BK123" s="32">
        <v>3621.12</v>
      </c>
      <c r="BL123" s="206">
        <v>68</v>
      </c>
      <c r="BM123" s="32">
        <v>4881.7700000000004</v>
      </c>
      <c r="BN123" s="206">
        <v>33</v>
      </c>
      <c r="BO123" s="32">
        <f t="shared" si="25"/>
        <v>8502.89</v>
      </c>
      <c r="BP123" s="76">
        <f t="shared" si="25"/>
        <v>101</v>
      </c>
      <c r="BQ123" s="32">
        <f t="shared" si="26"/>
        <v>17005.78</v>
      </c>
      <c r="BR123" s="205" t="s">
        <v>120</v>
      </c>
      <c r="BS123" s="206">
        <v>99336</v>
      </c>
      <c r="BT123" s="32">
        <v>6533.78</v>
      </c>
      <c r="BU123" s="206">
        <v>144</v>
      </c>
      <c r="BV123" s="32">
        <v>4655.37</v>
      </c>
      <c r="BW123" s="206">
        <v>62</v>
      </c>
      <c r="BX123" s="32">
        <v>23826.870000000003</v>
      </c>
      <c r="BY123" s="206">
        <v>138</v>
      </c>
      <c r="BZ123" s="32">
        <f t="shared" si="27"/>
        <v>35016.020000000004</v>
      </c>
      <c r="CA123" s="205" t="s">
        <v>120</v>
      </c>
      <c r="CB123" s="206">
        <v>98953</v>
      </c>
      <c r="CC123" s="32">
        <v>1172.52</v>
      </c>
      <c r="CD123" s="206">
        <v>38</v>
      </c>
      <c r="CE123" s="32">
        <v>454.51</v>
      </c>
      <c r="CF123" s="206">
        <v>13</v>
      </c>
      <c r="CG123" s="32">
        <v>3154.64</v>
      </c>
      <c r="CH123" s="206">
        <v>27</v>
      </c>
      <c r="CI123" s="32">
        <f t="shared" si="28"/>
        <v>4781.67</v>
      </c>
      <c r="CJ123" s="32" t="s">
        <v>120</v>
      </c>
      <c r="CK123" s="234">
        <v>98901</v>
      </c>
      <c r="CL123" s="190">
        <v>4288.6400000000003</v>
      </c>
      <c r="CM123" s="187">
        <v>88</v>
      </c>
      <c r="CN123" s="190">
        <v>2792.58</v>
      </c>
      <c r="CO123" s="187">
        <v>54</v>
      </c>
      <c r="CP123" s="43">
        <f>+'[1]CCBPROD-CNGOR-ARREARS-ECSD-4901'!M122+'[1]CCBPROD-CNGOR-ARREARS-ECSD-4901'!O122</f>
        <v>36847.83</v>
      </c>
      <c r="CQ123" s="76">
        <f>+'[1]CCBPROD-CNGOR-ARREARS-ECSD-4901'!N122+'[1]CCBPROD-CNGOR-ARREARS-ECSD-4901'!P122</f>
        <v>179</v>
      </c>
      <c r="CR123" s="32">
        <f t="shared" si="29"/>
        <v>43929.05</v>
      </c>
      <c r="CS123" s="234" t="s">
        <v>120</v>
      </c>
      <c r="CT123" s="234">
        <v>98930</v>
      </c>
      <c r="CU123" s="250">
        <v>8372.41</v>
      </c>
      <c r="CV123" s="234">
        <v>196</v>
      </c>
      <c r="CW123" s="250">
        <v>4457.66</v>
      </c>
      <c r="CX123" s="234">
        <v>78</v>
      </c>
      <c r="CY123" s="32">
        <v>35347.049999999996</v>
      </c>
      <c r="CZ123" s="76">
        <v>187</v>
      </c>
      <c r="DA123" s="32">
        <f t="shared" si="30"/>
        <v>48177.119999999995</v>
      </c>
      <c r="DB123" s="251" t="s">
        <v>120</v>
      </c>
      <c r="DC123" s="251">
        <v>98936</v>
      </c>
      <c r="DD123" s="260">
        <v>2529.94</v>
      </c>
      <c r="DE123" s="261">
        <v>36</v>
      </c>
      <c r="DF123" s="260">
        <v>1260.27</v>
      </c>
      <c r="DG123" s="261">
        <v>19</v>
      </c>
      <c r="DH123" s="262">
        <v>7290.66</v>
      </c>
      <c r="DI123" s="263">
        <v>30</v>
      </c>
      <c r="DJ123" s="32">
        <f t="shared" si="31"/>
        <v>11080.869999999999</v>
      </c>
    </row>
    <row r="124" spans="1:114" x14ac:dyDescent="0.25">
      <c r="A124" t="s">
        <v>133</v>
      </c>
      <c r="B124" s="76" t="s">
        <v>120</v>
      </c>
      <c r="C124">
        <v>34</v>
      </c>
      <c r="D124" s="182">
        <v>36</v>
      </c>
      <c r="E124">
        <v>3493.65</v>
      </c>
      <c r="F124">
        <v>708.7</v>
      </c>
      <c r="G124">
        <v>750.57999999999993</v>
      </c>
      <c r="H124">
        <v>4952.93</v>
      </c>
      <c r="I124">
        <v>4570.33</v>
      </c>
      <c r="J124">
        <v>1287.02</v>
      </c>
      <c r="K124">
        <v>749.7</v>
      </c>
      <c r="L124">
        <v>6607.05</v>
      </c>
      <c r="W124" s="185"/>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90">
        <v>3690.36</v>
      </c>
      <c r="AT124" s="187">
        <v>46</v>
      </c>
      <c r="AU124" s="190">
        <v>2407.87</v>
      </c>
      <c r="AV124" s="187">
        <v>16</v>
      </c>
      <c r="AW124" s="32">
        <v>2905.6</v>
      </c>
      <c r="AX124" s="76">
        <v>11</v>
      </c>
      <c r="AY124" s="32">
        <f t="shared" si="23"/>
        <v>9003.83</v>
      </c>
      <c r="AZ124" s="30" t="s">
        <v>120</v>
      </c>
      <c r="BA124" s="76">
        <v>99337</v>
      </c>
      <c r="BB124" s="191">
        <v>6858.58</v>
      </c>
      <c r="BC124" s="76">
        <v>49</v>
      </c>
      <c r="BD124" s="32">
        <v>4865.1499999999996</v>
      </c>
      <c r="BE124" s="76">
        <v>36</v>
      </c>
      <c r="BF124" s="32">
        <v>14854.1</v>
      </c>
      <c r="BG124" s="76">
        <v>46</v>
      </c>
      <c r="BH124" s="32">
        <f t="shared" si="24"/>
        <v>26577.83</v>
      </c>
      <c r="BI124" s="205" t="s">
        <v>120</v>
      </c>
      <c r="BJ124" s="206">
        <v>98908</v>
      </c>
      <c r="BK124" s="32">
        <v>18553.96</v>
      </c>
      <c r="BL124" s="206">
        <v>231</v>
      </c>
      <c r="BM124" s="32">
        <v>20136.72</v>
      </c>
      <c r="BN124" s="206">
        <v>113</v>
      </c>
      <c r="BO124" s="32">
        <f t="shared" si="25"/>
        <v>38690.68</v>
      </c>
      <c r="BP124" s="76">
        <f t="shared" si="25"/>
        <v>344</v>
      </c>
      <c r="BQ124" s="32">
        <f t="shared" si="26"/>
        <v>77381.36</v>
      </c>
      <c r="BR124" s="205" t="s">
        <v>120</v>
      </c>
      <c r="BS124" s="206">
        <v>99337</v>
      </c>
      <c r="BT124" s="32">
        <v>3236.47</v>
      </c>
      <c r="BU124" s="206">
        <v>51</v>
      </c>
      <c r="BV124" s="32">
        <v>2347.69</v>
      </c>
      <c r="BW124" s="206">
        <v>19</v>
      </c>
      <c r="BX124" s="32">
        <v>13885.300000000001</v>
      </c>
      <c r="BY124" s="206">
        <v>52</v>
      </c>
      <c r="BZ124" s="32">
        <f t="shared" si="27"/>
        <v>19469.46</v>
      </c>
      <c r="CA124" s="205" t="s">
        <v>120</v>
      </c>
      <c r="CB124" s="206">
        <v>99301</v>
      </c>
      <c r="CC124" s="32">
        <v>34574.07</v>
      </c>
      <c r="CD124" s="206">
        <v>798</v>
      </c>
      <c r="CE124" s="32">
        <v>6110.75</v>
      </c>
      <c r="CF124" s="206">
        <v>65</v>
      </c>
      <c r="CG124" s="32">
        <v>74675.11</v>
      </c>
      <c r="CH124" s="206">
        <v>584</v>
      </c>
      <c r="CI124" s="32">
        <f t="shared" si="28"/>
        <v>115359.93</v>
      </c>
      <c r="CJ124" s="32" t="s">
        <v>120</v>
      </c>
      <c r="CK124" s="234">
        <v>98902</v>
      </c>
      <c r="CL124" s="190">
        <v>18330.13</v>
      </c>
      <c r="CM124" s="187">
        <v>510</v>
      </c>
      <c r="CN124" s="190">
        <v>10321.91</v>
      </c>
      <c r="CO124" s="187">
        <v>214</v>
      </c>
      <c r="CP124" s="43">
        <f>+'[1]CCBPROD-CNGOR-ARREARS-ECSD-4901'!M123+'[1]CCBPROD-CNGOR-ARREARS-ECSD-4901'!O123</f>
        <v>95538.98000000001</v>
      </c>
      <c r="CQ124" s="76">
        <f>+'[1]CCBPROD-CNGOR-ARREARS-ECSD-4901'!N123+'[1]CCBPROD-CNGOR-ARREARS-ECSD-4901'!P123</f>
        <v>573</v>
      </c>
      <c r="CR124" s="32">
        <f t="shared" si="29"/>
        <v>124191.02000000002</v>
      </c>
      <c r="CS124" s="234" t="s">
        <v>120</v>
      </c>
      <c r="CT124" s="234">
        <v>98932</v>
      </c>
      <c r="CU124" s="250">
        <v>3731.26</v>
      </c>
      <c r="CV124" s="234">
        <v>87</v>
      </c>
      <c r="CW124" s="250">
        <v>1463.41</v>
      </c>
      <c r="CX124" s="234">
        <v>30</v>
      </c>
      <c r="CY124" s="32">
        <v>5567.1900000000005</v>
      </c>
      <c r="CZ124" s="76">
        <v>71</v>
      </c>
      <c r="DA124" s="32">
        <f t="shared" si="30"/>
        <v>10761.86</v>
      </c>
      <c r="DB124" s="251" t="s">
        <v>120</v>
      </c>
      <c r="DC124" s="251">
        <v>98942</v>
      </c>
      <c r="DD124" s="260">
        <v>6611.99</v>
      </c>
      <c r="DE124" s="261">
        <v>60</v>
      </c>
      <c r="DF124" s="260">
        <v>940.41</v>
      </c>
      <c r="DG124" s="261">
        <v>19</v>
      </c>
      <c r="DH124" s="262">
        <v>11234.7</v>
      </c>
      <c r="DI124" s="263">
        <v>48</v>
      </c>
      <c r="DJ124" s="32">
        <f t="shared" si="31"/>
        <v>18787.099999999999</v>
      </c>
    </row>
    <row r="125" spans="1:114" x14ac:dyDescent="0.25">
      <c r="A125" t="s">
        <v>134</v>
      </c>
      <c r="B125" s="76" t="s">
        <v>120</v>
      </c>
      <c r="C125">
        <v>230</v>
      </c>
      <c r="D125" s="182">
        <v>273</v>
      </c>
      <c r="E125">
        <v>14501.52</v>
      </c>
      <c r="F125">
        <v>335.28</v>
      </c>
      <c r="G125">
        <v>14922.16</v>
      </c>
      <c r="H125">
        <v>29758.959999999999</v>
      </c>
      <c r="I125">
        <v>31151.95</v>
      </c>
      <c r="J125">
        <v>8601.43</v>
      </c>
      <c r="K125">
        <v>12103.54</v>
      </c>
      <c r="L125">
        <v>51856.92</v>
      </c>
      <c r="W125" s="185"/>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90">
        <v>7210.1</v>
      </c>
      <c r="AT125" s="187">
        <v>53</v>
      </c>
      <c r="AU125" s="190">
        <v>6723.78</v>
      </c>
      <c r="AV125" s="187">
        <v>46</v>
      </c>
      <c r="AW125" s="32">
        <v>9359.880000000001</v>
      </c>
      <c r="AX125" s="76">
        <v>46</v>
      </c>
      <c r="AY125" s="32">
        <f t="shared" si="23"/>
        <v>23293.760000000002</v>
      </c>
      <c r="AZ125" s="30" t="s">
        <v>120</v>
      </c>
      <c r="BA125" s="76">
        <v>99338</v>
      </c>
      <c r="BB125" s="191">
        <v>3289.02</v>
      </c>
      <c r="BC125" s="76">
        <v>42</v>
      </c>
      <c r="BD125" s="32">
        <v>1047.45</v>
      </c>
      <c r="BE125" s="76">
        <v>8</v>
      </c>
      <c r="BF125" s="32">
        <v>3001.83</v>
      </c>
      <c r="BG125" s="76">
        <v>14</v>
      </c>
      <c r="BH125" s="32">
        <f t="shared" si="24"/>
        <v>7338.3</v>
      </c>
      <c r="BI125" s="205" t="s">
        <v>120</v>
      </c>
      <c r="BJ125" s="206">
        <v>98930</v>
      </c>
      <c r="BK125" s="32">
        <v>4681.66</v>
      </c>
      <c r="BL125" s="206">
        <v>104</v>
      </c>
      <c r="BM125" s="32">
        <v>3639.89</v>
      </c>
      <c r="BN125" s="206">
        <v>46</v>
      </c>
      <c r="BO125" s="32">
        <f t="shared" si="25"/>
        <v>8321.5499999999993</v>
      </c>
      <c r="BP125" s="76">
        <f t="shared" si="25"/>
        <v>150</v>
      </c>
      <c r="BQ125" s="32">
        <f t="shared" si="26"/>
        <v>16643.099999999999</v>
      </c>
      <c r="BR125" s="205" t="s">
        <v>120</v>
      </c>
      <c r="BS125" s="206">
        <v>99338</v>
      </c>
      <c r="BT125" s="32">
        <v>2690.85</v>
      </c>
      <c r="BU125" s="206">
        <v>56</v>
      </c>
      <c r="BV125" s="32">
        <v>1562.57</v>
      </c>
      <c r="BW125" s="206">
        <v>18</v>
      </c>
      <c r="BX125" s="32">
        <v>3582.4400000000005</v>
      </c>
      <c r="BY125" s="206">
        <v>23</v>
      </c>
      <c r="BZ125" s="32">
        <f t="shared" si="27"/>
        <v>7835.8600000000006</v>
      </c>
      <c r="CA125" s="205" t="s">
        <v>120</v>
      </c>
      <c r="CB125" s="206">
        <v>99323</v>
      </c>
      <c r="CC125" s="32">
        <v>236.32</v>
      </c>
      <c r="CD125" s="206">
        <v>6</v>
      </c>
      <c r="CE125" s="32">
        <v>92.52</v>
      </c>
      <c r="CF125" s="206">
        <v>2</v>
      </c>
      <c r="CG125" s="32">
        <v>551.16</v>
      </c>
      <c r="CH125" s="206">
        <v>7</v>
      </c>
      <c r="CI125" s="32">
        <f t="shared" si="28"/>
        <v>880</v>
      </c>
      <c r="CJ125" s="32" t="s">
        <v>120</v>
      </c>
      <c r="CK125" s="234">
        <v>98903</v>
      </c>
      <c r="CL125" s="190">
        <v>2462.92</v>
      </c>
      <c r="CM125" s="187">
        <v>56</v>
      </c>
      <c r="CN125" s="190">
        <v>1347.27</v>
      </c>
      <c r="CO125" s="187">
        <v>32</v>
      </c>
      <c r="CP125" s="43">
        <f>+'[1]CCBPROD-CNGOR-ARREARS-ECSD-4901'!M124+'[1]CCBPROD-CNGOR-ARREARS-ECSD-4901'!O124</f>
        <v>13060.43</v>
      </c>
      <c r="CQ125" s="76">
        <f>+'[1]CCBPROD-CNGOR-ARREARS-ECSD-4901'!N124+'[1]CCBPROD-CNGOR-ARREARS-ECSD-4901'!P124</f>
        <v>83</v>
      </c>
      <c r="CR125" s="32">
        <f t="shared" si="29"/>
        <v>16870.62</v>
      </c>
      <c r="CS125" s="234" t="s">
        <v>120</v>
      </c>
      <c r="CT125" s="234">
        <v>98936</v>
      </c>
      <c r="CU125" s="250">
        <v>935.42</v>
      </c>
      <c r="CV125" s="234">
        <v>16</v>
      </c>
      <c r="CW125" s="250">
        <v>532.01</v>
      </c>
      <c r="CX125" s="234">
        <v>8</v>
      </c>
      <c r="CY125" s="32">
        <v>2040.6399999999999</v>
      </c>
      <c r="CZ125" s="76">
        <v>18</v>
      </c>
      <c r="DA125" s="32">
        <f t="shared" si="30"/>
        <v>3508.0699999999997</v>
      </c>
      <c r="DB125" s="251" t="s">
        <v>120</v>
      </c>
      <c r="DC125" s="251">
        <v>98944</v>
      </c>
      <c r="DD125" s="260">
        <v>7469.39</v>
      </c>
      <c r="DE125" s="261">
        <v>91</v>
      </c>
      <c r="DF125" s="260">
        <v>2821.22</v>
      </c>
      <c r="DG125" s="261">
        <v>37</v>
      </c>
      <c r="DH125" s="262">
        <v>17875</v>
      </c>
      <c r="DI125" s="263">
        <v>109</v>
      </c>
      <c r="DJ125" s="32">
        <f t="shared" si="31"/>
        <v>28165.61</v>
      </c>
    </row>
    <row r="126" spans="1:114" x14ac:dyDescent="0.25">
      <c r="A126" t="s">
        <v>97</v>
      </c>
      <c r="B126" s="76" t="s">
        <v>120</v>
      </c>
      <c r="C126">
        <v>128</v>
      </c>
      <c r="D126" s="182">
        <v>142</v>
      </c>
      <c r="E126">
        <v>10817.95</v>
      </c>
      <c r="F126">
        <v>3095.54</v>
      </c>
      <c r="G126">
        <v>7212.0599999999995</v>
      </c>
      <c r="H126">
        <v>21125.55</v>
      </c>
      <c r="I126">
        <v>16130.28</v>
      </c>
      <c r="J126">
        <v>4077.66</v>
      </c>
      <c r="K126">
        <v>7599.78</v>
      </c>
      <c r="L126">
        <v>27807.72</v>
      </c>
      <c r="W126" s="185"/>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90">
        <v>4101.1400000000003</v>
      </c>
      <c r="AT126" s="187">
        <v>36</v>
      </c>
      <c r="AU126" s="190">
        <v>2311.41</v>
      </c>
      <c r="AV126" s="187">
        <v>20</v>
      </c>
      <c r="AW126" s="32">
        <v>3635.8199999999997</v>
      </c>
      <c r="AX126" s="76">
        <v>17</v>
      </c>
      <c r="AY126" s="32">
        <f t="shared" si="23"/>
        <v>10048.369999999999</v>
      </c>
      <c r="AZ126" s="30" t="s">
        <v>120</v>
      </c>
      <c r="BA126" s="76">
        <v>99344</v>
      </c>
      <c r="BB126" s="191">
        <v>7468.82</v>
      </c>
      <c r="BC126" s="76">
        <v>69</v>
      </c>
      <c r="BD126" s="32">
        <v>4190.3</v>
      </c>
      <c r="BE126" s="76">
        <v>29</v>
      </c>
      <c r="BF126" s="32">
        <v>11010.68</v>
      </c>
      <c r="BG126" s="76">
        <v>56</v>
      </c>
      <c r="BH126" s="32">
        <f t="shared" si="24"/>
        <v>22669.8</v>
      </c>
      <c r="BI126" s="205" t="s">
        <v>120</v>
      </c>
      <c r="BJ126" s="206">
        <v>98932</v>
      </c>
      <c r="BK126" s="32">
        <v>923.49</v>
      </c>
      <c r="BL126" s="206">
        <v>21</v>
      </c>
      <c r="BM126" s="32">
        <v>873.87</v>
      </c>
      <c r="BN126" s="206">
        <v>6</v>
      </c>
      <c r="BO126" s="32">
        <f t="shared" si="25"/>
        <v>1797.3600000000001</v>
      </c>
      <c r="BP126" s="76">
        <f t="shared" si="25"/>
        <v>27</v>
      </c>
      <c r="BQ126" s="32">
        <f t="shared" si="26"/>
        <v>3594.7200000000003</v>
      </c>
      <c r="BR126" s="205" t="s">
        <v>120</v>
      </c>
      <c r="BS126" s="206">
        <v>99344</v>
      </c>
      <c r="BT126" s="32">
        <v>3015.63</v>
      </c>
      <c r="BU126" s="206">
        <v>55</v>
      </c>
      <c r="BV126" s="32">
        <v>3785.92</v>
      </c>
      <c r="BW126" s="206">
        <v>33</v>
      </c>
      <c r="BX126" s="32">
        <v>14544.720000000001</v>
      </c>
      <c r="BY126" s="206">
        <v>68</v>
      </c>
      <c r="BZ126" s="32">
        <f t="shared" si="27"/>
        <v>21346.27</v>
      </c>
      <c r="CA126" s="205" t="s">
        <v>120</v>
      </c>
      <c r="CB126" s="206">
        <v>99324</v>
      </c>
      <c r="CC126" s="32">
        <v>3433.8</v>
      </c>
      <c r="CD126" s="206">
        <v>74</v>
      </c>
      <c r="CE126" s="32">
        <v>2114.14</v>
      </c>
      <c r="CF126" s="206">
        <v>52</v>
      </c>
      <c r="CG126" s="32">
        <v>10743.07</v>
      </c>
      <c r="CH126" s="206">
        <v>68</v>
      </c>
      <c r="CI126" s="32">
        <f t="shared" si="28"/>
        <v>16291.01</v>
      </c>
      <c r="CJ126" s="32" t="s">
        <v>120</v>
      </c>
      <c r="CK126" s="234">
        <v>98908</v>
      </c>
      <c r="CL126" s="190">
        <v>9415.25</v>
      </c>
      <c r="CM126" s="187">
        <v>197</v>
      </c>
      <c r="CN126" s="190">
        <v>5754</v>
      </c>
      <c r="CO126" s="187">
        <v>98</v>
      </c>
      <c r="CP126" s="43">
        <f>+'[1]CCBPROD-CNGOR-ARREARS-ECSD-4901'!M125+'[1]CCBPROD-CNGOR-ARREARS-ECSD-4901'!O125</f>
        <v>52099.119999999995</v>
      </c>
      <c r="CQ126" s="76">
        <f>+'[1]CCBPROD-CNGOR-ARREARS-ECSD-4901'!N125+'[1]CCBPROD-CNGOR-ARREARS-ECSD-4901'!P125</f>
        <v>206</v>
      </c>
      <c r="CR126" s="32">
        <f t="shared" si="29"/>
        <v>67268.37</v>
      </c>
      <c r="CS126" s="234" t="s">
        <v>120</v>
      </c>
      <c r="CT126" s="234">
        <v>98942</v>
      </c>
      <c r="CU126" s="250">
        <v>2382.5100000000002</v>
      </c>
      <c r="CV126" s="234">
        <v>35</v>
      </c>
      <c r="CW126" s="250">
        <v>1093.83</v>
      </c>
      <c r="CX126" s="234">
        <v>17</v>
      </c>
      <c r="CY126" s="32">
        <v>8722.1</v>
      </c>
      <c r="CZ126" s="76">
        <v>46</v>
      </c>
      <c r="DA126" s="32">
        <f t="shared" si="30"/>
        <v>12198.44</v>
      </c>
      <c r="DB126" s="251" t="s">
        <v>120</v>
      </c>
      <c r="DC126" s="251">
        <v>98948</v>
      </c>
      <c r="DD126" s="260">
        <v>10518.82</v>
      </c>
      <c r="DE126" s="261">
        <v>74</v>
      </c>
      <c r="DF126" s="260">
        <v>1961.55</v>
      </c>
      <c r="DG126" s="261">
        <v>21</v>
      </c>
      <c r="DH126" s="262">
        <v>12657.640000000001</v>
      </c>
      <c r="DI126" s="263">
        <v>65</v>
      </c>
      <c r="DJ126" s="32">
        <f t="shared" si="31"/>
        <v>25138.010000000002</v>
      </c>
    </row>
    <row r="127" spans="1:114" x14ac:dyDescent="0.25">
      <c r="A127" t="s">
        <v>98</v>
      </c>
      <c r="B127" s="76" t="s">
        <v>120</v>
      </c>
      <c r="C127">
        <v>33</v>
      </c>
      <c r="D127" s="182">
        <v>31</v>
      </c>
      <c r="E127">
        <v>2411.87</v>
      </c>
      <c r="F127">
        <v>1058.3699999999999</v>
      </c>
      <c r="G127">
        <v>1489.1399999999999</v>
      </c>
      <c r="H127">
        <v>4959.38</v>
      </c>
      <c r="I127">
        <v>3983.37</v>
      </c>
      <c r="J127">
        <v>1143.8</v>
      </c>
      <c r="K127">
        <v>1723.8799999999999</v>
      </c>
      <c r="L127">
        <v>6851.05</v>
      </c>
      <c r="W127" s="185"/>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90">
        <v>14238.55</v>
      </c>
      <c r="AT127" s="187">
        <v>161</v>
      </c>
      <c r="AU127" s="190">
        <v>11526.04</v>
      </c>
      <c r="AV127" s="187">
        <v>68</v>
      </c>
      <c r="AW127" s="32">
        <v>21513.07</v>
      </c>
      <c r="AX127" s="76">
        <v>79</v>
      </c>
      <c r="AY127" s="32">
        <f t="shared" si="23"/>
        <v>47277.66</v>
      </c>
      <c r="AZ127" s="30" t="s">
        <v>120</v>
      </c>
      <c r="BA127" s="76">
        <v>99350</v>
      </c>
      <c r="BB127" s="191">
        <v>1704.4</v>
      </c>
      <c r="BC127" s="76">
        <v>22</v>
      </c>
      <c r="BD127" s="32">
        <v>1637.46</v>
      </c>
      <c r="BE127" s="76">
        <v>12</v>
      </c>
      <c r="BF127" s="32">
        <v>3671</v>
      </c>
      <c r="BG127" s="76">
        <v>20</v>
      </c>
      <c r="BH127" s="32">
        <f t="shared" si="24"/>
        <v>7012.8600000000006</v>
      </c>
      <c r="BI127" s="205" t="s">
        <v>120</v>
      </c>
      <c r="BJ127" s="206">
        <v>98936</v>
      </c>
      <c r="BK127" s="32">
        <v>3146.99</v>
      </c>
      <c r="BL127" s="206">
        <v>48</v>
      </c>
      <c r="BM127" s="32">
        <v>2597.4</v>
      </c>
      <c r="BN127" s="206">
        <v>12</v>
      </c>
      <c r="BO127" s="32">
        <f t="shared" si="25"/>
        <v>5744.3899999999994</v>
      </c>
      <c r="BP127" s="76">
        <f t="shared" si="25"/>
        <v>60</v>
      </c>
      <c r="BQ127" s="32">
        <f t="shared" si="26"/>
        <v>11488.779999999999</v>
      </c>
      <c r="BR127" s="205" t="s">
        <v>120</v>
      </c>
      <c r="BS127" s="206">
        <v>99350</v>
      </c>
      <c r="BT127" s="32">
        <v>1220.52</v>
      </c>
      <c r="BU127" s="206">
        <v>25</v>
      </c>
      <c r="BV127" s="32">
        <v>622.04999999999995</v>
      </c>
      <c r="BW127" s="206">
        <v>18</v>
      </c>
      <c r="BX127" s="32">
        <v>3483.23</v>
      </c>
      <c r="BY127" s="206">
        <v>17</v>
      </c>
      <c r="BZ127" s="32">
        <f t="shared" si="27"/>
        <v>5325.8</v>
      </c>
      <c r="CA127" s="205" t="s">
        <v>120</v>
      </c>
      <c r="CB127" s="206">
        <v>99336</v>
      </c>
      <c r="CC127" s="32">
        <v>6203.42</v>
      </c>
      <c r="CD127" s="206">
        <v>163</v>
      </c>
      <c r="CE127" s="32">
        <v>3708.22</v>
      </c>
      <c r="CF127" s="206">
        <v>67</v>
      </c>
      <c r="CG127" s="32">
        <v>22782.560000000001</v>
      </c>
      <c r="CH127" s="206">
        <v>145</v>
      </c>
      <c r="CI127" s="32">
        <f t="shared" si="28"/>
        <v>32694.2</v>
      </c>
      <c r="CJ127" s="32" t="s">
        <v>120</v>
      </c>
      <c r="CK127" s="234">
        <v>98930</v>
      </c>
      <c r="CL127" s="190">
        <v>3714.62</v>
      </c>
      <c r="CM127" s="187">
        <v>113</v>
      </c>
      <c r="CN127" s="190">
        <v>1417.06</v>
      </c>
      <c r="CO127" s="187">
        <v>35</v>
      </c>
      <c r="CP127" s="43">
        <f>+'[1]CCBPROD-CNGOR-ARREARS-ECSD-4901'!M126+'[1]CCBPROD-CNGOR-ARREARS-ECSD-4901'!O126</f>
        <v>6991.2099999999991</v>
      </c>
      <c r="CQ127" s="76">
        <f>+'[1]CCBPROD-CNGOR-ARREARS-ECSD-4901'!N126+'[1]CCBPROD-CNGOR-ARREARS-ECSD-4901'!P126</f>
        <v>77</v>
      </c>
      <c r="CR127" s="32">
        <f t="shared" si="29"/>
        <v>12122.89</v>
      </c>
      <c r="CS127" s="234" t="s">
        <v>120</v>
      </c>
      <c r="CT127" s="234">
        <v>98944</v>
      </c>
      <c r="CU127" s="250">
        <v>2497.42</v>
      </c>
      <c r="CV127" s="234">
        <v>65</v>
      </c>
      <c r="CW127" s="250">
        <v>1236.06</v>
      </c>
      <c r="CX127" s="234">
        <v>22</v>
      </c>
      <c r="CY127" s="32">
        <v>13407.19</v>
      </c>
      <c r="CZ127" s="76">
        <v>65</v>
      </c>
      <c r="DA127" s="32">
        <f t="shared" si="30"/>
        <v>17140.670000000002</v>
      </c>
      <c r="DB127" s="251" t="s">
        <v>120</v>
      </c>
      <c r="DC127" s="251">
        <v>98951</v>
      </c>
      <c r="DD127" s="260">
        <v>3224.01</v>
      </c>
      <c r="DE127" s="261">
        <v>31</v>
      </c>
      <c r="DF127" s="260">
        <v>485.73</v>
      </c>
      <c r="DG127" s="261">
        <v>10</v>
      </c>
      <c r="DH127" s="262">
        <v>3595.15</v>
      </c>
      <c r="DI127" s="263">
        <v>22</v>
      </c>
      <c r="DJ127" s="32">
        <f t="shared" si="31"/>
        <v>7304.89</v>
      </c>
    </row>
    <row r="128" spans="1:114" x14ac:dyDescent="0.25">
      <c r="A128" t="s">
        <v>135</v>
      </c>
      <c r="B128" s="76" t="s">
        <v>120</v>
      </c>
      <c r="C128">
        <v>499</v>
      </c>
      <c r="D128" s="182">
        <v>584</v>
      </c>
      <c r="E128">
        <v>32965.449999999997</v>
      </c>
      <c r="F128">
        <v>9504.4500000000007</v>
      </c>
      <c r="G128">
        <v>25100.76</v>
      </c>
      <c r="H128">
        <v>67570.66</v>
      </c>
      <c r="I128">
        <v>56054.66</v>
      </c>
      <c r="J128">
        <v>14239.43</v>
      </c>
      <c r="K128">
        <v>26516.07</v>
      </c>
      <c r="L128">
        <v>96810.16</v>
      </c>
      <c r="W128" s="185"/>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90">
        <v>1922.97</v>
      </c>
      <c r="AT128" s="187">
        <v>28</v>
      </c>
      <c r="AU128" s="190">
        <v>1600.45</v>
      </c>
      <c r="AV128" s="187">
        <v>13</v>
      </c>
      <c r="AW128" s="32">
        <v>1086.4699999999998</v>
      </c>
      <c r="AX128" s="76">
        <v>7</v>
      </c>
      <c r="AY128" s="32">
        <f t="shared" si="23"/>
        <v>4609.8899999999994</v>
      </c>
      <c r="AZ128" s="30" t="s">
        <v>120</v>
      </c>
      <c r="BA128" s="76">
        <v>99352</v>
      </c>
      <c r="BB128" s="191">
        <v>13083.91</v>
      </c>
      <c r="BC128" s="76">
        <v>158</v>
      </c>
      <c r="BD128" s="32">
        <v>7818.14</v>
      </c>
      <c r="BE128" s="76">
        <v>73</v>
      </c>
      <c r="BF128" s="32">
        <v>24729.93</v>
      </c>
      <c r="BG128" s="76">
        <v>93</v>
      </c>
      <c r="BH128" s="32">
        <f t="shared" si="24"/>
        <v>45631.979999999996</v>
      </c>
      <c r="BI128" s="205" t="s">
        <v>120</v>
      </c>
      <c r="BJ128" s="206">
        <v>98942</v>
      </c>
      <c r="BK128" s="32">
        <v>4800.68</v>
      </c>
      <c r="BL128" s="206">
        <v>70</v>
      </c>
      <c r="BM128" s="32">
        <v>5322.5</v>
      </c>
      <c r="BN128" s="206">
        <v>38</v>
      </c>
      <c r="BO128" s="32">
        <f t="shared" si="25"/>
        <v>10123.18</v>
      </c>
      <c r="BP128" s="76">
        <f t="shared" si="25"/>
        <v>108</v>
      </c>
      <c r="BQ128" s="32">
        <f t="shared" si="26"/>
        <v>20246.36</v>
      </c>
      <c r="BR128" s="205" t="s">
        <v>120</v>
      </c>
      <c r="BS128" s="206">
        <v>99352</v>
      </c>
      <c r="BT128" s="32">
        <v>6601.7</v>
      </c>
      <c r="BU128" s="206">
        <v>157</v>
      </c>
      <c r="BV128" s="32">
        <v>5866.88</v>
      </c>
      <c r="BW128" s="206">
        <v>71</v>
      </c>
      <c r="BX128" s="32">
        <v>23320.560000000001</v>
      </c>
      <c r="BY128" s="206">
        <v>117</v>
      </c>
      <c r="BZ128" s="32">
        <f t="shared" si="27"/>
        <v>35789.14</v>
      </c>
      <c r="CA128" s="205" t="s">
        <v>120</v>
      </c>
      <c r="CB128" s="206">
        <v>99337</v>
      </c>
      <c r="CC128" s="32">
        <v>3424.38</v>
      </c>
      <c r="CD128" s="206">
        <v>71</v>
      </c>
      <c r="CE128" s="32">
        <v>1568.07</v>
      </c>
      <c r="CF128" s="206">
        <v>23</v>
      </c>
      <c r="CG128" s="32">
        <v>14094.57</v>
      </c>
      <c r="CH128" s="206">
        <v>52</v>
      </c>
      <c r="CI128" s="32">
        <f t="shared" si="28"/>
        <v>19087.02</v>
      </c>
      <c r="CJ128" s="32" t="s">
        <v>120</v>
      </c>
      <c r="CK128" s="234">
        <v>98932</v>
      </c>
      <c r="CL128" s="190">
        <v>853.02</v>
      </c>
      <c r="CM128" s="187">
        <v>15</v>
      </c>
      <c r="CN128" s="190">
        <v>492.38</v>
      </c>
      <c r="CO128" s="187">
        <v>10</v>
      </c>
      <c r="CP128" s="43">
        <f>+'[1]CCBPROD-CNGOR-ARREARS-ECSD-4901'!M127+'[1]CCBPROD-CNGOR-ARREARS-ECSD-4901'!O127</f>
        <v>2586.4700000000003</v>
      </c>
      <c r="CQ128" s="76">
        <f>+'[1]CCBPROD-CNGOR-ARREARS-ECSD-4901'!N127+'[1]CCBPROD-CNGOR-ARREARS-ECSD-4901'!P127</f>
        <v>20</v>
      </c>
      <c r="CR128" s="32">
        <f t="shared" si="29"/>
        <v>3931.8700000000003</v>
      </c>
      <c r="CS128" s="234" t="s">
        <v>120</v>
      </c>
      <c r="CT128" s="234">
        <v>98948</v>
      </c>
      <c r="CU128" s="250">
        <v>4499.3999999999996</v>
      </c>
      <c r="CV128" s="234">
        <v>89</v>
      </c>
      <c r="CW128" s="250">
        <v>2434.9899999999998</v>
      </c>
      <c r="CX128" s="234">
        <v>48</v>
      </c>
      <c r="CY128" s="32">
        <v>24123.919999999998</v>
      </c>
      <c r="CZ128" s="76">
        <v>135</v>
      </c>
      <c r="DA128" s="32">
        <f t="shared" si="30"/>
        <v>31058.309999999998</v>
      </c>
      <c r="DB128" s="251" t="s">
        <v>120</v>
      </c>
      <c r="DC128" s="251">
        <v>98953</v>
      </c>
      <c r="DD128" s="260">
        <v>8178.66</v>
      </c>
      <c r="DE128" s="261">
        <v>50</v>
      </c>
      <c r="DF128" s="260">
        <v>379.32</v>
      </c>
      <c r="DG128" s="261">
        <v>8</v>
      </c>
      <c r="DH128" s="262">
        <v>966.17</v>
      </c>
      <c r="DI128" s="263">
        <v>18</v>
      </c>
      <c r="DJ128" s="32">
        <f t="shared" si="31"/>
        <v>9524.15</v>
      </c>
    </row>
    <row r="129" spans="1:114" x14ac:dyDescent="0.25">
      <c r="A129" t="s">
        <v>136</v>
      </c>
      <c r="B129" s="76" t="s">
        <v>120</v>
      </c>
      <c r="C129">
        <v>392</v>
      </c>
      <c r="D129" s="182">
        <v>467</v>
      </c>
      <c r="E129">
        <v>36108.07</v>
      </c>
      <c r="F129">
        <v>9307.14</v>
      </c>
      <c r="G129">
        <v>13534.95</v>
      </c>
      <c r="H129">
        <v>58950.16</v>
      </c>
      <c r="I129">
        <v>57391.79</v>
      </c>
      <c r="J129">
        <v>10997.43</v>
      </c>
      <c r="K129">
        <v>16254.990000000002</v>
      </c>
      <c r="L129">
        <v>84644.21</v>
      </c>
      <c r="W129" s="185"/>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90">
        <v>7703.58</v>
      </c>
      <c r="AT129" s="187">
        <v>83</v>
      </c>
      <c r="AU129" s="190">
        <v>6602.24</v>
      </c>
      <c r="AV129" s="187">
        <v>47</v>
      </c>
      <c r="AW129" s="32">
        <v>10729.8</v>
      </c>
      <c r="AX129" s="76">
        <v>47</v>
      </c>
      <c r="AY129" s="32">
        <f t="shared" si="23"/>
        <v>25035.62</v>
      </c>
      <c r="AZ129" s="30" t="s">
        <v>120</v>
      </c>
      <c r="BA129" s="76">
        <v>99353</v>
      </c>
      <c r="BB129" s="191">
        <v>1319.66</v>
      </c>
      <c r="BC129" s="76">
        <v>23</v>
      </c>
      <c r="BD129" s="32">
        <v>683.97</v>
      </c>
      <c r="BE129" s="76">
        <v>8</v>
      </c>
      <c r="BF129" s="32">
        <v>1886.72</v>
      </c>
      <c r="BG129" s="76">
        <v>11</v>
      </c>
      <c r="BH129" s="32">
        <f t="shared" si="24"/>
        <v>3890.3500000000004</v>
      </c>
      <c r="BI129" s="205" t="s">
        <v>120</v>
      </c>
      <c r="BJ129" s="206">
        <v>98944</v>
      </c>
      <c r="BK129" s="32">
        <v>7746.67</v>
      </c>
      <c r="BL129" s="206">
        <v>95</v>
      </c>
      <c r="BM129" s="32">
        <v>10849.89</v>
      </c>
      <c r="BN129" s="206">
        <v>47</v>
      </c>
      <c r="BO129" s="32">
        <f t="shared" si="25"/>
        <v>18596.559999999998</v>
      </c>
      <c r="BP129" s="76">
        <f t="shared" si="25"/>
        <v>142</v>
      </c>
      <c r="BQ129" s="32">
        <f t="shared" si="26"/>
        <v>37193.119999999995</v>
      </c>
      <c r="BR129" s="205" t="s">
        <v>120</v>
      </c>
      <c r="BS129" s="206">
        <v>99353</v>
      </c>
      <c r="BT129" s="32">
        <v>506.82</v>
      </c>
      <c r="BU129" s="206">
        <v>16</v>
      </c>
      <c r="BV129" s="32">
        <v>323.56</v>
      </c>
      <c r="BW129" s="206">
        <v>9</v>
      </c>
      <c r="BX129" s="32">
        <v>2019.1499999999999</v>
      </c>
      <c r="BY129" s="206">
        <v>13</v>
      </c>
      <c r="BZ129" s="32">
        <f t="shared" si="27"/>
        <v>2849.5299999999997</v>
      </c>
      <c r="CA129" s="205" t="s">
        <v>120</v>
      </c>
      <c r="CB129" s="206">
        <v>99338</v>
      </c>
      <c r="CC129" s="32">
        <v>1573.45</v>
      </c>
      <c r="CD129" s="206">
        <v>48</v>
      </c>
      <c r="CE129" s="32">
        <v>2131.1799999999998</v>
      </c>
      <c r="CF129" s="206">
        <v>21</v>
      </c>
      <c r="CG129" s="32">
        <v>1991.42</v>
      </c>
      <c r="CH129" s="206">
        <v>24</v>
      </c>
      <c r="CI129" s="32">
        <f t="shared" si="28"/>
        <v>5696.05</v>
      </c>
      <c r="CJ129" s="32" t="s">
        <v>120</v>
      </c>
      <c r="CK129" s="234">
        <v>98936</v>
      </c>
      <c r="CL129" s="190">
        <v>1655.18</v>
      </c>
      <c r="CM129" s="187">
        <v>37</v>
      </c>
      <c r="CN129" s="190">
        <v>1920.36</v>
      </c>
      <c r="CO129" s="187">
        <v>18</v>
      </c>
      <c r="CP129" s="43">
        <f>+'[1]CCBPROD-CNGOR-ARREARS-ECSD-4901'!M128+'[1]CCBPROD-CNGOR-ARREARS-ECSD-4901'!O128</f>
        <v>8052.2699999999995</v>
      </c>
      <c r="CQ129" s="76">
        <f>+'[1]CCBPROD-CNGOR-ARREARS-ECSD-4901'!N128+'[1]CCBPROD-CNGOR-ARREARS-ECSD-4901'!P128</f>
        <v>39</v>
      </c>
      <c r="CR129" s="32">
        <f t="shared" si="29"/>
        <v>11627.81</v>
      </c>
      <c r="CS129" s="234" t="s">
        <v>120</v>
      </c>
      <c r="CT129" s="234">
        <v>98951</v>
      </c>
      <c r="CU129" s="250">
        <v>2887.8</v>
      </c>
      <c r="CV129" s="234">
        <v>63</v>
      </c>
      <c r="CW129" s="250">
        <v>1599.82</v>
      </c>
      <c r="CX129" s="234">
        <v>30</v>
      </c>
      <c r="CY129" s="32">
        <v>16416.46</v>
      </c>
      <c r="CZ129" s="76">
        <v>78</v>
      </c>
      <c r="DA129" s="32">
        <f t="shared" si="30"/>
        <v>20904.079999999998</v>
      </c>
      <c r="DB129" s="251" t="s">
        <v>120</v>
      </c>
      <c r="DC129" s="251">
        <v>99301</v>
      </c>
      <c r="DD129" s="260">
        <v>195395.06</v>
      </c>
      <c r="DE129" s="261">
        <v>1181</v>
      </c>
      <c r="DF129" s="260">
        <v>15636.55</v>
      </c>
      <c r="DG129" s="261">
        <v>256</v>
      </c>
      <c r="DH129" s="262">
        <v>36934.42</v>
      </c>
      <c r="DI129" s="263">
        <v>419</v>
      </c>
      <c r="DJ129" s="32">
        <f t="shared" si="31"/>
        <v>247966.02999999997</v>
      </c>
    </row>
    <row r="130" spans="1:114" x14ac:dyDescent="0.25">
      <c r="A130" t="s">
        <v>137</v>
      </c>
      <c r="B130" s="76" t="s">
        <v>120</v>
      </c>
      <c r="C130">
        <v>565</v>
      </c>
      <c r="D130" s="182">
        <v>646</v>
      </c>
      <c r="E130">
        <v>44811.13</v>
      </c>
      <c r="F130">
        <v>11367.92</v>
      </c>
      <c r="G130">
        <v>27218.31</v>
      </c>
      <c r="H130">
        <v>83397.36</v>
      </c>
      <c r="I130">
        <v>58061.63</v>
      </c>
      <c r="J130">
        <v>17664.46</v>
      </c>
      <c r="K130">
        <v>30238.91</v>
      </c>
      <c r="L130">
        <v>105965</v>
      </c>
      <c r="W130" s="185"/>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90">
        <v>35534.49</v>
      </c>
      <c r="AT130" s="187">
        <v>341</v>
      </c>
      <c r="AU130" s="190">
        <v>30283.66</v>
      </c>
      <c r="AV130" s="187">
        <v>170</v>
      </c>
      <c r="AW130" s="32">
        <v>45533.36</v>
      </c>
      <c r="AX130" s="76">
        <v>205</v>
      </c>
      <c r="AY130" s="32">
        <f t="shared" si="23"/>
        <v>111351.51</v>
      </c>
      <c r="AZ130" s="30" t="s">
        <v>120</v>
      </c>
      <c r="BA130" s="76">
        <v>99354</v>
      </c>
      <c r="BB130" s="191">
        <v>5829.61</v>
      </c>
      <c r="BC130" s="76">
        <v>63</v>
      </c>
      <c r="BD130" s="32">
        <v>4380.83</v>
      </c>
      <c r="BE130" s="76">
        <v>37</v>
      </c>
      <c r="BF130" s="32">
        <v>12337.43</v>
      </c>
      <c r="BG130" s="76">
        <v>61</v>
      </c>
      <c r="BH130" s="32">
        <f t="shared" si="24"/>
        <v>22547.87</v>
      </c>
      <c r="BI130" s="205" t="s">
        <v>120</v>
      </c>
      <c r="BJ130" s="206">
        <v>98948</v>
      </c>
      <c r="BK130" s="32">
        <v>4176.03</v>
      </c>
      <c r="BL130" s="206">
        <v>61</v>
      </c>
      <c r="BM130" s="32">
        <v>6209.63</v>
      </c>
      <c r="BN130" s="206">
        <v>35</v>
      </c>
      <c r="BO130" s="32">
        <f t="shared" si="25"/>
        <v>10385.66</v>
      </c>
      <c r="BP130" s="76">
        <f t="shared" si="25"/>
        <v>96</v>
      </c>
      <c r="BQ130" s="32">
        <f t="shared" si="26"/>
        <v>20771.32</v>
      </c>
      <c r="BR130" s="205" t="s">
        <v>120</v>
      </c>
      <c r="BS130" s="206">
        <v>99354</v>
      </c>
      <c r="BT130" s="32">
        <v>3707.62</v>
      </c>
      <c r="BU130" s="206">
        <v>85</v>
      </c>
      <c r="BV130" s="32">
        <v>2734.07</v>
      </c>
      <c r="BW130" s="206">
        <v>48</v>
      </c>
      <c r="BX130" s="32">
        <v>14256.169999999998</v>
      </c>
      <c r="BY130" s="206">
        <v>68</v>
      </c>
      <c r="BZ130" s="32">
        <f t="shared" si="27"/>
        <v>20697.86</v>
      </c>
      <c r="CA130" s="205" t="s">
        <v>120</v>
      </c>
      <c r="CB130" s="206">
        <v>99344</v>
      </c>
      <c r="CC130" s="32">
        <v>2973.51</v>
      </c>
      <c r="CD130" s="206">
        <v>60</v>
      </c>
      <c r="CE130" s="32">
        <v>2009.78</v>
      </c>
      <c r="CF130" s="206">
        <v>33</v>
      </c>
      <c r="CG130" s="32">
        <v>15541.71</v>
      </c>
      <c r="CH130" s="206">
        <v>76</v>
      </c>
      <c r="CI130" s="32">
        <f t="shared" si="28"/>
        <v>20525</v>
      </c>
      <c r="CJ130" s="32" t="s">
        <v>120</v>
      </c>
      <c r="CK130" s="234">
        <v>98942</v>
      </c>
      <c r="CL130" s="190">
        <v>2535.64</v>
      </c>
      <c r="CM130" s="187">
        <v>56</v>
      </c>
      <c r="CN130" s="190">
        <v>1432.79</v>
      </c>
      <c r="CO130" s="187">
        <v>23</v>
      </c>
      <c r="CP130" s="43">
        <f>+'[1]CCBPROD-CNGOR-ARREARS-ECSD-4901'!M129+'[1]CCBPROD-CNGOR-ARREARS-ECSD-4901'!O129</f>
        <v>15228.71</v>
      </c>
      <c r="CQ130" s="76">
        <f>+'[1]CCBPROD-CNGOR-ARREARS-ECSD-4901'!N129+'[1]CCBPROD-CNGOR-ARREARS-ECSD-4901'!P129</f>
        <v>83</v>
      </c>
      <c r="CR130" s="32">
        <f t="shared" si="29"/>
        <v>19197.14</v>
      </c>
      <c r="CS130" s="234" t="s">
        <v>120</v>
      </c>
      <c r="CT130" s="234">
        <v>98953</v>
      </c>
      <c r="CU130" s="250">
        <v>1125.74</v>
      </c>
      <c r="CV130" s="234">
        <v>30</v>
      </c>
      <c r="CW130" s="250">
        <v>446.3</v>
      </c>
      <c r="CX130" s="234">
        <v>5</v>
      </c>
      <c r="CY130" s="32">
        <v>4891.49</v>
      </c>
      <c r="CZ130" s="76">
        <v>34</v>
      </c>
      <c r="DA130" s="32">
        <f t="shared" si="30"/>
        <v>6463.53</v>
      </c>
      <c r="DB130" s="251" t="s">
        <v>120</v>
      </c>
      <c r="DC130" s="251">
        <v>99323</v>
      </c>
      <c r="DD130" s="260">
        <v>973.18</v>
      </c>
      <c r="DE130" s="261">
        <v>4</v>
      </c>
      <c r="DF130" s="260">
        <v>162.43</v>
      </c>
      <c r="DG130" s="261">
        <v>3</v>
      </c>
      <c r="DH130" s="262">
        <v>739.93000000000006</v>
      </c>
      <c r="DI130" s="263">
        <v>10</v>
      </c>
      <c r="DJ130" s="32">
        <f t="shared" si="31"/>
        <v>1875.54</v>
      </c>
    </row>
    <row r="131" spans="1:114" x14ac:dyDescent="0.25">
      <c r="A131" t="s">
        <v>138</v>
      </c>
      <c r="B131" s="76" t="s">
        <v>120</v>
      </c>
      <c r="C131">
        <v>182</v>
      </c>
      <c r="D131" s="182">
        <v>253</v>
      </c>
      <c r="E131">
        <v>13814.25</v>
      </c>
      <c r="F131">
        <v>3190.64</v>
      </c>
      <c r="G131">
        <v>14184.54</v>
      </c>
      <c r="H131">
        <v>31189.43</v>
      </c>
      <c r="I131">
        <v>24985.96</v>
      </c>
      <c r="J131">
        <v>6437.23</v>
      </c>
      <c r="K131">
        <v>14803.039999999999</v>
      </c>
      <c r="L131">
        <v>46226.23</v>
      </c>
      <c r="W131" s="185"/>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90">
        <v>68.88</v>
      </c>
      <c r="AT131" s="187">
        <v>0</v>
      </c>
      <c r="AU131" s="190">
        <v>77.569999999999993</v>
      </c>
      <c r="AV131" s="187">
        <v>0</v>
      </c>
      <c r="AW131" s="32">
        <v>288.88</v>
      </c>
      <c r="AX131" s="76">
        <v>1</v>
      </c>
      <c r="AY131" s="32">
        <f t="shared" si="23"/>
        <v>435.33</v>
      </c>
      <c r="AZ131" s="30" t="s">
        <v>120</v>
      </c>
      <c r="BA131" s="76">
        <v>99362</v>
      </c>
      <c r="BB131" s="191">
        <v>31814.91</v>
      </c>
      <c r="BC131" s="76">
        <v>361</v>
      </c>
      <c r="BD131" s="32">
        <v>20144.98</v>
      </c>
      <c r="BE131" s="76">
        <v>142</v>
      </c>
      <c r="BF131" s="32">
        <v>56475.61</v>
      </c>
      <c r="BG131" s="76">
        <v>250</v>
      </c>
      <c r="BH131" s="32">
        <f t="shared" si="24"/>
        <v>108435.5</v>
      </c>
      <c r="BI131" s="205" t="s">
        <v>120</v>
      </c>
      <c r="BJ131" s="206">
        <v>98951</v>
      </c>
      <c r="BK131" s="32">
        <v>1915.3</v>
      </c>
      <c r="BL131" s="206">
        <v>28</v>
      </c>
      <c r="BM131" s="32">
        <v>2562.09</v>
      </c>
      <c r="BN131" s="206">
        <v>11</v>
      </c>
      <c r="BO131" s="32">
        <f t="shared" si="25"/>
        <v>4477.3900000000003</v>
      </c>
      <c r="BP131" s="76">
        <f t="shared" si="25"/>
        <v>39</v>
      </c>
      <c r="BQ131" s="32">
        <f t="shared" si="26"/>
        <v>8954.7800000000007</v>
      </c>
      <c r="BR131" s="205" t="s">
        <v>120</v>
      </c>
      <c r="BS131" s="206">
        <v>99362</v>
      </c>
      <c r="BT131" s="32">
        <v>14205.93</v>
      </c>
      <c r="BU131" s="206">
        <v>302</v>
      </c>
      <c r="BV131" s="32">
        <v>12991.25</v>
      </c>
      <c r="BW131" s="206">
        <v>164</v>
      </c>
      <c r="BX131" s="32">
        <v>62576.31</v>
      </c>
      <c r="BY131" s="206">
        <v>311</v>
      </c>
      <c r="BZ131" s="32">
        <f t="shared" si="27"/>
        <v>89773.489999999991</v>
      </c>
      <c r="CA131" s="205" t="s">
        <v>120</v>
      </c>
      <c r="CB131" s="206">
        <v>99350</v>
      </c>
      <c r="CC131" s="32">
        <v>1054.67</v>
      </c>
      <c r="CD131" s="206">
        <v>38</v>
      </c>
      <c r="CE131" s="32">
        <v>353.51</v>
      </c>
      <c r="CF131" s="206">
        <v>10</v>
      </c>
      <c r="CG131" s="32">
        <v>2175.27</v>
      </c>
      <c r="CH131" s="206">
        <v>20</v>
      </c>
      <c r="CI131" s="32">
        <f t="shared" si="28"/>
        <v>3583.45</v>
      </c>
      <c r="CJ131" s="32" t="s">
        <v>120</v>
      </c>
      <c r="CK131" s="234">
        <v>98944</v>
      </c>
      <c r="CL131" s="190">
        <v>4358.01</v>
      </c>
      <c r="CM131" s="187">
        <v>82</v>
      </c>
      <c r="CN131" s="190">
        <v>3084.36</v>
      </c>
      <c r="CO131" s="187">
        <v>48</v>
      </c>
      <c r="CP131" s="43">
        <f>+'[1]CCBPROD-CNGOR-ARREARS-ECSD-4901'!M130+'[1]CCBPROD-CNGOR-ARREARS-ECSD-4901'!O130</f>
        <v>33647.26</v>
      </c>
      <c r="CQ131" s="76">
        <f>+'[1]CCBPROD-CNGOR-ARREARS-ECSD-4901'!N130+'[1]CCBPROD-CNGOR-ARREARS-ECSD-4901'!P130</f>
        <v>163</v>
      </c>
      <c r="CR131" s="32">
        <f t="shared" si="29"/>
        <v>41089.630000000005</v>
      </c>
      <c r="CS131" s="234" t="s">
        <v>120</v>
      </c>
      <c r="CT131" s="234">
        <v>99301</v>
      </c>
      <c r="CU131" s="250">
        <v>1030.42</v>
      </c>
      <c r="CV131" s="234">
        <v>21</v>
      </c>
      <c r="CW131" s="250">
        <v>499.24</v>
      </c>
      <c r="CX131" s="234">
        <v>9</v>
      </c>
      <c r="CY131" s="32">
        <v>2048.31</v>
      </c>
      <c r="CZ131" s="76">
        <v>31</v>
      </c>
      <c r="DA131" s="32">
        <f t="shared" si="30"/>
        <v>3577.9700000000003</v>
      </c>
      <c r="DB131" s="251" t="s">
        <v>120</v>
      </c>
      <c r="DC131" s="251">
        <v>99324</v>
      </c>
      <c r="DD131" s="260">
        <v>6650.76</v>
      </c>
      <c r="DE131" s="261">
        <v>72</v>
      </c>
      <c r="DF131" s="260">
        <v>1454.88</v>
      </c>
      <c r="DG131" s="261">
        <v>33</v>
      </c>
      <c r="DH131" s="262">
        <v>5994.42</v>
      </c>
      <c r="DI131" s="263">
        <v>53</v>
      </c>
      <c r="DJ131" s="32">
        <f t="shared" si="31"/>
        <v>14100.060000000001</v>
      </c>
    </row>
    <row r="132" spans="1:114" x14ac:dyDescent="0.25">
      <c r="A132" t="s">
        <v>70</v>
      </c>
      <c r="B132" s="76" t="s">
        <v>120</v>
      </c>
      <c r="C132">
        <v>6</v>
      </c>
      <c r="D132" s="182">
        <v>10</v>
      </c>
      <c r="E132">
        <v>597.77</v>
      </c>
      <c r="F132">
        <v>134.63</v>
      </c>
      <c r="G132">
        <v>466.02</v>
      </c>
      <c r="H132">
        <v>1198.42</v>
      </c>
      <c r="I132">
        <v>1318.08</v>
      </c>
      <c r="J132">
        <v>271.24</v>
      </c>
      <c r="K132">
        <v>600.65</v>
      </c>
      <c r="L132">
        <v>2189.9699999999998</v>
      </c>
      <c r="W132" s="185"/>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90">
        <v>204.77</v>
      </c>
      <c r="AT132" s="187">
        <v>0</v>
      </c>
      <c r="AU132" s="190">
        <v>298.97000000000003</v>
      </c>
      <c r="AV132" s="187">
        <v>1</v>
      </c>
      <c r="AW132" s="32">
        <v>0</v>
      </c>
      <c r="AX132" s="76">
        <v>0</v>
      </c>
      <c r="AY132" s="32">
        <f t="shared" si="23"/>
        <v>503.74</v>
      </c>
      <c r="AZ132" s="30" t="s">
        <v>168</v>
      </c>
      <c r="BA132" s="76">
        <v>38278</v>
      </c>
      <c r="BB132" s="191">
        <v>61.38</v>
      </c>
      <c r="BC132" s="76">
        <v>0</v>
      </c>
      <c r="BD132" s="32">
        <v>68.88</v>
      </c>
      <c r="BE132" s="76">
        <v>0</v>
      </c>
      <c r="BF132" s="32">
        <v>240.82999999999998</v>
      </c>
      <c r="BG132" s="76">
        <v>1</v>
      </c>
      <c r="BH132" s="32">
        <f t="shared" si="24"/>
        <v>371.09</v>
      </c>
      <c r="BI132" s="205" t="s">
        <v>120</v>
      </c>
      <c r="BJ132" s="206">
        <v>98953</v>
      </c>
      <c r="BK132" s="32">
        <v>1279.68</v>
      </c>
      <c r="BL132" s="206">
        <v>33</v>
      </c>
      <c r="BM132" s="32">
        <v>1562.19</v>
      </c>
      <c r="BN132" s="206">
        <v>15</v>
      </c>
      <c r="BO132" s="32">
        <f t="shared" si="25"/>
        <v>2841.87</v>
      </c>
      <c r="BP132" s="76">
        <f t="shared" si="25"/>
        <v>48</v>
      </c>
      <c r="BQ132" s="32">
        <f t="shared" si="26"/>
        <v>5683.74</v>
      </c>
      <c r="BR132" s="205" t="s">
        <v>168</v>
      </c>
      <c r="BS132" s="206">
        <v>38278</v>
      </c>
      <c r="BT132" s="32">
        <v>61.38</v>
      </c>
      <c r="BU132" s="206">
        <v>0</v>
      </c>
      <c r="BV132" s="32">
        <v>64.239999999999995</v>
      </c>
      <c r="BW132" s="206">
        <v>0</v>
      </c>
      <c r="BX132" s="32">
        <v>138.86000000000001</v>
      </c>
      <c r="BY132" s="206">
        <v>1</v>
      </c>
      <c r="BZ132" s="32">
        <f t="shared" si="27"/>
        <v>264.48</v>
      </c>
      <c r="CA132" s="205" t="s">
        <v>120</v>
      </c>
      <c r="CB132" s="206">
        <v>99352</v>
      </c>
      <c r="CC132" s="32">
        <v>5773.27</v>
      </c>
      <c r="CD132" s="206">
        <v>149</v>
      </c>
      <c r="CE132" s="32">
        <v>3831.23</v>
      </c>
      <c r="CF132" s="206">
        <v>65</v>
      </c>
      <c r="CG132" s="32">
        <v>24138.030000000002</v>
      </c>
      <c r="CH132" s="206">
        <v>129</v>
      </c>
      <c r="CI132" s="32">
        <f t="shared" si="28"/>
        <v>33742.53</v>
      </c>
      <c r="CJ132" s="32" t="s">
        <v>120</v>
      </c>
      <c r="CK132" s="234">
        <v>98948</v>
      </c>
      <c r="CL132" s="190">
        <v>2796.46</v>
      </c>
      <c r="CM132" s="187">
        <v>66</v>
      </c>
      <c r="CN132" s="190">
        <v>1915.84</v>
      </c>
      <c r="CO132" s="187">
        <v>20</v>
      </c>
      <c r="CP132" s="43">
        <f>+'[1]CCBPROD-CNGOR-ARREARS-ECSD-4901'!M131+'[1]CCBPROD-CNGOR-ARREARS-ECSD-4901'!O131</f>
        <v>24299.39</v>
      </c>
      <c r="CQ132" s="76">
        <f>+'[1]CCBPROD-CNGOR-ARREARS-ECSD-4901'!N131+'[1]CCBPROD-CNGOR-ARREARS-ECSD-4901'!P131</f>
        <v>93</v>
      </c>
      <c r="CR132" s="32">
        <f t="shared" si="29"/>
        <v>29011.69</v>
      </c>
      <c r="CS132" s="234" t="s">
        <v>120</v>
      </c>
      <c r="CT132" s="234">
        <v>99323</v>
      </c>
      <c r="CU132" s="250">
        <v>40860.6</v>
      </c>
      <c r="CV132" s="234">
        <v>736</v>
      </c>
      <c r="CW132" s="250">
        <v>16903.849999999999</v>
      </c>
      <c r="CX132" s="234">
        <v>338</v>
      </c>
      <c r="CY132" s="32">
        <v>54796.240000000005</v>
      </c>
      <c r="CZ132" s="76">
        <v>554</v>
      </c>
      <c r="DA132" s="32">
        <f t="shared" si="30"/>
        <v>112560.69</v>
      </c>
      <c r="DB132" s="251" t="s">
        <v>120</v>
      </c>
      <c r="DC132" s="251">
        <v>99336</v>
      </c>
      <c r="DD132" s="260">
        <v>10014.36</v>
      </c>
      <c r="DE132" s="261">
        <v>130</v>
      </c>
      <c r="DF132" s="260">
        <v>2743.47</v>
      </c>
      <c r="DG132" s="261">
        <v>49</v>
      </c>
      <c r="DH132" s="262">
        <v>15379.44</v>
      </c>
      <c r="DI132" s="263">
        <v>136</v>
      </c>
      <c r="DJ132" s="32">
        <f t="shared" si="31"/>
        <v>28137.27</v>
      </c>
    </row>
    <row r="133" spans="1:114" x14ac:dyDescent="0.25">
      <c r="A133" t="s">
        <v>75</v>
      </c>
      <c r="B133" s="76" t="s">
        <v>120</v>
      </c>
      <c r="C133">
        <v>353</v>
      </c>
      <c r="D133" s="182">
        <v>409</v>
      </c>
      <c r="E133">
        <v>27493.66</v>
      </c>
      <c r="F133">
        <v>9667.73</v>
      </c>
      <c r="G133">
        <v>34408.730000000003</v>
      </c>
      <c r="H133">
        <v>71570.12</v>
      </c>
      <c r="I133">
        <v>44676.56</v>
      </c>
      <c r="J133">
        <v>14843.76</v>
      </c>
      <c r="K133">
        <v>36754.520000000004</v>
      </c>
      <c r="L133">
        <v>96274.84</v>
      </c>
      <c r="W133" s="185"/>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90">
        <v>12099.15</v>
      </c>
      <c r="AT133" s="187">
        <v>27</v>
      </c>
      <c r="AU133" s="190">
        <v>3765.46</v>
      </c>
      <c r="AV133" s="187">
        <v>8</v>
      </c>
      <c r="AW133" s="32">
        <v>6493.73</v>
      </c>
      <c r="AX133" s="76">
        <v>12</v>
      </c>
      <c r="AY133" s="32">
        <f t="shared" ref="AY133:AY196" si="34">+AS133+AU133+AW133</f>
        <v>22358.34</v>
      </c>
      <c r="AZ133" s="30" t="s">
        <v>168</v>
      </c>
      <c r="BA133" s="76">
        <v>98220</v>
      </c>
      <c r="BB133" s="191">
        <v>160.07</v>
      </c>
      <c r="BC133" s="76">
        <v>0</v>
      </c>
      <c r="BD133" s="32">
        <v>204.77</v>
      </c>
      <c r="BE133" s="76">
        <v>0</v>
      </c>
      <c r="BF133" s="32">
        <v>298.97000000000003</v>
      </c>
      <c r="BG133" s="76">
        <v>1</v>
      </c>
      <c r="BH133" s="32">
        <f t="shared" ref="BH133:BH196" si="35">+BB133+BD133+BF133</f>
        <v>663.81000000000006</v>
      </c>
      <c r="BI133" s="205" t="s">
        <v>120</v>
      </c>
      <c r="BJ133" s="206">
        <v>99301</v>
      </c>
      <c r="BK133" s="32">
        <v>50075.25</v>
      </c>
      <c r="BL133" s="206">
        <v>906</v>
      </c>
      <c r="BM133" s="32">
        <v>30268.240000000002</v>
      </c>
      <c r="BN133" s="206">
        <v>362</v>
      </c>
      <c r="BO133" s="32">
        <f t="shared" ref="BO133:BP196" si="36">+BK133+BM133</f>
        <v>80343.490000000005</v>
      </c>
      <c r="BP133" s="76">
        <f t="shared" si="36"/>
        <v>1268</v>
      </c>
      <c r="BQ133" s="32">
        <f t="shared" ref="BQ133:BQ196" si="37">+BK133+BM133+BO133</f>
        <v>160686.98000000001</v>
      </c>
      <c r="BR133" s="205" t="s">
        <v>168</v>
      </c>
      <c r="BS133" s="206">
        <v>98220</v>
      </c>
      <c r="BT133" s="32">
        <v>49.99</v>
      </c>
      <c r="BU133" s="206">
        <v>0</v>
      </c>
      <c r="BV133" s="32">
        <v>73.72</v>
      </c>
      <c r="BW133" s="206">
        <v>0</v>
      </c>
      <c r="BX133" s="32">
        <v>663.81</v>
      </c>
      <c r="BY133" s="206">
        <v>1</v>
      </c>
      <c r="BZ133" s="32">
        <f t="shared" ref="BZ133:BZ196" si="38">+BT133+BV133+BX133</f>
        <v>787.52</v>
      </c>
      <c r="CA133" s="205" t="s">
        <v>120</v>
      </c>
      <c r="CB133" s="206">
        <v>99353</v>
      </c>
      <c r="CC133" s="32">
        <v>567.73</v>
      </c>
      <c r="CD133" s="206">
        <v>24</v>
      </c>
      <c r="CE133" s="32">
        <v>218.73</v>
      </c>
      <c r="CF133" s="206">
        <v>6</v>
      </c>
      <c r="CG133" s="32">
        <v>1872</v>
      </c>
      <c r="CH133" s="206">
        <v>15</v>
      </c>
      <c r="CI133" s="32">
        <f t="shared" ref="CI133:CI196" si="39">+CC133+CE133+CG133</f>
        <v>2658.46</v>
      </c>
      <c r="CJ133" s="32" t="s">
        <v>120</v>
      </c>
      <c r="CK133" s="234">
        <v>98951</v>
      </c>
      <c r="CL133" s="190">
        <v>747.42</v>
      </c>
      <c r="CM133" s="187">
        <v>14</v>
      </c>
      <c r="CN133" s="190">
        <v>672.16</v>
      </c>
      <c r="CO133" s="187">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34" t="s">
        <v>120</v>
      </c>
      <c r="CT133" s="234">
        <v>99324</v>
      </c>
      <c r="CU133" s="250">
        <v>290.18</v>
      </c>
      <c r="CV133" s="234">
        <v>8</v>
      </c>
      <c r="CW133" s="250">
        <v>138.56</v>
      </c>
      <c r="CX133" s="234">
        <v>2</v>
      </c>
      <c r="CY133" s="32">
        <v>601.37</v>
      </c>
      <c r="CZ133" s="76">
        <v>8</v>
      </c>
      <c r="DA133" s="32">
        <f t="shared" ref="DA133:DA196" si="41">+CU133+CW133+CY133</f>
        <v>1030.1100000000001</v>
      </c>
      <c r="DB133" s="251" t="s">
        <v>120</v>
      </c>
      <c r="DC133" s="251">
        <v>99337</v>
      </c>
      <c r="DD133" s="260">
        <v>4385.51</v>
      </c>
      <c r="DE133" s="261">
        <v>61</v>
      </c>
      <c r="DF133" s="260">
        <v>1125.45</v>
      </c>
      <c r="DG133" s="261">
        <v>18</v>
      </c>
      <c r="DH133" s="262">
        <v>8668.1</v>
      </c>
      <c r="DI133" s="263">
        <v>38</v>
      </c>
      <c r="DJ133" s="32">
        <f t="shared" ref="DJ133:DJ196" si="42">+DD133+DF133+DH133</f>
        <v>14179.060000000001</v>
      </c>
    </row>
    <row r="134" spans="1:114" x14ac:dyDescent="0.25">
      <c r="A134" t="s">
        <v>139</v>
      </c>
      <c r="B134" s="76" t="s">
        <v>120</v>
      </c>
      <c r="C134">
        <v>166</v>
      </c>
      <c r="D134" s="182">
        <v>205</v>
      </c>
      <c r="E134">
        <v>18805.18</v>
      </c>
      <c r="F134">
        <v>2978.9</v>
      </c>
      <c r="G134">
        <v>3596.0600000000004</v>
      </c>
      <c r="H134">
        <v>25380.14</v>
      </c>
      <c r="I134">
        <v>24703.27</v>
      </c>
      <c r="J134">
        <v>4482.13</v>
      </c>
      <c r="K134">
        <v>4317.7800000000007</v>
      </c>
      <c r="L134">
        <v>33503.18</v>
      </c>
      <c r="W134" s="185"/>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90">
        <v>14853.29</v>
      </c>
      <c r="AT134" s="187">
        <v>30</v>
      </c>
      <c r="AU134" s="190">
        <v>4428.47</v>
      </c>
      <c r="AV134" s="187">
        <v>10</v>
      </c>
      <c r="AW134" s="32">
        <v>3848.1899999999996</v>
      </c>
      <c r="AX134" s="76">
        <v>14</v>
      </c>
      <c r="AY134" s="32">
        <f t="shared" si="34"/>
        <v>23129.95</v>
      </c>
      <c r="AZ134" s="30" t="s">
        <v>168</v>
      </c>
      <c r="BA134" s="76">
        <v>98221</v>
      </c>
      <c r="BB134" s="191">
        <v>4452.25</v>
      </c>
      <c r="BC134" s="76">
        <v>18</v>
      </c>
      <c r="BD134" s="32">
        <v>4250.01</v>
      </c>
      <c r="BE134" s="76">
        <v>7</v>
      </c>
      <c r="BF134" s="32">
        <v>8972.23</v>
      </c>
      <c r="BG134" s="76">
        <v>15</v>
      </c>
      <c r="BH134" s="32">
        <f t="shared" si="35"/>
        <v>17674.489999999998</v>
      </c>
      <c r="BI134" s="205" t="s">
        <v>120</v>
      </c>
      <c r="BJ134" s="206">
        <v>99323</v>
      </c>
      <c r="BK134" s="32">
        <v>167.22</v>
      </c>
      <c r="BL134" s="206">
        <v>5</v>
      </c>
      <c r="BM134" s="32">
        <v>136.31</v>
      </c>
      <c r="BN134" s="206">
        <v>3</v>
      </c>
      <c r="BO134" s="32">
        <f t="shared" si="36"/>
        <v>303.52999999999997</v>
      </c>
      <c r="BP134" s="76">
        <f t="shared" si="36"/>
        <v>8</v>
      </c>
      <c r="BQ134" s="32">
        <f t="shared" si="37"/>
        <v>607.05999999999995</v>
      </c>
      <c r="BR134" s="205" t="s">
        <v>168</v>
      </c>
      <c r="BS134" s="206">
        <v>98221</v>
      </c>
      <c r="BT134" s="32">
        <v>2379.9299999999998</v>
      </c>
      <c r="BU134" s="206">
        <v>13</v>
      </c>
      <c r="BV134" s="32">
        <v>1918.03</v>
      </c>
      <c r="BW134" s="206">
        <v>9</v>
      </c>
      <c r="BX134" s="32">
        <v>12611.34</v>
      </c>
      <c r="BY134" s="206">
        <v>15</v>
      </c>
      <c r="BZ134" s="32">
        <f t="shared" si="38"/>
        <v>16909.3</v>
      </c>
      <c r="CA134" s="205" t="s">
        <v>120</v>
      </c>
      <c r="CB134" s="206">
        <v>99354</v>
      </c>
      <c r="CC134" s="32">
        <v>2910.32</v>
      </c>
      <c r="CD134" s="206">
        <v>67</v>
      </c>
      <c r="CE134" s="32">
        <v>2152.14</v>
      </c>
      <c r="CF134" s="206">
        <v>41</v>
      </c>
      <c r="CG134" s="32">
        <v>10961.87</v>
      </c>
      <c r="CH134" s="206">
        <v>80</v>
      </c>
      <c r="CI134" s="32">
        <f t="shared" si="39"/>
        <v>16024.330000000002</v>
      </c>
      <c r="CJ134" s="32" t="s">
        <v>120</v>
      </c>
      <c r="CK134" s="234">
        <v>98953</v>
      </c>
      <c r="CL134" s="190">
        <v>1193.3699999999999</v>
      </c>
      <c r="CM134" s="187">
        <v>26</v>
      </c>
      <c r="CN134" s="190">
        <v>530.71</v>
      </c>
      <c r="CO134" s="187">
        <v>15</v>
      </c>
      <c r="CP134" s="43">
        <f>+'[1]CCBPROD-CNGOR-ARREARS-ECSD-4901'!M133+'[1]CCBPROD-CNGOR-ARREARS-ECSD-4901'!O133</f>
        <v>2749.21</v>
      </c>
      <c r="CQ134" s="76">
        <f>+'[1]CCBPROD-CNGOR-ARREARS-ECSD-4901'!N133+'[1]CCBPROD-CNGOR-ARREARS-ECSD-4901'!P133</f>
        <v>31</v>
      </c>
      <c r="CR134" s="32">
        <f t="shared" si="40"/>
        <v>4473.29</v>
      </c>
      <c r="CS134" s="234" t="s">
        <v>120</v>
      </c>
      <c r="CT134" s="234">
        <v>99336</v>
      </c>
      <c r="CU134" s="250">
        <v>2898.21</v>
      </c>
      <c r="CV134" s="234">
        <v>83</v>
      </c>
      <c r="CW134" s="250">
        <v>1827.87</v>
      </c>
      <c r="CX134" s="234">
        <v>31</v>
      </c>
      <c r="CY134" s="32">
        <v>8155.1399999999994</v>
      </c>
      <c r="CZ134" s="76">
        <v>60</v>
      </c>
      <c r="DA134" s="32">
        <f t="shared" si="41"/>
        <v>12881.22</v>
      </c>
      <c r="DB134" s="251" t="s">
        <v>120</v>
      </c>
      <c r="DC134" s="251">
        <v>99338</v>
      </c>
      <c r="DD134" s="260">
        <v>2489.56</v>
      </c>
      <c r="DE134" s="261">
        <v>43</v>
      </c>
      <c r="DF134" s="260">
        <v>490.3</v>
      </c>
      <c r="DG134" s="261">
        <v>15</v>
      </c>
      <c r="DH134" s="262">
        <v>2162.13</v>
      </c>
      <c r="DI134" s="263">
        <v>19</v>
      </c>
      <c r="DJ134" s="32">
        <f t="shared" si="42"/>
        <v>5141.99</v>
      </c>
    </row>
    <row r="135" spans="1:114" x14ac:dyDescent="0.25">
      <c r="A135" t="s">
        <v>140</v>
      </c>
      <c r="B135" s="76" t="s">
        <v>120</v>
      </c>
      <c r="C135">
        <v>63</v>
      </c>
      <c r="D135" s="182">
        <v>73</v>
      </c>
      <c r="E135">
        <v>5270.13</v>
      </c>
      <c r="F135">
        <v>2626.99</v>
      </c>
      <c r="G135">
        <v>2900.3</v>
      </c>
      <c r="H135">
        <v>10797.42</v>
      </c>
      <c r="I135">
        <v>8398.6299999999992</v>
      </c>
      <c r="J135">
        <v>2633.74</v>
      </c>
      <c r="K135">
        <v>3035.51</v>
      </c>
      <c r="L135">
        <v>14067.88</v>
      </c>
      <c r="W135" s="185"/>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90">
        <v>21210.99</v>
      </c>
      <c r="AT135" s="187">
        <v>71</v>
      </c>
      <c r="AU135" s="190">
        <v>18412.82</v>
      </c>
      <c r="AV135" s="187">
        <v>12</v>
      </c>
      <c r="AW135" s="32">
        <v>18907.010000000002</v>
      </c>
      <c r="AX135" s="76">
        <v>33</v>
      </c>
      <c r="AY135" s="32">
        <f t="shared" si="34"/>
        <v>58530.82</v>
      </c>
      <c r="AZ135" s="30" t="s">
        <v>168</v>
      </c>
      <c r="BA135" s="76">
        <v>98223</v>
      </c>
      <c r="BB135" s="191">
        <v>6142.72</v>
      </c>
      <c r="BC135" s="76">
        <v>32</v>
      </c>
      <c r="BD135" s="32">
        <v>3314.83</v>
      </c>
      <c r="BE135" s="76">
        <v>9</v>
      </c>
      <c r="BF135" s="32">
        <v>6785.81</v>
      </c>
      <c r="BG135" s="76">
        <v>17</v>
      </c>
      <c r="BH135" s="32">
        <f t="shared" si="35"/>
        <v>16243.36</v>
      </c>
      <c r="BI135" s="205" t="s">
        <v>120</v>
      </c>
      <c r="BJ135" s="206">
        <v>99324</v>
      </c>
      <c r="BK135" s="32">
        <v>4491.3599999999997</v>
      </c>
      <c r="BL135" s="206">
        <v>85</v>
      </c>
      <c r="BM135" s="32">
        <v>3678.95</v>
      </c>
      <c r="BN135" s="206">
        <v>24</v>
      </c>
      <c r="BO135" s="32">
        <f t="shared" si="36"/>
        <v>8170.3099999999995</v>
      </c>
      <c r="BP135" s="76">
        <f t="shared" si="36"/>
        <v>109</v>
      </c>
      <c r="BQ135" s="32">
        <f t="shared" si="37"/>
        <v>16340.619999999999</v>
      </c>
      <c r="BR135" s="205" t="s">
        <v>168</v>
      </c>
      <c r="BS135" s="206">
        <v>98223</v>
      </c>
      <c r="BT135" s="32">
        <v>2611.94</v>
      </c>
      <c r="BU135" s="206">
        <v>25</v>
      </c>
      <c r="BV135" s="32">
        <v>3061.41</v>
      </c>
      <c r="BW135" s="206">
        <v>7</v>
      </c>
      <c r="BX135" s="32">
        <v>6266.69</v>
      </c>
      <c r="BY135" s="206">
        <v>23</v>
      </c>
      <c r="BZ135" s="32">
        <f t="shared" si="38"/>
        <v>11940.04</v>
      </c>
      <c r="CA135" s="205" t="s">
        <v>120</v>
      </c>
      <c r="CB135" s="206">
        <v>99362</v>
      </c>
      <c r="CC135" s="32">
        <v>12837.08</v>
      </c>
      <c r="CD135" s="206">
        <v>302</v>
      </c>
      <c r="CE135" s="32">
        <v>9157.1</v>
      </c>
      <c r="CF135" s="206">
        <v>140</v>
      </c>
      <c r="CG135" s="32">
        <v>61600.33</v>
      </c>
      <c r="CH135" s="206">
        <v>336</v>
      </c>
      <c r="CI135" s="32">
        <f t="shared" si="39"/>
        <v>83594.510000000009</v>
      </c>
      <c r="CJ135" s="32" t="s">
        <v>120</v>
      </c>
      <c r="CK135" s="234">
        <v>99301</v>
      </c>
      <c r="CL135" s="190">
        <v>36521.25</v>
      </c>
      <c r="CM135" s="187">
        <v>937</v>
      </c>
      <c r="CN135" s="190">
        <v>22393.71</v>
      </c>
      <c r="CO135" s="187">
        <v>451</v>
      </c>
      <c r="CP135" s="43">
        <f>+'[1]CCBPROD-CNGOR-ARREARS-ECSD-4901'!M134+'[1]CCBPROD-CNGOR-ARREARS-ECSD-4901'!O134</f>
        <v>60456.23</v>
      </c>
      <c r="CQ135" s="76">
        <f>+'[1]CCBPROD-CNGOR-ARREARS-ECSD-4901'!N134+'[1]CCBPROD-CNGOR-ARREARS-ECSD-4901'!P134</f>
        <v>477</v>
      </c>
      <c r="CR135" s="32">
        <f t="shared" si="40"/>
        <v>119371.19</v>
      </c>
      <c r="CS135" s="234" t="s">
        <v>120</v>
      </c>
      <c r="CT135" s="234">
        <v>99337</v>
      </c>
      <c r="CU135" s="250">
        <v>5236.55</v>
      </c>
      <c r="CV135" s="234">
        <v>113</v>
      </c>
      <c r="CW135" s="250">
        <v>3016.9</v>
      </c>
      <c r="CX135" s="234">
        <v>60</v>
      </c>
      <c r="CY135" s="32">
        <v>17691.870000000003</v>
      </c>
      <c r="CZ135" s="76">
        <v>145</v>
      </c>
      <c r="DA135" s="32">
        <f t="shared" si="41"/>
        <v>25945.320000000003</v>
      </c>
      <c r="DB135" s="251" t="s">
        <v>120</v>
      </c>
      <c r="DC135" s="251">
        <v>99344</v>
      </c>
      <c r="DD135" s="260">
        <v>5226.2</v>
      </c>
      <c r="DE135" s="261">
        <v>50</v>
      </c>
      <c r="DF135" s="260">
        <v>1359.05</v>
      </c>
      <c r="DG135" s="261">
        <v>30</v>
      </c>
      <c r="DH135" s="262">
        <v>10636.34</v>
      </c>
      <c r="DI135" s="263">
        <v>46</v>
      </c>
      <c r="DJ135" s="32">
        <f t="shared" si="42"/>
        <v>17221.59</v>
      </c>
    </row>
    <row r="136" spans="1:114" x14ac:dyDescent="0.25">
      <c r="A136" t="s">
        <v>141</v>
      </c>
      <c r="B136" s="76" t="s">
        <v>120</v>
      </c>
      <c r="C136">
        <v>159</v>
      </c>
      <c r="D136" s="182">
        <v>173</v>
      </c>
      <c r="E136">
        <v>14446.94</v>
      </c>
      <c r="F136">
        <v>2901.88</v>
      </c>
      <c r="G136">
        <v>5924.89</v>
      </c>
      <c r="H136">
        <v>23273.71</v>
      </c>
      <c r="I136">
        <v>21790.79</v>
      </c>
      <c r="J136">
        <v>3804.52</v>
      </c>
      <c r="K136">
        <v>5737.02</v>
      </c>
      <c r="L136">
        <v>31332.33</v>
      </c>
      <c r="W136" s="185"/>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90">
        <v>14990.48</v>
      </c>
      <c r="AT136" s="187">
        <v>55</v>
      </c>
      <c r="AU136" s="190">
        <v>12359.24</v>
      </c>
      <c r="AV136" s="187">
        <v>30</v>
      </c>
      <c r="AW136" s="32">
        <v>12843.44</v>
      </c>
      <c r="AX136" s="76">
        <v>30</v>
      </c>
      <c r="AY136" s="32">
        <f t="shared" si="34"/>
        <v>40193.160000000003</v>
      </c>
      <c r="AZ136" s="30" t="s">
        <v>168</v>
      </c>
      <c r="BA136" s="76">
        <v>98225</v>
      </c>
      <c r="BB136" s="191">
        <v>15321.21</v>
      </c>
      <c r="BC136" s="76">
        <v>63</v>
      </c>
      <c r="BD136" s="32">
        <v>5165.59</v>
      </c>
      <c r="BE136" s="76">
        <v>11</v>
      </c>
      <c r="BF136" s="32">
        <v>32244.400000000001</v>
      </c>
      <c r="BG136" s="76">
        <v>31</v>
      </c>
      <c r="BH136" s="32">
        <f t="shared" si="35"/>
        <v>52731.199999999997</v>
      </c>
      <c r="BI136" s="205" t="s">
        <v>120</v>
      </c>
      <c r="BJ136" s="206">
        <v>99336</v>
      </c>
      <c r="BK136" s="32">
        <v>9104.65</v>
      </c>
      <c r="BL136" s="206">
        <v>162</v>
      </c>
      <c r="BM136" s="32">
        <v>8363.2099999999991</v>
      </c>
      <c r="BN136" s="206">
        <v>73</v>
      </c>
      <c r="BO136" s="32">
        <f t="shared" si="36"/>
        <v>17467.86</v>
      </c>
      <c r="BP136" s="76">
        <f t="shared" si="36"/>
        <v>235</v>
      </c>
      <c r="BQ136" s="32">
        <f t="shared" si="37"/>
        <v>34935.72</v>
      </c>
      <c r="BR136" s="205" t="s">
        <v>168</v>
      </c>
      <c r="BS136" s="206">
        <v>98225</v>
      </c>
      <c r="BT136" s="32">
        <v>2618.56</v>
      </c>
      <c r="BU136" s="206">
        <v>29</v>
      </c>
      <c r="BV136" s="32">
        <v>4832.96</v>
      </c>
      <c r="BW136" s="206">
        <v>24</v>
      </c>
      <c r="BX136" s="32">
        <v>26190.92</v>
      </c>
      <c r="BY136" s="206">
        <v>35</v>
      </c>
      <c r="BZ136" s="32">
        <f t="shared" si="38"/>
        <v>33642.44</v>
      </c>
      <c r="CA136" s="205" t="s">
        <v>168</v>
      </c>
      <c r="CB136" s="206">
        <v>38278</v>
      </c>
      <c r="CC136" s="32">
        <v>72.78</v>
      </c>
      <c r="CD136" s="206">
        <v>0</v>
      </c>
      <c r="CE136" s="32">
        <v>61.38</v>
      </c>
      <c r="CF136" s="206">
        <v>0</v>
      </c>
      <c r="CG136" s="32">
        <v>129.78</v>
      </c>
      <c r="CH136" s="206">
        <v>1</v>
      </c>
      <c r="CI136" s="32">
        <f t="shared" si="39"/>
        <v>263.94</v>
      </c>
      <c r="CJ136" s="32" t="s">
        <v>120</v>
      </c>
      <c r="CK136" s="234">
        <v>99323</v>
      </c>
      <c r="CL136" s="190">
        <v>148.56</v>
      </c>
      <c r="CM136" s="187">
        <v>2</v>
      </c>
      <c r="CN136" s="190">
        <v>103.86</v>
      </c>
      <c r="CO136" s="187">
        <v>3</v>
      </c>
      <c r="CP136" s="43">
        <f>+'[1]CCBPROD-CNGOR-ARREARS-ECSD-4901'!M135+'[1]CCBPROD-CNGOR-ARREARS-ECSD-4901'!O135</f>
        <v>613.52</v>
      </c>
      <c r="CQ136" s="76">
        <f>+'[1]CCBPROD-CNGOR-ARREARS-ECSD-4901'!N135+'[1]CCBPROD-CNGOR-ARREARS-ECSD-4901'!P135</f>
        <v>7</v>
      </c>
      <c r="CR136" s="32">
        <f t="shared" si="40"/>
        <v>865.94</v>
      </c>
      <c r="CS136" s="234" t="s">
        <v>120</v>
      </c>
      <c r="CT136" s="234">
        <v>99338</v>
      </c>
      <c r="CU136" s="250">
        <v>2816.56</v>
      </c>
      <c r="CV136" s="234">
        <v>55</v>
      </c>
      <c r="CW136" s="250">
        <v>1636.87</v>
      </c>
      <c r="CX136" s="234">
        <v>25</v>
      </c>
      <c r="CY136" s="32">
        <v>10234.49</v>
      </c>
      <c r="CZ136" s="76">
        <v>49</v>
      </c>
      <c r="DA136" s="32">
        <f t="shared" si="41"/>
        <v>14687.92</v>
      </c>
      <c r="DB136" s="251" t="s">
        <v>120</v>
      </c>
      <c r="DC136" s="251">
        <v>99350</v>
      </c>
      <c r="DD136" s="260">
        <v>7726.6</v>
      </c>
      <c r="DE136" s="261">
        <v>44</v>
      </c>
      <c r="DF136" s="260">
        <v>586.84</v>
      </c>
      <c r="DG136" s="261">
        <v>9</v>
      </c>
      <c r="DH136" s="262">
        <v>1047.52</v>
      </c>
      <c r="DI136" s="263">
        <v>13</v>
      </c>
      <c r="DJ136" s="32">
        <f t="shared" si="42"/>
        <v>9360.9600000000009</v>
      </c>
    </row>
    <row r="137" spans="1:114" x14ac:dyDescent="0.25">
      <c r="A137" t="s">
        <v>142</v>
      </c>
      <c r="B137" s="76" t="s">
        <v>120</v>
      </c>
      <c r="C137">
        <v>121</v>
      </c>
      <c r="D137" s="182">
        <v>140</v>
      </c>
      <c r="E137">
        <v>9961.67</v>
      </c>
      <c r="F137">
        <v>2318.0100000000002</v>
      </c>
      <c r="G137">
        <v>9120.6899999999987</v>
      </c>
      <c r="H137">
        <v>21400.37</v>
      </c>
      <c r="I137">
        <v>17074.39</v>
      </c>
      <c r="J137">
        <v>4264.33</v>
      </c>
      <c r="K137">
        <v>10473.259999999998</v>
      </c>
      <c r="L137">
        <v>31811.98</v>
      </c>
      <c r="W137" s="185"/>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90">
        <v>5400.4</v>
      </c>
      <c r="AT137" s="187">
        <v>27</v>
      </c>
      <c r="AU137" s="190">
        <v>990.09</v>
      </c>
      <c r="AV137" s="187">
        <v>4</v>
      </c>
      <c r="AW137" s="32">
        <v>1615.9</v>
      </c>
      <c r="AX137" s="76">
        <v>5</v>
      </c>
      <c r="AY137" s="32">
        <f t="shared" si="34"/>
        <v>8006.3899999999994</v>
      </c>
      <c r="AZ137" s="30" t="s">
        <v>168</v>
      </c>
      <c r="BA137" s="76">
        <v>98226</v>
      </c>
      <c r="BB137" s="191">
        <v>8692.07</v>
      </c>
      <c r="BC137" s="76">
        <v>35</v>
      </c>
      <c r="BD137" s="32">
        <v>5841.15</v>
      </c>
      <c r="BE137" s="76">
        <v>11</v>
      </c>
      <c r="BF137" s="32">
        <v>19031.809999999998</v>
      </c>
      <c r="BG137" s="76">
        <v>45</v>
      </c>
      <c r="BH137" s="32">
        <f t="shared" si="35"/>
        <v>33565.03</v>
      </c>
      <c r="BI137" s="205" t="s">
        <v>120</v>
      </c>
      <c r="BJ137" s="206">
        <v>99337</v>
      </c>
      <c r="BK137" s="32">
        <v>4200.32</v>
      </c>
      <c r="BL137" s="206">
        <v>56</v>
      </c>
      <c r="BM137" s="32">
        <v>3558.36</v>
      </c>
      <c r="BN137" s="206">
        <v>18</v>
      </c>
      <c r="BO137" s="32">
        <f t="shared" si="36"/>
        <v>7758.68</v>
      </c>
      <c r="BP137" s="76">
        <f t="shared" si="36"/>
        <v>74</v>
      </c>
      <c r="BQ137" s="32">
        <f t="shared" si="37"/>
        <v>15517.36</v>
      </c>
      <c r="BR137" s="205" t="s">
        <v>168</v>
      </c>
      <c r="BS137" s="206">
        <v>98226</v>
      </c>
      <c r="BT137" s="32">
        <v>3071.66</v>
      </c>
      <c r="BU137" s="206">
        <v>25</v>
      </c>
      <c r="BV137" s="32">
        <v>1239.74</v>
      </c>
      <c r="BW137" s="206">
        <v>17</v>
      </c>
      <c r="BX137" s="32">
        <v>8011.66</v>
      </c>
      <c r="BY137" s="206">
        <v>24</v>
      </c>
      <c r="BZ137" s="32">
        <f t="shared" si="38"/>
        <v>12323.06</v>
      </c>
      <c r="CA137" s="205" t="s">
        <v>168</v>
      </c>
      <c r="CB137" s="206">
        <v>98220</v>
      </c>
      <c r="CC137" s="32">
        <v>16.79</v>
      </c>
      <c r="CD137" s="206">
        <v>0</v>
      </c>
      <c r="CE137" s="32">
        <v>49.99</v>
      </c>
      <c r="CF137" s="206">
        <v>0</v>
      </c>
      <c r="CG137" s="32">
        <v>737.53</v>
      </c>
      <c r="CH137" s="206">
        <v>1</v>
      </c>
      <c r="CI137" s="32">
        <f t="shared" si="39"/>
        <v>804.31</v>
      </c>
      <c r="CJ137" s="32" t="s">
        <v>120</v>
      </c>
      <c r="CK137" s="234">
        <v>99324</v>
      </c>
      <c r="CL137" s="190">
        <v>3156.32</v>
      </c>
      <c r="CM137" s="187">
        <v>65</v>
      </c>
      <c r="CN137" s="190">
        <v>1956.39</v>
      </c>
      <c r="CO137" s="187">
        <v>40</v>
      </c>
      <c r="CP137" s="43">
        <f>+'[1]CCBPROD-CNGOR-ARREARS-ECSD-4901'!M136+'[1]CCBPROD-CNGOR-ARREARS-ECSD-4901'!O136</f>
        <v>8626.9700000000012</v>
      </c>
      <c r="CQ137" s="76">
        <f>+'[1]CCBPROD-CNGOR-ARREARS-ECSD-4901'!N136+'[1]CCBPROD-CNGOR-ARREARS-ECSD-4901'!P136</f>
        <v>60</v>
      </c>
      <c r="CR137" s="32">
        <f t="shared" si="40"/>
        <v>13739.68</v>
      </c>
      <c r="CS137" s="234" t="s">
        <v>120</v>
      </c>
      <c r="CT137" s="234">
        <v>99344</v>
      </c>
      <c r="CU137" s="250">
        <v>1261.1400000000001</v>
      </c>
      <c r="CV137" s="234">
        <v>44</v>
      </c>
      <c r="CW137" s="250">
        <v>473.96</v>
      </c>
      <c r="CX137" s="234">
        <v>10</v>
      </c>
      <c r="CY137" s="32">
        <v>2122.67</v>
      </c>
      <c r="CZ137" s="76">
        <v>24</v>
      </c>
      <c r="DA137" s="32">
        <f t="shared" si="41"/>
        <v>3857.7700000000004</v>
      </c>
      <c r="DB137" s="251" t="s">
        <v>120</v>
      </c>
      <c r="DC137" s="251">
        <v>99352</v>
      </c>
      <c r="DD137" s="260">
        <v>19083.7</v>
      </c>
      <c r="DE137" s="261">
        <v>159</v>
      </c>
      <c r="DF137" s="260">
        <v>3375.92</v>
      </c>
      <c r="DG137" s="261">
        <v>74</v>
      </c>
      <c r="DH137" s="262">
        <v>12325.51</v>
      </c>
      <c r="DI137" s="263">
        <v>123</v>
      </c>
      <c r="DJ137" s="32">
        <f t="shared" si="42"/>
        <v>34785.130000000005</v>
      </c>
    </row>
    <row r="138" spans="1:114" x14ac:dyDescent="0.25">
      <c r="A138" t="s">
        <v>44</v>
      </c>
      <c r="B138" s="76" t="s">
        <v>120</v>
      </c>
      <c r="C138">
        <v>4</v>
      </c>
      <c r="D138" s="182">
        <v>3</v>
      </c>
      <c r="E138">
        <v>288.64999999999998</v>
      </c>
      <c r="F138">
        <v>6.08</v>
      </c>
      <c r="G138">
        <v>23.65</v>
      </c>
      <c r="H138">
        <v>318.38</v>
      </c>
      <c r="I138">
        <v>291.26</v>
      </c>
      <c r="J138">
        <v>0</v>
      </c>
      <c r="K138">
        <v>0</v>
      </c>
      <c r="L138">
        <v>291.26</v>
      </c>
      <c r="W138" s="185"/>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90">
        <v>20495.66</v>
      </c>
      <c r="AT138" s="187">
        <v>19</v>
      </c>
      <c r="AU138" s="190">
        <v>1516.51</v>
      </c>
      <c r="AV138" s="187">
        <v>4</v>
      </c>
      <c r="AW138" s="32">
        <v>2794.88</v>
      </c>
      <c r="AX138" s="76">
        <v>8</v>
      </c>
      <c r="AY138" s="32">
        <f t="shared" si="34"/>
        <v>24807.05</v>
      </c>
      <c r="AZ138" s="30" t="s">
        <v>168</v>
      </c>
      <c r="BA138" s="76">
        <v>98229</v>
      </c>
      <c r="BB138" s="191">
        <v>1481.83</v>
      </c>
      <c r="BC138" s="76">
        <v>8</v>
      </c>
      <c r="BD138" s="32">
        <v>1220.6300000000001</v>
      </c>
      <c r="BE138" s="76">
        <v>7</v>
      </c>
      <c r="BF138" s="32">
        <v>2007.21</v>
      </c>
      <c r="BG138" s="76">
        <v>6</v>
      </c>
      <c r="BH138" s="32">
        <f t="shared" si="35"/>
        <v>4709.67</v>
      </c>
      <c r="BI138" s="205" t="s">
        <v>120</v>
      </c>
      <c r="BJ138" s="206">
        <v>99338</v>
      </c>
      <c r="BK138" s="32">
        <v>3305.99</v>
      </c>
      <c r="BL138" s="206">
        <v>56</v>
      </c>
      <c r="BM138" s="32">
        <v>1935.75</v>
      </c>
      <c r="BN138" s="206">
        <v>22</v>
      </c>
      <c r="BO138" s="32">
        <f t="shared" si="36"/>
        <v>5241.74</v>
      </c>
      <c r="BP138" s="76">
        <f t="shared" si="36"/>
        <v>78</v>
      </c>
      <c r="BQ138" s="32">
        <f t="shared" si="37"/>
        <v>10483.48</v>
      </c>
      <c r="BR138" s="205" t="s">
        <v>168</v>
      </c>
      <c r="BS138" s="206">
        <v>98229</v>
      </c>
      <c r="BT138" s="32">
        <v>573.66999999999996</v>
      </c>
      <c r="BU138" s="206">
        <v>6</v>
      </c>
      <c r="BV138" s="32">
        <v>711.95</v>
      </c>
      <c r="BW138" s="206">
        <v>6</v>
      </c>
      <c r="BX138" s="32">
        <v>2278.61</v>
      </c>
      <c r="BY138" s="206">
        <v>6</v>
      </c>
      <c r="BZ138" s="32">
        <f t="shared" si="38"/>
        <v>3564.23</v>
      </c>
      <c r="CA138" s="205" t="s">
        <v>168</v>
      </c>
      <c r="CB138" s="206">
        <v>98221</v>
      </c>
      <c r="CC138" s="32">
        <v>3083.66</v>
      </c>
      <c r="CD138" s="206">
        <v>22</v>
      </c>
      <c r="CE138" s="32">
        <v>1903.96</v>
      </c>
      <c r="CF138" s="206">
        <v>2</v>
      </c>
      <c r="CG138" s="32">
        <v>13279.259999999998</v>
      </c>
      <c r="CH138" s="206">
        <v>21</v>
      </c>
      <c r="CI138" s="32">
        <f t="shared" si="39"/>
        <v>18266.879999999997</v>
      </c>
      <c r="CJ138" s="32" t="s">
        <v>120</v>
      </c>
      <c r="CK138" s="234">
        <v>99336</v>
      </c>
      <c r="CL138" s="190">
        <v>5999.96</v>
      </c>
      <c r="CM138" s="187">
        <v>136</v>
      </c>
      <c r="CN138" s="190">
        <v>3949.37</v>
      </c>
      <c r="CO138" s="187">
        <v>73</v>
      </c>
      <c r="CP138" s="43">
        <f>+'[1]CCBPROD-CNGOR-ARREARS-ECSD-4901'!M137+'[1]CCBPROD-CNGOR-ARREARS-ECSD-4901'!O137</f>
        <v>20191.73</v>
      </c>
      <c r="CQ138" s="76">
        <f>+'[1]CCBPROD-CNGOR-ARREARS-ECSD-4901'!N137+'[1]CCBPROD-CNGOR-ARREARS-ECSD-4901'!P137</f>
        <v>156</v>
      </c>
      <c r="CR138" s="32">
        <f t="shared" si="40"/>
        <v>30141.059999999998</v>
      </c>
      <c r="CS138" s="234" t="s">
        <v>120</v>
      </c>
      <c r="CT138" s="234">
        <v>99350</v>
      </c>
      <c r="CU138" s="250">
        <v>2662.98</v>
      </c>
      <c r="CV138" s="234">
        <v>53</v>
      </c>
      <c r="CW138" s="250">
        <v>1309.93</v>
      </c>
      <c r="CX138" s="234">
        <v>20</v>
      </c>
      <c r="CY138" s="32">
        <v>12926.01</v>
      </c>
      <c r="CZ138" s="76">
        <v>66</v>
      </c>
      <c r="DA138" s="32">
        <f t="shared" si="41"/>
        <v>16898.919999999998</v>
      </c>
      <c r="DB138" s="251" t="s">
        <v>120</v>
      </c>
      <c r="DC138" s="251">
        <v>99353</v>
      </c>
      <c r="DD138" s="260">
        <v>1724.86</v>
      </c>
      <c r="DE138" s="261">
        <v>26</v>
      </c>
      <c r="DF138" s="260">
        <v>222.76</v>
      </c>
      <c r="DG138" s="261">
        <v>3</v>
      </c>
      <c r="DH138" s="262">
        <v>949.63</v>
      </c>
      <c r="DI138" s="263">
        <v>16</v>
      </c>
      <c r="DJ138" s="32">
        <f t="shared" si="42"/>
        <v>2897.25</v>
      </c>
    </row>
    <row r="139" spans="1:114" x14ac:dyDescent="0.25">
      <c r="A139" t="s">
        <v>47</v>
      </c>
      <c r="B139" s="76" t="s">
        <v>120</v>
      </c>
      <c r="C139">
        <v>11</v>
      </c>
      <c r="D139" s="182">
        <v>10</v>
      </c>
      <c r="E139">
        <v>1195.5</v>
      </c>
      <c r="F139">
        <v>164.33</v>
      </c>
      <c r="G139">
        <v>20</v>
      </c>
      <c r="H139">
        <v>1379.83</v>
      </c>
      <c r="I139">
        <v>993.84</v>
      </c>
      <c r="J139">
        <v>261.31</v>
      </c>
      <c r="K139">
        <v>82.62</v>
      </c>
      <c r="L139">
        <v>1337.77</v>
      </c>
      <c r="W139" s="185"/>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90">
        <v>151.71</v>
      </c>
      <c r="AT139" s="187">
        <v>1</v>
      </c>
      <c r="AU139" s="190">
        <v>0</v>
      </c>
      <c r="AV139" s="187">
        <v>0</v>
      </c>
      <c r="AW139" s="32">
        <v>0</v>
      </c>
      <c r="AX139" s="76">
        <v>0</v>
      </c>
      <c r="AY139" s="32">
        <f t="shared" si="34"/>
        <v>151.71</v>
      </c>
      <c r="AZ139" s="30" t="s">
        <v>168</v>
      </c>
      <c r="BA139" s="76">
        <v>98230</v>
      </c>
      <c r="BB139" s="191">
        <v>16681.29</v>
      </c>
      <c r="BC139" s="76">
        <v>10</v>
      </c>
      <c r="BD139" s="32">
        <v>1144.42</v>
      </c>
      <c r="BE139" s="76">
        <v>5</v>
      </c>
      <c r="BF139" s="32">
        <v>2837.5099999999998</v>
      </c>
      <c r="BG139" s="76">
        <v>8</v>
      </c>
      <c r="BH139" s="32">
        <f t="shared" si="35"/>
        <v>20663.219999999998</v>
      </c>
      <c r="BI139" s="205" t="s">
        <v>120</v>
      </c>
      <c r="BJ139" s="206">
        <v>99344</v>
      </c>
      <c r="BK139" s="32">
        <v>5299.22</v>
      </c>
      <c r="BL139" s="206">
        <v>70</v>
      </c>
      <c r="BM139" s="32">
        <v>4429.83</v>
      </c>
      <c r="BN139" s="206">
        <v>33</v>
      </c>
      <c r="BO139" s="32">
        <f t="shared" si="36"/>
        <v>9729.0499999999993</v>
      </c>
      <c r="BP139" s="76">
        <f t="shared" si="36"/>
        <v>103</v>
      </c>
      <c r="BQ139" s="32">
        <f t="shared" si="37"/>
        <v>19458.099999999999</v>
      </c>
      <c r="BR139" s="205" t="s">
        <v>168</v>
      </c>
      <c r="BS139" s="206">
        <v>98230</v>
      </c>
      <c r="BT139" s="32">
        <v>999.94</v>
      </c>
      <c r="BU139" s="206">
        <v>14</v>
      </c>
      <c r="BV139" s="32">
        <v>789.03</v>
      </c>
      <c r="BW139" s="206">
        <v>5</v>
      </c>
      <c r="BX139" s="32">
        <v>1360.3400000000001</v>
      </c>
      <c r="BY139" s="206">
        <v>5</v>
      </c>
      <c r="BZ139" s="32">
        <f t="shared" si="38"/>
        <v>3149.3100000000004</v>
      </c>
      <c r="CA139" s="205" t="s">
        <v>168</v>
      </c>
      <c r="CB139" s="206">
        <v>98223</v>
      </c>
      <c r="CC139" s="32">
        <v>3872.54</v>
      </c>
      <c r="CD139" s="206">
        <v>21</v>
      </c>
      <c r="CE139" s="32">
        <v>1328.5</v>
      </c>
      <c r="CF139" s="206">
        <v>8</v>
      </c>
      <c r="CG139" s="32">
        <v>7043.75</v>
      </c>
      <c r="CH139" s="206">
        <v>22</v>
      </c>
      <c r="CI139" s="32">
        <f t="shared" si="39"/>
        <v>12244.79</v>
      </c>
      <c r="CJ139" s="32" t="s">
        <v>120</v>
      </c>
      <c r="CK139" s="234">
        <v>99337</v>
      </c>
      <c r="CL139" s="190">
        <v>3221.58</v>
      </c>
      <c r="CM139" s="187">
        <v>63</v>
      </c>
      <c r="CN139" s="190">
        <v>2033.98</v>
      </c>
      <c r="CO139" s="187">
        <v>35</v>
      </c>
      <c r="CP139" s="43">
        <f>+'[1]CCBPROD-CNGOR-ARREARS-ECSD-4901'!M138+'[1]CCBPROD-CNGOR-ARREARS-ECSD-4901'!O138</f>
        <v>12811.8</v>
      </c>
      <c r="CQ139" s="76">
        <f>+'[1]CCBPROD-CNGOR-ARREARS-ECSD-4901'!N138+'[1]CCBPROD-CNGOR-ARREARS-ECSD-4901'!P138</f>
        <v>45</v>
      </c>
      <c r="CR139" s="32">
        <f t="shared" si="40"/>
        <v>18067.36</v>
      </c>
      <c r="CS139" s="234" t="s">
        <v>120</v>
      </c>
      <c r="CT139" s="234">
        <v>99352</v>
      </c>
      <c r="CU139" s="250">
        <v>1521.89</v>
      </c>
      <c r="CV139" s="234">
        <v>22</v>
      </c>
      <c r="CW139" s="250">
        <v>533.08000000000004</v>
      </c>
      <c r="CX139" s="234">
        <v>9</v>
      </c>
      <c r="CY139" s="32">
        <v>1339.93</v>
      </c>
      <c r="CZ139" s="76">
        <v>22</v>
      </c>
      <c r="DA139" s="32">
        <f t="shared" si="41"/>
        <v>3394.9000000000005</v>
      </c>
      <c r="DB139" s="251" t="s">
        <v>120</v>
      </c>
      <c r="DC139" s="251">
        <v>99354</v>
      </c>
      <c r="DD139" s="260">
        <v>11304.57</v>
      </c>
      <c r="DE139" s="261">
        <v>88</v>
      </c>
      <c r="DF139" s="260">
        <v>1577.63</v>
      </c>
      <c r="DG139" s="261">
        <v>30</v>
      </c>
      <c r="DH139" s="262">
        <v>7163.48</v>
      </c>
      <c r="DI139" s="263">
        <v>72</v>
      </c>
      <c r="DJ139" s="32">
        <f t="shared" si="42"/>
        <v>20045.68</v>
      </c>
    </row>
    <row r="140" spans="1:114" x14ac:dyDescent="0.25">
      <c r="A140" t="s">
        <v>59</v>
      </c>
      <c r="B140" s="76" t="s">
        <v>120</v>
      </c>
      <c r="C140">
        <v>29</v>
      </c>
      <c r="D140" s="182">
        <v>23</v>
      </c>
      <c r="E140">
        <v>1399.12</v>
      </c>
      <c r="F140">
        <v>336.7</v>
      </c>
      <c r="G140">
        <v>3101.79</v>
      </c>
      <c r="H140">
        <v>4837.6099999999997</v>
      </c>
      <c r="I140">
        <v>2280.0100000000002</v>
      </c>
      <c r="J140">
        <v>837.47</v>
      </c>
      <c r="K140">
        <v>2721.9100000000003</v>
      </c>
      <c r="L140">
        <v>5839.39</v>
      </c>
      <c r="W140" s="185"/>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90">
        <v>9360.94</v>
      </c>
      <c r="AT140" s="187">
        <v>37</v>
      </c>
      <c r="AU140" s="190">
        <v>3405.84</v>
      </c>
      <c r="AV140" s="187">
        <v>8</v>
      </c>
      <c r="AW140" s="32">
        <v>4968.1399999999994</v>
      </c>
      <c r="AX140" s="76">
        <v>15</v>
      </c>
      <c r="AY140" s="32">
        <f t="shared" si="34"/>
        <v>17734.919999999998</v>
      </c>
      <c r="AZ140" s="30" t="s">
        <v>168</v>
      </c>
      <c r="BA140" s="76">
        <v>98233</v>
      </c>
      <c r="BB140" s="191">
        <v>11296.62</v>
      </c>
      <c r="BC140" s="76">
        <v>50</v>
      </c>
      <c r="BD140" s="32">
        <v>1753.81</v>
      </c>
      <c r="BE140" s="76">
        <v>4</v>
      </c>
      <c r="BF140" s="32">
        <v>5755.5599999999995</v>
      </c>
      <c r="BG140" s="76">
        <v>13</v>
      </c>
      <c r="BH140" s="32">
        <f t="shared" si="35"/>
        <v>18805.989999999998</v>
      </c>
      <c r="BI140" s="205" t="s">
        <v>120</v>
      </c>
      <c r="BJ140" s="206">
        <v>99350</v>
      </c>
      <c r="BK140" s="32">
        <v>1356.5</v>
      </c>
      <c r="BL140" s="206">
        <v>27</v>
      </c>
      <c r="BM140" s="32">
        <v>864.08</v>
      </c>
      <c r="BN140" s="206">
        <v>8</v>
      </c>
      <c r="BO140" s="32">
        <f t="shared" si="36"/>
        <v>2220.58</v>
      </c>
      <c r="BP140" s="76">
        <f t="shared" si="36"/>
        <v>35</v>
      </c>
      <c r="BQ140" s="32">
        <f t="shared" si="37"/>
        <v>4441.16</v>
      </c>
      <c r="BR140" s="205" t="s">
        <v>168</v>
      </c>
      <c r="BS140" s="206">
        <v>98233</v>
      </c>
      <c r="BT140" s="32">
        <v>4218.32</v>
      </c>
      <c r="BU140" s="206">
        <v>38</v>
      </c>
      <c r="BV140" s="32">
        <v>1309.3499999999999</v>
      </c>
      <c r="BW140" s="206">
        <v>12</v>
      </c>
      <c r="BX140" s="32">
        <v>2237.7600000000002</v>
      </c>
      <c r="BY140" s="206">
        <v>14</v>
      </c>
      <c r="BZ140" s="32">
        <f t="shared" si="38"/>
        <v>7765.43</v>
      </c>
      <c r="CA140" s="205" t="s">
        <v>168</v>
      </c>
      <c r="CB140" s="206">
        <v>98225</v>
      </c>
      <c r="CC140" s="32">
        <v>12573.06</v>
      </c>
      <c r="CD140" s="206">
        <v>77</v>
      </c>
      <c r="CE140" s="32">
        <v>740.76</v>
      </c>
      <c r="CF140" s="206">
        <v>7</v>
      </c>
      <c r="CG140" s="32">
        <v>28931.91</v>
      </c>
      <c r="CH140" s="206">
        <v>34</v>
      </c>
      <c r="CI140" s="32">
        <f t="shared" si="39"/>
        <v>42245.729999999996</v>
      </c>
      <c r="CJ140" s="32" t="s">
        <v>120</v>
      </c>
      <c r="CK140" s="234">
        <v>99338</v>
      </c>
      <c r="CL140" s="190">
        <v>1650.21</v>
      </c>
      <c r="CM140" s="187">
        <v>43</v>
      </c>
      <c r="CN140" s="190">
        <v>833.54</v>
      </c>
      <c r="CO140" s="187">
        <v>26</v>
      </c>
      <c r="CP140" s="43">
        <f>+'[1]CCBPROD-CNGOR-ARREARS-ECSD-4901'!M139+'[1]CCBPROD-CNGOR-ARREARS-ECSD-4901'!O139</f>
        <v>2450.6099999999997</v>
      </c>
      <c r="CQ140" s="76">
        <f>+'[1]CCBPROD-CNGOR-ARREARS-ECSD-4901'!N139+'[1]CCBPROD-CNGOR-ARREARS-ECSD-4901'!P139</f>
        <v>29</v>
      </c>
      <c r="CR140" s="32">
        <f t="shared" si="40"/>
        <v>4934.3599999999997</v>
      </c>
      <c r="CS140" s="234" t="s">
        <v>120</v>
      </c>
      <c r="CT140" s="234">
        <v>99353</v>
      </c>
      <c r="CU140" s="250">
        <v>7216.65</v>
      </c>
      <c r="CV140" s="234">
        <v>172</v>
      </c>
      <c r="CW140" s="250">
        <v>3128.42</v>
      </c>
      <c r="CX140" s="234">
        <v>87</v>
      </c>
      <c r="CY140" s="32">
        <v>15349.560000000001</v>
      </c>
      <c r="CZ140" s="76">
        <v>124</v>
      </c>
      <c r="DA140" s="32">
        <f t="shared" si="41"/>
        <v>25694.63</v>
      </c>
      <c r="DB140" s="251" t="s">
        <v>120</v>
      </c>
      <c r="DC140" s="251">
        <v>99362</v>
      </c>
      <c r="DD140" s="260">
        <v>32387.71</v>
      </c>
      <c r="DE140" s="261">
        <v>312</v>
      </c>
      <c r="DF140" s="260">
        <v>7266.6</v>
      </c>
      <c r="DG140" s="261">
        <v>125</v>
      </c>
      <c r="DH140" s="262">
        <v>35129.619999999995</v>
      </c>
      <c r="DI140" s="263">
        <v>247</v>
      </c>
      <c r="DJ140" s="32">
        <f t="shared" si="42"/>
        <v>74783.929999999993</v>
      </c>
    </row>
    <row r="141" spans="1:114" x14ac:dyDescent="0.25">
      <c r="A141" t="s">
        <v>143</v>
      </c>
      <c r="B141" s="76" t="s">
        <v>120</v>
      </c>
      <c r="C141">
        <v>123</v>
      </c>
      <c r="D141" s="182">
        <v>130</v>
      </c>
      <c r="E141">
        <v>8724.82</v>
      </c>
      <c r="F141">
        <v>2280.31</v>
      </c>
      <c r="G141">
        <v>7606.9299999999994</v>
      </c>
      <c r="H141">
        <v>18612.060000000001</v>
      </c>
      <c r="I141">
        <v>14034.76</v>
      </c>
      <c r="J141">
        <v>3545.23</v>
      </c>
      <c r="K141">
        <v>7935.73</v>
      </c>
      <c r="L141">
        <v>25515.72</v>
      </c>
      <c r="W141" s="185"/>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90">
        <v>142.96</v>
      </c>
      <c r="AT141" s="187">
        <v>1</v>
      </c>
      <c r="AU141" s="190">
        <v>0</v>
      </c>
      <c r="AV141" s="187">
        <v>0</v>
      </c>
      <c r="AW141" s="32">
        <v>0</v>
      </c>
      <c r="AX141" s="76">
        <v>0</v>
      </c>
      <c r="AY141" s="32">
        <f t="shared" si="34"/>
        <v>142.96</v>
      </c>
      <c r="AZ141" s="30" t="s">
        <v>168</v>
      </c>
      <c r="BA141" s="76">
        <v>98240</v>
      </c>
      <c r="BB141" s="191">
        <v>434.76</v>
      </c>
      <c r="BC141" s="76">
        <v>1</v>
      </c>
      <c r="BD141" s="32">
        <v>0</v>
      </c>
      <c r="BE141" s="76">
        <v>0</v>
      </c>
      <c r="BF141" s="32">
        <v>0</v>
      </c>
      <c r="BG141" s="76">
        <v>0</v>
      </c>
      <c r="BH141" s="32">
        <f t="shared" si="35"/>
        <v>434.76</v>
      </c>
      <c r="BI141" s="205" t="s">
        <v>120</v>
      </c>
      <c r="BJ141" s="206">
        <v>99352</v>
      </c>
      <c r="BK141" s="32">
        <v>11350.93</v>
      </c>
      <c r="BL141" s="206">
        <v>188</v>
      </c>
      <c r="BM141" s="32">
        <v>8242.2900000000009</v>
      </c>
      <c r="BN141" s="206">
        <v>71</v>
      </c>
      <c r="BO141" s="32">
        <f t="shared" si="36"/>
        <v>19593.22</v>
      </c>
      <c r="BP141" s="76">
        <f t="shared" si="36"/>
        <v>259</v>
      </c>
      <c r="BQ141" s="32">
        <f t="shared" si="37"/>
        <v>39186.44</v>
      </c>
      <c r="BR141" s="205" t="s">
        <v>168</v>
      </c>
      <c r="BS141" s="206">
        <v>98240</v>
      </c>
      <c r="BT141" s="32">
        <v>493.28</v>
      </c>
      <c r="BU141" s="206">
        <v>1</v>
      </c>
      <c r="BV141" s="32">
        <v>25.35</v>
      </c>
      <c r="BW141" s="206">
        <v>2</v>
      </c>
      <c r="BX141" s="32">
        <v>0</v>
      </c>
      <c r="BY141" s="206">
        <v>0</v>
      </c>
      <c r="BZ141" s="32">
        <f t="shared" si="38"/>
        <v>518.63</v>
      </c>
      <c r="CA141" s="205" t="s">
        <v>168</v>
      </c>
      <c r="CB141" s="206">
        <v>98226</v>
      </c>
      <c r="CC141" s="32">
        <v>3369.48</v>
      </c>
      <c r="CD141" s="206">
        <v>54</v>
      </c>
      <c r="CE141" s="32">
        <v>519.19000000000005</v>
      </c>
      <c r="CF141" s="206">
        <v>5</v>
      </c>
      <c r="CG141" s="32">
        <v>8538.7199999999993</v>
      </c>
      <c r="CH141" s="206">
        <v>30</v>
      </c>
      <c r="CI141" s="32">
        <f t="shared" si="39"/>
        <v>12427.39</v>
      </c>
      <c r="CJ141" s="32" t="s">
        <v>120</v>
      </c>
      <c r="CK141" s="234">
        <v>99344</v>
      </c>
      <c r="CL141" s="190">
        <v>2242.87</v>
      </c>
      <c r="CM141" s="187">
        <v>40</v>
      </c>
      <c r="CN141" s="190">
        <v>1692.45</v>
      </c>
      <c r="CO141" s="187">
        <v>28</v>
      </c>
      <c r="CP141" s="43">
        <f>+'[1]CCBPROD-CNGOR-ARREARS-ECSD-4901'!M140+'[1]CCBPROD-CNGOR-ARREARS-ECSD-4901'!O140</f>
        <v>15011.17</v>
      </c>
      <c r="CQ141" s="76">
        <f>+'[1]CCBPROD-CNGOR-ARREARS-ECSD-4901'!N140+'[1]CCBPROD-CNGOR-ARREARS-ECSD-4901'!P140</f>
        <v>71</v>
      </c>
      <c r="CR141" s="32">
        <f t="shared" si="40"/>
        <v>18946.489999999998</v>
      </c>
      <c r="CS141" s="234" t="s">
        <v>120</v>
      </c>
      <c r="CT141" s="234">
        <v>99354</v>
      </c>
      <c r="CU141" s="250">
        <v>668.96</v>
      </c>
      <c r="CV141" s="234">
        <v>18</v>
      </c>
      <c r="CW141" s="250">
        <v>358.12</v>
      </c>
      <c r="CX141" s="234">
        <v>12</v>
      </c>
      <c r="CY141" s="32">
        <v>1681.71</v>
      </c>
      <c r="CZ141" s="76">
        <v>17</v>
      </c>
      <c r="DA141" s="32">
        <f t="shared" si="41"/>
        <v>2708.79</v>
      </c>
      <c r="DB141" s="251" t="s">
        <v>168</v>
      </c>
      <c r="DC141" s="251">
        <v>38278</v>
      </c>
      <c r="DD141" s="260">
        <v>115.18</v>
      </c>
      <c r="DE141" s="261">
        <v>0</v>
      </c>
      <c r="DF141" s="260">
        <v>84.9</v>
      </c>
      <c r="DG141" s="261">
        <v>0</v>
      </c>
      <c r="DH141" s="262">
        <v>137.18</v>
      </c>
      <c r="DI141" s="263">
        <v>1</v>
      </c>
      <c r="DJ141" s="32">
        <f t="shared" si="42"/>
        <v>337.26</v>
      </c>
    </row>
    <row r="142" spans="1:114" x14ac:dyDescent="0.25">
      <c r="A142" t="s">
        <v>77</v>
      </c>
      <c r="B142" s="76" t="s">
        <v>120</v>
      </c>
      <c r="C142">
        <v>10</v>
      </c>
      <c r="D142" s="182">
        <v>11</v>
      </c>
      <c r="E142">
        <v>575.97</v>
      </c>
      <c r="F142">
        <v>276.12</v>
      </c>
      <c r="G142">
        <v>42.5</v>
      </c>
      <c r="H142">
        <v>894.59</v>
      </c>
      <c r="I142">
        <v>896.39</v>
      </c>
      <c r="J142">
        <v>261.47000000000003</v>
      </c>
      <c r="K142">
        <v>199.24</v>
      </c>
      <c r="L142">
        <v>1357.1</v>
      </c>
      <c r="W142" s="185"/>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90">
        <v>308.27999999999997</v>
      </c>
      <c r="AT142" s="187">
        <v>2</v>
      </c>
      <c r="AU142" s="190">
        <v>885.57</v>
      </c>
      <c r="AV142" s="187">
        <v>1</v>
      </c>
      <c r="AW142" s="32">
        <v>1729.8600000000001</v>
      </c>
      <c r="AX142" s="76">
        <v>2</v>
      </c>
      <c r="AY142" s="32">
        <f t="shared" si="34"/>
        <v>2923.71</v>
      </c>
      <c r="AZ142" s="30" t="s">
        <v>168</v>
      </c>
      <c r="BA142" s="76">
        <v>98247</v>
      </c>
      <c r="BB142" s="191">
        <v>259.36</v>
      </c>
      <c r="BC142" s="76">
        <v>2</v>
      </c>
      <c r="BD142" s="32">
        <v>272.01</v>
      </c>
      <c r="BE142" s="76">
        <v>2</v>
      </c>
      <c r="BF142" s="32">
        <v>2565.94</v>
      </c>
      <c r="BG142" s="76">
        <v>2</v>
      </c>
      <c r="BH142" s="32">
        <f t="shared" si="35"/>
        <v>3097.31</v>
      </c>
      <c r="BI142" s="205" t="s">
        <v>120</v>
      </c>
      <c r="BJ142" s="206">
        <v>99353</v>
      </c>
      <c r="BK142" s="32">
        <v>904.86</v>
      </c>
      <c r="BL142" s="206">
        <v>27</v>
      </c>
      <c r="BM142" s="32">
        <v>625.79</v>
      </c>
      <c r="BN142" s="206">
        <v>10</v>
      </c>
      <c r="BO142" s="32">
        <f t="shared" si="36"/>
        <v>1530.65</v>
      </c>
      <c r="BP142" s="76">
        <f t="shared" si="36"/>
        <v>37</v>
      </c>
      <c r="BQ142" s="32">
        <f t="shared" si="37"/>
        <v>3061.3</v>
      </c>
      <c r="BR142" s="205" t="s">
        <v>168</v>
      </c>
      <c r="BS142" s="206">
        <v>98247</v>
      </c>
      <c r="BT142" s="32">
        <v>87.88</v>
      </c>
      <c r="BU142" s="206">
        <v>3</v>
      </c>
      <c r="BV142" s="32">
        <v>43.48</v>
      </c>
      <c r="BW142" s="206">
        <v>0</v>
      </c>
      <c r="BX142" s="32">
        <v>417.11</v>
      </c>
      <c r="BY142" s="206">
        <v>3</v>
      </c>
      <c r="BZ142" s="32">
        <f t="shared" si="38"/>
        <v>548.47</v>
      </c>
      <c r="CA142" s="205" t="s">
        <v>168</v>
      </c>
      <c r="CB142" s="206">
        <v>98229</v>
      </c>
      <c r="CC142" s="32">
        <v>1202.8900000000001</v>
      </c>
      <c r="CD142" s="206">
        <v>18</v>
      </c>
      <c r="CE142" s="32">
        <v>546.83000000000004</v>
      </c>
      <c r="CF142" s="206">
        <v>4</v>
      </c>
      <c r="CG142" s="32">
        <v>2349.0700000000002</v>
      </c>
      <c r="CH142" s="206">
        <v>11</v>
      </c>
      <c r="CI142" s="32">
        <f t="shared" si="39"/>
        <v>4098.7900000000009</v>
      </c>
      <c r="CJ142" s="32" t="s">
        <v>120</v>
      </c>
      <c r="CK142" s="234">
        <v>99350</v>
      </c>
      <c r="CL142" s="190">
        <v>1063.8800000000001</v>
      </c>
      <c r="CM142" s="187">
        <v>22</v>
      </c>
      <c r="CN142" s="190">
        <v>445.98</v>
      </c>
      <c r="CO142" s="187">
        <v>17</v>
      </c>
      <c r="CP142" s="43">
        <f>+'[1]CCBPROD-CNGOR-ARREARS-ECSD-4901'!M141+'[1]CCBPROD-CNGOR-ARREARS-ECSD-4901'!O141</f>
        <v>1556.9</v>
      </c>
      <c r="CQ142" s="76">
        <f>+'[1]CCBPROD-CNGOR-ARREARS-ECSD-4901'!N141+'[1]CCBPROD-CNGOR-ARREARS-ECSD-4901'!P141</f>
        <v>18</v>
      </c>
      <c r="CR142" s="32">
        <f t="shared" si="40"/>
        <v>3066.76</v>
      </c>
      <c r="CS142" s="234" t="s">
        <v>120</v>
      </c>
      <c r="CT142" s="234">
        <v>99362</v>
      </c>
      <c r="CU142" s="250">
        <v>2752.08</v>
      </c>
      <c r="CV142" s="234">
        <v>74</v>
      </c>
      <c r="CW142" s="250">
        <v>1254.4000000000001</v>
      </c>
      <c r="CX142" s="234">
        <v>23</v>
      </c>
      <c r="CY142" s="32">
        <v>7455.18</v>
      </c>
      <c r="CZ142" s="76">
        <v>79</v>
      </c>
      <c r="DA142" s="32">
        <f t="shared" si="41"/>
        <v>11461.66</v>
      </c>
      <c r="DB142" s="251" t="s">
        <v>168</v>
      </c>
      <c r="DC142" s="251">
        <v>98220</v>
      </c>
      <c r="DD142" s="260">
        <v>628.88</v>
      </c>
      <c r="DE142" s="261">
        <v>1</v>
      </c>
      <c r="DF142" s="260">
        <v>44.48</v>
      </c>
      <c r="DG142" s="261">
        <v>0</v>
      </c>
      <c r="DH142" s="262">
        <v>821.11999999999989</v>
      </c>
      <c r="DI142" s="263">
        <v>1</v>
      </c>
      <c r="DJ142" s="32">
        <f t="shared" si="42"/>
        <v>1494.48</v>
      </c>
    </row>
    <row r="143" spans="1:114" x14ac:dyDescent="0.25">
      <c r="A143" t="s">
        <v>144</v>
      </c>
      <c r="B143" s="76" t="s">
        <v>120</v>
      </c>
      <c r="C143">
        <v>25</v>
      </c>
      <c r="D143" s="182">
        <v>24</v>
      </c>
      <c r="E143">
        <v>1927.4</v>
      </c>
      <c r="F143">
        <v>601.66</v>
      </c>
      <c r="G143">
        <v>2169.34</v>
      </c>
      <c r="H143">
        <v>4698.3999999999996</v>
      </c>
      <c r="I143">
        <v>3378.25</v>
      </c>
      <c r="J143">
        <v>916.27</v>
      </c>
      <c r="K143">
        <v>2162.2799999999997</v>
      </c>
      <c r="L143">
        <v>6456.8</v>
      </c>
      <c r="W143" s="185"/>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90">
        <v>5931.01</v>
      </c>
      <c r="AT143" s="187">
        <v>36</v>
      </c>
      <c r="AU143" s="190">
        <v>3069.93</v>
      </c>
      <c r="AV143" s="187">
        <v>12</v>
      </c>
      <c r="AW143" s="32">
        <v>15423.580000000002</v>
      </c>
      <c r="AX143" s="76">
        <v>18</v>
      </c>
      <c r="AY143" s="32">
        <f t="shared" si="34"/>
        <v>24424.520000000004</v>
      </c>
      <c r="AZ143" s="30" t="s">
        <v>168</v>
      </c>
      <c r="BA143" s="76">
        <v>98248</v>
      </c>
      <c r="BB143" s="191">
        <v>3886.96</v>
      </c>
      <c r="BC143" s="76">
        <v>28</v>
      </c>
      <c r="BD143" s="32">
        <v>7471.44</v>
      </c>
      <c r="BE143" s="76">
        <v>17</v>
      </c>
      <c r="BF143" s="32">
        <v>16659.46</v>
      </c>
      <c r="BG143" s="76">
        <v>21</v>
      </c>
      <c r="BH143" s="32">
        <f t="shared" si="35"/>
        <v>28017.86</v>
      </c>
      <c r="BI143" s="205" t="s">
        <v>120</v>
      </c>
      <c r="BJ143" s="206">
        <v>99354</v>
      </c>
      <c r="BK143" s="32">
        <v>4388.2</v>
      </c>
      <c r="BL143" s="206">
        <v>89</v>
      </c>
      <c r="BM143" s="32">
        <v>3525.27</v>
      </c>
      <c r="BN143" s="206">
        <v>28</v>
      </c>
      <c r="BO143" s="32">
        <f t="shared" si="36"/>
        <v>7913.4699999999993</v>
      </c>
      <c r="BP143" s="76">
        <f t="shared" si="36"/>
        <v>117</v>
      </c>
      <c r="BQ143" s="32">
        <f t="shared" si="37"/>
        <v>15826.939999999999</v>
      </c>
      <c r="BR143" s="205" t="s">
        <v>168</v>
      </c>
      <c r="BS143" s="206">
        <v>98248</v>
      </c>
      <c r="BT143" s="32">
        <v>2808.53</v>
      </c>
      <c r="BU143" s="206">
        <v>35</v>
      </c>
      <c r="BV143" s="32">
        <v>1570.41</v>
      </c>
      <c r="BW143" s="206">
        <v>15</v>
      </c>
      <c r="BX143" s="32">
        <v>20942.61</v>
      </c>
      <c r="BY143" s="206">
        <v>29</v>
      </c>
      <c r="BZ143" s="32">
        <f t="shared" si="38"/>
        <v>25321.550000000003</v>
      </c>
      <c r="CA143" s="205" t="s">
        <v>168</v>
      </c>
      <c r="CB143" s="206">
        <v>98230</v>
      </c>
      <c r="CC143" s="32">
        <v>3611.84</v>
      </c>
      <c r="CD143" s="206">
        <v>17</v>
      </c>
      <c r="CE143" s="32">
        <v>712.97</v>
      </c>
      <c r="CF143" s="206">
        <v>5</v>
      </c>
      <c r="CG143" s="32">
        <v>2003.4099999999999</v>
      </c>
      <c r="CH143" s="206">
        <v>5</v>
      </c>
      <c r="CI143" s="32">
        <f t="shared" si="39"/>
        <v>6328.22</v>
      </c>
      <c r="CJ143" s="32" t="s">
        <v>120</v>
      </c>
      <c r="CK143" s="234">
        <v>99352</v>
      </c>
      <c r="CL143" s="190">
        <v>6124.95</v>
      </c>
      <c r="CM143" s="187">
        <v>187</v>
      </c>
      <c r="CN143" s="190">
        <v>2884.13</v>
      </c>
      <c r="CO143" s="187">
        <v>62</v>
      </c>
      <c r="CP143" s="43">
        <f>+'[1]CCBPROD-CNGOR-ARREARS-ECSD-4901'!M142+'[1]CCBPROD-CNGOR-ARREARS-ECSD-4901'!O142</f>
        <v>22193.260000000002</v>
      </c>
      <c r="CQ143" s="76">
        <f>+'[1]CCBPROD-CNGOR-ARREARS-ECSD-4901'!N142+'[1]CCBPROD-CNGOR-ARREARS-ECSD-4901'!P142</f>
        <v>131</v>
      </c>
      <c r="CR143" s="32">
        <f t="shared" si="40"/>
        <v>31202.340000000004</v>
      </c>
      <c r="CS143" s="234" t="s">
        <v>168</v>
      </c>
      <c r="CT143" s="234">
        <v>38278</v>
      </c>
      <c r="CU143" s="250">
        <v>14384.29</v>
      </c>
      <c r="CV143" s="234">
        <v>315</v>
      </c>
      <c r="CW143" s="250">
        <v>6252.83</v>
      </c>
      <c r="CX143" s="234">
        <v>157</v>
      </c>
      <c r="CY143" s="32">
        <v>42898</v>
      </c>
      <c r="CZ143" s="76">
        <v>287</v>
      </c>
      <c r="DA143" s="32">
        <f t="shared" si="41"/>
        <v>63535.12</v>
      </c>
      <c r="DB143" s="251" t="s">
        <v>168</v>
      </c>
      <c r="DC143" s="251">
        <v>98221</v>
      </c>
      <c r="DD143" s="260">
        <v>11119.35</v>
      </c>
      <c r="DE143" s="261">
        <v>23</v>
      </c>
      <c r="DF143" s="260">
        <v>1898.14</v>
      </c>
      <c r="DG143" s="261">
        <v>9</v>
      </c>
      <c r="DH143" s="262">
        <v>8196.5499999999993</v>
      </c>
      <c r="DI143" s="263">
        <v>11</v>
      </c>
      <c r="DJ143" s="32">
        <f t="shared" si="42"/>
        <v>21214.04</v>
      </c>
    </row>
    <row r="144" spans="1:114" x14ac:dyDescent="0.25">
      <c r="A144" t="s">
        <v>95</v>
      </c>
      <c r="B144" s="76" t="s">
        <v>120</v>
      </c>
      <c r="C144">
        <v>121</v>
      </c>
      <c r="D144" s="182">
        <v>134</v>
      </c>
      <c r="E144">
        <v>6936.27</v>
      </c>
      <c r="F144">
        <v>318.2</v>
      </c>
      <c r="G144">
        <v>7959.2999999999993</v>
      </c>
      <c r="H144">
        <v>15213.77</v>
      </c>
      <c r="I144">
        <v>13132.03</v>
      </c>
      <c r="J144">
        <v>4295.29</v>
      </c>
      <c r="K144">
        <v>6923.6900000000005</v>
      </c>
      <c r="L144">
        <v>24351.01</v>
      </c>
      <c r="W144" s="185"/>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90">
        <v>1042.1300000000001</v>
      </c>
      <c r="AT144" s="187">
        <v>5</v>
      </c>
      <c r="AU144" s="190">
        <v>1108.5899999999999</v>
      </c>
      <c r="AV144" s="187">
        <v>1</v>
      </c>
      <c r="AW144" s="32">
        <v>1475.3600000000001</v>
      </c>
      <c r="AX144" s="76">
        <v>3</v>
      </c>
      <c r="AY144" s="32">
        <f t="shared" si="34"/>
        <v>3626.0800000000004</v>
      </c>
      <c r="AZ144" s="30" t="s">
        <v>168</v>
      </c>
      <c r="BA144" s="76">
        <v>98257</v>
      </c>
      <c r="BB144" s="191">
        <v>971.15</v>
      </c>
      <c r="BC144" s="76">
        <v>3</v>
      </c>
      <c r="BD144" s="32">
        <v>851.1</v>
      </c>
      <c r="BE144" s="76">
        <v>3</v>
      </c>
      <c r="BF144" s="32">
        <v>2326.8000000000002</v>
      </c>
      <c r="BG144" s="76">
        <v>2</v>
      </c>
      <c r="BH144" s="32">
        <f t="shared" si="35"/>
        <v>4149.05</v>
      </c>
      <c r="BI144" s="205" t="s">
        <v>120</v>
      </c>
      <c r="BJ144" s="206">
        <v>99362</v>
      </c>
      <c r="BK144" s="32">
        <v>21918.639999999999</v>
      </c>
      <c r="BL144" s="206">
        <v>395</v>
      </c>
      <c r="BM144" s="32">
        <v>18969.96</v>
      </c>
      <c r="BN144" s="206">
        <v>160</v>
      </c>
      <c r="BO144" s="32">
        <f t="shared" si="36"/>
        <v>40888.6</v>
      </c>
      <c r="BP144" s="76">
        <f t="shared" si="36"/>
        <v>555</v>
      </c>
      <c r="BQ144" s="32">
        <f t="shared" si="37"/>
        <v>81777.2</v>
      </c>
      <c r="BR144" s="205" t="s">
        <v>168</v>
      </c>
      <c r="BS144" s="206">
        <v>98257</v>
      </c>
      <c r="BT144" s="32">
        <v>596.84</v>
      </c>
      <c r="BU144" s="206">
        <v>4</v>
      </c>
      <c r="BV144" s="32">
        <v>669.35</v>
      </c>
      <c r="BW144" s="206">
        <v>5</v>
      </c>
      <c r="BX144" s="32">
        <v>3828.72</v>
      </c>
      <c r="BY144" s="206">
        <v>3</v>
      </c>
      <c r="BZ144" s="32">
        <f t="shared" si="38"/>
        <v>5094.91</v>
      </c>
      <c r="CA144" s="205" t="s">
        <v>168</v>
      </c>
      <c r="CB144" s="206">
        <v>98233</v>
      </c>
      <c r="CC144" s="32">
        <v>5415.38</v>
      </c>
      <c r="CD144" s="206">
        <v>42</v>
      </c>
      <c r="CE144" s="32">
        <v>1948.73</v>
      </c>
      <c r="CF144" s="206">
        <v>9</v>
      </c>
      <c r="CG144" s="32">
        <v>2193</v>
      </c>
      <c r="CH144" s="206">
        <v>14</v>
      </c>
      <c r="CI144" s="32">
        <f t="shared" si="39"/>
        <v>9557.11</v>
      </c>
      <c r="CJ144" s="32" t="s">
        <v>120</v>
      </c>
      <c r="CK144" s="234">
        <v>99353</v>
      </c>
      <c r="CL144" s="190">
        <v>774.24</v>
      </c>
      <c r="CM144" s="187">
        <v>22</v>
      </c>
      <c r="CN144" s="190">
        <v>331.82</v>
      </c>
      <c r="CO144" s="187">
        <v>12</v>
      </c>
      <c r="CP144" s="43">
        <f>+'[1]CCBPROD-CNGOR-ARREARS-ECSD-4901'!M143+'[1]CCBPROD-CNGOR-ARREARS-ECSD-4901'!O143</f>
        <v>1849.61</v>
      </c>
      <c r="CQ144" s="76">
        <f>+'[1]CCBPROD-CNGOR-ARREARS-ECSD-4901'!N143+'[1]CCBPROD-CNGOR-ARREARS-ECSD-4901'!P143</f>
        <v>15</v>
      </c>
      <c r="CR144" s="32">
        <f t="shared" si="40"/>
        <v>2955.67</v>
      </c>
      <c r="CS144" s="234" t="s">
        <v>168</v>
      </c>
      <c r="CT144" s="234">
        <v>98220</v>
      </c>
      <c r="CU144" s="250">
        <v>84.9</v>
      </c>
      <c r="CV144" s="234">
        <v>0</v>
      </c>
      <c r="CW144" s="250">
        <v>73.319999999999993</v>
      </c>
      <c r="CX144" s="234">
        <v>0</v>
      </c>
      <c r="CY144" s="32">
        <v>179.04000000000002</v>
      </c>
      <c r="CZ144" s="76">
        <v>1</v>
      </c>
      <c r="DA144" s="32">
        <f t="shared" si="41"/>
        <v>337.26</v>
      </c>
      <c r="DB144" s="251" t="s">
        <v>168</v>
      </c>
      <c r="DC144" s="251">
        <v>98223</v>
      </c>
      <c r="DD144" s="260">
        <v>10659.98</v>
      </c>
      <c r="DE144" s="261">
        <v>25</v>
      </c>
      <c r="DF144" s="260">
        <v>1243.53</v>
      </c>
      <c r="DG144" s="261">
        <v>8</v>
      </c>
      <c r="DH144" s="262">
        <v>6859.34</v>
      </c>
      <c r="DI144" s="263">
        <v>19</v>
      </c>
      <c r="DJ144" s="32">
        <f t="shared" si="42"/>
        <v>18762.849999999999</v>
      </c>
    </row>
    <row r="145" spans="1:114" x14ac:dyDescent="0.25">
      <c r="A145" t="s">
        <v>54</v>
      </c>
      <c r="B145" s="76" t="s">
        <v>120</v>
      </c>
      <c r="C145">
        <v>10</v>
      </c>
      <c r="D145" s="182">
        <v>11</v>
      </c>
      <c r="E145">
        <v>488.04</v>
      </c>
      <c r="F145">
        <v>19.63</v>
      </c>
      <c r="G145">
        <v>15.299999999999999</v>
      </c>
      <c r="H145">
        <v>522.97</v>
      </c>
      <c r="I145">
        <v>780.15</v>
      </c>
      <c r="J145">
        <v>12.03</v>
      </c>
      <c r="K145">
        <v>15.3</v>
      </c>
      <c r="L145">
        <v>807.48</v>
      </c>
      <c r="W145" s="185"/>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90">
        <v>2902.51</v>
      </c>
      <c r="AT145" s="187">
        <v>11</v>
      </c>
      <c r="AU145" s="190">
        <v>2211.54</v>
      </c>
      <c r="AV145" s="187">
        <v>5</v>
      </c>
      <c r="AW145" s="32">
        <v>1713.5</v>
      </c>
      <c r="AX145" s="76">
        <v>5</v>
      </c>
      <c r="AY145" s="32">
        <f t="shared" si="34"/>
        <v>6827.55</v>
      </c>
      <c r="AZ145" s="30" t="s">
        <v>168</v>
      </c>
      <c r="BA145" s="76">
        <v>98264</v>
      </c>
      <c r="BB145" s="191">
        <v>3595.26</v>
      </c>
      <c r="BC145" s="76">
        <v>20</v>
      </c>
      <c r="BD145" s="32">
        <v>612.38</v>
      </c>
      <c r="BE145" s="76">
        <v>1</v>
      </c>
      <c r="BF145" s="32">
        <v>2785.09</v>
      </c>
      <c r="BG145" s="76">
        <v>6</v>
      </c>
      <c r="BH145" s="32">
        <f t="shared" si="35"/>
        <v>6992.7300000000005</v>
      </c>
      <c r="BI145" s="205" t="s">
        <v>168</v>
      </c>
      <c r="BJ145" s="206">
        <v>38278</v>
      </c>
      <c r="BK145" s="32">
        <v>64.239999999999995</v>
      </c>
      <c r="BL145" s="206">
        <v>0</v>
      </c>
      <c r="BM145" s="32">
        <v>61.38</v>
      </c>
      <c r="BN145" s="206">
        <v>0</v>
      </c>
      <c r="BO145" s="32">
        <f t="shared" si="36"/>
        <v>125.62</v>
      </c>
      <c r="BP145" s="76">
        <f t="shared" si="36"/>
        <v>0</v>
      </c>
      <c r="BQ145" s="32">
        <f t="shared" si="37"/>
        <v>251.24</v>
      </c>
      <c r="BR145" s="205" t="s">
        <v>168</v>
      </c>
      <c r="BS145" s="206">
        <v>98264</v>
      </c>
      <c r="BT145" s="32">
        <v>786.62</v>
      </c>
      <c r="BU145" s="206">
        <v>17</v>
      </c>
      <c r="BV145" s="32">
        <v>641.51</v>
      </c>
      <c r="BW145" s="206">
        <v>6</v>
      </c>
      <c r="BX145" s="32">
        <v>3946.27</v>
      </c>
      <c r="BY145" s="206">
        <v>9</v>
      </c>
      <c r="BZ145" s="32">
        <f t="shared" si="38"/>
        <v>5374.4</v>
      </c>
      <c r="CA145" s="205" t="s">
        <v>168</v>
      </c>
      <c r="CB145" s="206">
        <v>98240</v>
      </c>
      <c r="CC145" s="32">
        <v>527.96</v>
      </c>
      <c r="CD145" s="206">
        <v>1</v>
      </c>
      <c r="CE145" s="32">
        <v>64.7</v>
      </c>
      <c r="CF145" s="206">
        <v>1</v>
      </c>
      <c r="CG145" s="32">
        <v>25.33</v>
      </c>
      <c r="CH145" s="206">
        <v>1</v>
      </c>
      <c r="CI145" s="32">
        <f t="shared" si="39"/>
        <v>617.99000000000012</v>
      </c>
      <c r="CJ145" s="32" t="s">
        <v>120</v>
      </c>
      <c r="CK145" s="234">
        <v>99354</v>
      </c>
      <c r="CL145" s="190">
        <v>2613.64</v>
      </c>
      <c r="CM145" s="187">
        <v>68</v>
      </c>
      <c r="CN145" s="190">
        <v>1483.23</v>
      </c>
      <c r="CO145" s="187">
        <v>33</v>
      </c>
      <c r="CP145" s="43">
        <f>+'[1]CCBPROD-CNGOR-ARREARS-ECSD-4901'!M144+'[1]CCBPROD-CNGOR-ARREARS-ECSD-4901'!O144</f>
        <v>8839.84</v>
      </c>
      <c r="CQ145" s="76">
        <f>+'[1]CCBPROD-CNGOR-ARREARS-ECSD-4901'!N144+'[1]CCBPROD-CNGOR-ARREARS-ECSD-4901'!P144</f>
        <v>82</v>
      </c>
      <c r="CR145" s="32">
        <f t="shared" si="40"/>
        <v>12936.71</v>
      </c>
      <c r="CS145" s="234" t="s">
        <v>168</v>
      </c>
      <c r="CT145" s="234">
        <v>98221</v>
      </c>
      <c r="CU145" s="250">
        <v>197.47</v>
      </c>
      <c r="CV145" s="234">
        <v>0</v>
      </c>
      <c r="CW145" s="250">
        <v>183.47</v>
      </c>
      <c r="CX145" s="234">
        <v>1</v>
      </c>
      <c r="CY145" s="32">
        <v>804.31</v>
      </c>
      <c r="CZ145" s="76">
        <v>1</v>
      </c>
      <c r="DA145" s="32">
        <f t="shared" si="41"/>
        <v>1185.25</v>
      </c>
      <c r="DB145" s="251" t="s">
        <v>168</v>
      </c>
      <c r="DC145" s="251">
        <v>98225</v>
      </c>
      <c r="DD145" s="260">
        <v>43173.120000000003</v>
      </c>
      <c r="DE145" s="261">
        <v>69</v>
      </c>
      <c r="DF145" s="260">
        <v>4278.5</v>
      </c>
      <c r="DG145" s="261">
        <v>16</v>
      </c>
      <c r="DH145" s="262">
        <v>22490.620000000003</v>
      </c>
      <c r="DI145" s="263">
        <v>30</v>
      </c>
      <c r="DJ145" s="32">
        <f t="shared" si="42"/>
        <v>69942.240000000005</v>
      </c>
    </row>
    <row r="146" spans="1:114" x14ac:dyDescent="0.25">
      <c r="A146" t="s">
        <v>67</v>
      </c>
      <c r="B146" s="76" t="s">
        <v>120</v>
      </c>
      <c r="C146">
        <v>16</v>
      </c>
      <c r="D146" s="182">
        <v>19</v>
      </c>
      <c r="E146">
        <v>1947.82</v>
      </c>
      <c r="F146">
        <v>48.45</v>
      </c>
      <c r="G146">
        <v>458.86</v>
      </c>
      <c r="H146">
        <v>2455.13</v>
      </c>
      <c r="I146">
        <v>2323.0300000000002</v>
      </c>
      <c r="J146">
        <v>728.33</v>
      </c>
      <c r="K146">
        <v>458.86</v>
      </c>
      <c r="L146">
        <v>3510.22</v>
      </c>
      <c r="W146" s="185"/>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90">
        <v>25.11</v>
      </c>
      <c r="AT146" s="187">
        <v>1</v>
      </c>
      <c r="AU146" s="190">
        <v>0</v>
      </c>
      <c r="AV146" s="187">
        <v>0</v>
      </c>
      <c r="AW146" s="32">
        <v>0</v>
      </c>
      <c r="AX146" s="76">
        <v>0</v>
      </c>
      <c r="AY146" s="32">
        <f t="shared" si="34"/>
        <v>25.11</v>
      </c>
      <c r="AZ146" s="30" t="s">
        <v>168</v>
      </c>
      <c r="BA146" s="76">
        <v>98273</v>
      </c>
      <c r="BB146" s="191">
        <v>2425.87</v>
      </c>
      <c r="BC146" s="76">
        <v>11</v>
      </c>
      <c r="BD146" s="32">
        <v>6949.55</v>
      </c>
      <c r="BE146" s="76">
        <v>10</v>
      </c>
      <c r="BF146" s="32">
        <v>19368.650000000001</v>
      </c>
      <c r="BG146" s="76">
        <v>25</v>
      </c>
      <c r="BH146" s="32">
        <f t="shared" si="35"/>
        <v>28744.07</v>
      </c>
      <c r="BI146" s="205" t="s">
        <v>168</v>
      </c>
      <c r="BJ146" s="206">
        <v>98220</v>
      </c>
      <c r="BK146" s="32">
        <v>73.72</v>
      </c>
      <c r="BL146" s="206">
        <v>0</v>
      </c>
      <c r="BM146" s="32">
        <v>160.07</v>
      </c>
      <c r="BN146" s="206">
        <v>0</v>
      </c>
      <c r="BO146" s="32">
        <f t="shared" si="36"/>
        <v>233.79</v>
      </c>
      <c r="BP146" s="76">
        <f t="shared" si="36"/>
        <v>0</v>
      </c>
      <c r="BQ146" s="32">
        <f t="shared" si="37"/>
        <v>467.58</v>
      </c>
      <c r="BR146" s="205" t="s">
        <v>168</v>
      </c>
      <c r="BS146" s="206">
        <v>98271</v>
      </c>
      <c r="BT146" s="32">
        <v>13.3</v>
      </c>
      <c r="BU146" s="206">
        <v>1</v>
      </c>
      <c r="BV146" s="32">
        <v>0</v>
      </c>
      <c r="BW146" s="206">
        <v>0</v>
      </c>
      <c r="BX146" s="32">
        <v>0</v>
      </c>
      <c r="BY146" s="206">
        <v>0</v>
      </c>
      <c r="BZ146" s="32">
        <f t="shared" si="38"/>
        <v>13.3</v>
      </c>
      <c r="CA146" s="205" t="s">
        <v>168</v>
      </c>
      <c r="CB146" s="206">
        <v>98247</v>
      </c>
      <c r="CC146" s="32">
        <v>119.96</v>
      </c>
      <c r="CD146" s="206">
        <v>1</v>
      </c>
      <c r="CE146" s="32">
        <v>74.88</v>
      </c>
      <c r="CF146" s="206">
        <v>2</v>
      </c>
      <c r="CG146" s="32">
        <v>460.59000000000003</v>
      </c>
      <c r="CH146" s="206">
        <v>3</v>
      </c>
      <c r="CI146" s="32">
        <f t="shared" si="39"/>
        <v>655.43000000000006</v>
      </c>
      <c r="CJ146" s="32" t="s">
        <v>168</v>
      </c>
      <c r="CK146" s="234">
        <v>99362</v>
      </c>
      <c r="CL146" s="190">
        <v>12645.54</v>
      </c>
      <c r="CM146" s="187">
        <v>347</v>
      </c>
      <c r="CN146" s="190">
        <v>7296.81</v>
      </c>
      <c r="CO146" s="187">
        <v>139</v>
      </c>
      <c r="CP146" s="43">
        <f>+'[1]CCBPROD-CNGOR-ARREARS-ECSD-4901'!M145+'[1]CCBPROD-CNGOR-ARREARS-ECSD-4901'!O145</f>
        <v>54567.5</v>
      </c>
      <c r="CQ146" s="76">
        <f>+'[1]CCBPROD-CNGOR-ARREARS-ECSD-4901'!N145+'[1]CCBPROD-CNGOR-ARREARS-ECSD-4901'!P145</f>
        <v>315</v>
      </c>
      <c r="CR146" s="32">
        <f t="shared" si="40"/>
        <v>74509.850000000006</v>
      </c>
      <c r="CS146" s="234" t="s">
        <v>168</v>
      </c>
      <c r="CT146" s="234">
        <v>98223</v>
      </c>
      <c r="CU146" s="250">
        <v>2833.18</v>
      </c>
      <c r="CV146" s="234">
        <v>16</v>
      </c>
      <c r="CW146" s="250">
        <v>2183.59</v>
      </c>
      <c r="CX146" s="234">
        <v>6</v>
      </c>
      <c r="CY146" s="32">
        <v>8700.0499999999993</v>
      </c>
      <c r="CZ146" s="76">
        <v>10</v>
      </c>
      <c r="DA146" s="32">
        <f t="shared" si="41"/>
        <v>13716.82</v>
      </c>
      <c r="DB146" s="251" t="s">
        <v>168</v>
      </c>
      <c r="DC146" s="251">
        <v>98226</v>
      </c>
      <c r="DD146" s="260">
        <v>13586.11</v>
      </c>
      <c r="DE146" s="261">
        <v>56</v>
      </c>
      <c r="DF146" s="260">
        <v>1419</v>
      </c>
      <c r="DG146" s="261">
        <v>13</v>
      </c>
      <c r="DH146" s="262">
        <v>4263.62</v>
      </c>
      <c r="DI146" s="263">
        <v>22</v>
      </c>
      <c r="DJ146" s="32">
        <f t="shared" si="42"/>
        <v>19268.73</v>
      </c>
    </row>
    <row r="147" spans="1:114" x14ac:dyDescent="0.25">
      <c r="A147" t="s">
        <v>145</v>
      </c>
      <c r="B147" s="76" t="s">
        <v>120</v>
      </c>
      <c r="C147">
        <v>61</v>
      </c>
      <c r="D147" s="182">
        <v>49</v>
      </c>
      <c r="E147">
        <v>4135.29</v>
      </c>
      <c r="F147">
        <v>770.36</v>
      </c>
      <c r="G147">
        <v>1633.0700000000002</v>
      </c>
      <c r="H147">
        <v>6538.72</v>
      </c>
      <c r="I147">
        <v>3729.71</v>
      </c>
      <c r="J147">
        <v>849.04</v>
      </c>
      <c r="K147">
        <v>1466.86</v>
      </c>
      <c r="L147">
        <v>6045.61</v>
      </c>
      <c r="W147" s="185"/>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90">
        <v>30236.63</v>
      </c>
      <c r="AT147" s="187">
        <v>44</v>
      </c>
      <c r="AU147" s="190">
        <v>55241.22</v>
      </c>
      <c r="AV147" s="187">
        <v>14</v>
      </c>
      <c r="AW147" s="32">
        <v>15764.970000000001</v>
      </c>
      <c r="AX147" s="76">
        <v>21</v>
      </c>
      <c r="AY147" s="32">
        <f t="shared" si="34"/>
        <v>101242.82</v>
      </c>
      <c r="AZ147" s="30" t="s">
        <v>168</v>
      </c>
      <c r="BA147" s="76">
        <v>98274</v>
      </c>
      <c r="BB147" s="191">
        <v>171.95</v>
      </c>
      <c r="BC147" s="76">
        <v>2</v>
      </c>
      <c r="BD147" s="32">
        <v>0</v>
      </c>
      <c r="BE147" s="76">
        <v>0</v>
      </c>
      <c r="BF147" s="32">
        <v>0</v>
      </c>
      <c r="BG147" s="76">
        <v>0</v>
      </c>
      <c r="BH147" s="32">
        <f t="shared" si="35"/>
        <v>171.95</v>
      </c>
      <c r="BI147" s="205" t="s">
        <v>168</v>
      </c>
      <c r="BJ147" s="206">
        <v>98221</v>
      </c>
      <c r="BK147" s="32">
        <v>4178.75</v>
      </c>
      <c r="BL147" s="206">
        <v>32</v>
      </c>
      <c r="BM147" s="32">
        <v>2677.27</v>
      </c>
      <c r="BN147" s="206">
        <v>6</v>
      </c>
      <c r="BO147" s="32">
        <f t="shared" si="36"/>
        <v>6856.02</v>
      </c>
      <c r="BP147" s="76">
        <f t="shared" si="36"/>
        <v>38</v>
      </c>
      <c r="BQ147" s="32">
        <f t="shared" si="37"/>
        <v>13712.04</v>
      </c>
      <c r="BR147" s="205" t="s">
        <v>168</v>
      </c>
      <c r="BS147" s="206">
        <v>98273</v>
      </c>
      <c r="BT147" s="32">
        <v>1425.04</v>
      </c>
      <c r="BU147" s="206">
        <v>9</v>
      </c>
      <c r="BV147" s="32">
        <v>1911.27</v>
      </c>
      <c r="BW147" s="206">
        <v>7</v>
      </c>
      <c r="BX147" s="32">
        <v>23636.71</v>
      </c>
      <c r="BY147" s="206">
        <v>28</v>
      </c>
      <c r="BZ147" s="32">
        <f t="shared" si="38"/>
        <v>26973.02</v>
      </c>
      <c r="CA147" s="205" t="s">
        <v>168</v>
      </c>
      <c r="CB147" s="206">
        <v>98248</v>
      </c>
      <c r="CC147" s="32">
        <v>2127.8200000000002</v>
      </c>
      <c r="CD147" s="206">
        <v>21</v>
      </c>
      <c r="CE147" s="32">
        <v>1571.75</v>
      </c>
      <c r="CF147" s="206">
        <v>15</v>
      </c>
      <c r="CG147" s="32">
        <v>15587.24</v>
      </c>
      <c r="CH147" s="206">
        <v>27</v>
      </c>
      <c r="CI147" s="32">
        <f t="shared" si="39"/>
        <v>19286.810000000001</v>
      </c>
      <c r="CJ147" s="32" t="s">
        <v>168</v>
      </c>
      <c r="CK147" s="234">
        <v>38278</v>
      </c>
      <c r="CL147" s="190">
        <v>73.319999999999993</v>
      </c>
      <c r="CM147" s="187">
        <v>0</v>
      </c>
      <c r="CN147" s="190">
        <v>72.78</v>
      </c>
      <c r="CO147" s="187">
        <v>0</v>
      </c>
      <c r="CP147" s="43">
        <f>+'[1]CCBPROD-CNGOR-ARREARS-ECSD-4901'!M146+'[1]CCBPROD-CNGOR-ARREARS-ECSD-4901'!O146</f>
        <v>106.26</v>
      </c>
      <c r="CQ147" s="76">
        <f>+'[1]CCBPROD-CNGOR-ARREARS-ECSD-4901'!N146+'[1]CCBPROD-CNGOR-ARREARS-ECSD-4901'!P146</f>
        <v>1</v>
      </c>
      <c r="CR147" s="32">
        <f t="shared" si="40"/>
        <v>252.36</v>
      </c>
      <c r="CS147" s="234" t="s">
        <v>168</v>
      </c>
      <c r="CT147" s="234">
        <v>98225</v>
      </c>
      <c r="CU147" s="250">
        <v>7889.03</v>
      </c>
      <c r="CV147" s="234">
        <v>21</v>
      </c>
      <c r="CW147" s="250">
        <v>1099.8599999999999</v>
      </c>
      <c r="CX147" s="234">
        <v>8</v>
      </c>
      <c r="CY147" s="32">
        <v>8008.4000000000005</v>
      </c>
      <c r="CZ147" s="76">
        <v>17</v>
      </c>
      <c r="DA147" s="32">
        <f t="shared" si="41"/>
        <v>16997.29</v>
      </c>
      <c r="DB147" s="251" t="s">
        <v>168</v>
      </c>
      <c r="DC147" s="251">
        <v>98229</v>
      </c>
      <c r="DD147" s="260">
        <v>5167.25</v>
      </c>
      <c r="DE147" s="261">
        <v>22</v>
      </c>
      <c r="DF147" s="260">
        <v>451.93</v>
      </c>
      <c r="DG147" s="261">
        <v>4</v>
      </c>
      <c r="DH147" s="262">
        <v>117.33000000000001</v>
      </c>
      <c r="DI147" s="263">
        <v>3</v>
      </c>
      <c r="DJ147" s="32">
        <f t="shared" si="42"/>
        <v>5736.51</v>
      </c>
    </row>
    <row r="148" spans="1:114" x14ac:dyDescent="0.25">
      <c r="A148" t="s">
        <v>146</v>
      </c>
      <c r="B148" s="76" t="s">
        <v>120</v>
      </c>
      <c r="C148">
        <v>102</v>
      </c>
      <c r="D148" s="182">
        <v>108</v>
      </c>
      <c r="E148">
        <v>4451.8</v>
      </c>
      <c r="F148">
        <v>1453.41</v>
      </c>
      <c r="G148">
        <v>7220.15</v>
      </c>
      <c r="H148">
        <v>13125.36</v>
      </c>
      <c r="I148">
        <v>7958.72</v>
      </c>
      <c r="J148">
        <v>1969.6</v>
      </c>
      <c r="K148">
        <v>7380.92</v>
      </c>
      <c r="L148">
        <v>17309.240000000002</v>
      </c>
      <c r="W148" s="185"/>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90">
        <v>797.12</v>
      </c>
      <c r="AT148" s="187">
        <v>2</v>
      </c>
      <c r="AU148" s="190">
        <v>0</v>
      </c>
      <c r="AV148" s="187">
        <v>0</v>
      </c>
      <c r="AW148" s="32">
        <v>1928.26</v>
      </c>
      <c r="AX148" s="76">
        <v>1</v>
      </c>
      <c r="AY148" s="32">
        <f t="shared" si="34"/>
        <v>2725.38</v>
      </c>
      <c r="AZ148" s="30" t="s">
        <v>168</v>
      </c>
      <c r="BA148" s="76">
        <v>98276</v>
      </c>
      <c r="BB148" s="191">
        <v>53.69</v>
      </c>
      <c r="BC148" s="76">
        <v>2</v>
      </c>
      <c r="BD148" s="32">
        <v>21.31</v>
      </c>
      <c r="BE148" s="76">
        <v>0</v>
      </c>
      <c r="BF148" s="32">
        <v>111.21000000000001</v>
      </c>
      <c r="BG148" s="76">
        <v>1</v>
      </c>
      <c r="BH148" s="32">
        <f t="shared" si="35"/>
        <v>186.21</v>
      </c>
      <c r="BI148" s="205" t="s">
        <v>168</v>
      </c>
      <c r="BJ148" s="206">
        <v>98223</v>
      </c>
      <c r="BK148" s="32">
        <v>6124.03</v>
      </c>
      <c r="BL148" s="206">
        <v>32</v>
      </c>
      <c r="BM148" s="32">
        <v>1882.56</v>
      </c>
      <c r="BN148" s="206">
        <v>12</v>
      </c>
      <c r="BO148" s="32">
        <f t="shared" si="36"/>
        <v>8006.59</v>
      </c>
      <c r="BP148" s="76">
        <f t="shared" si="36"/>
        <v>44</v>
      </c>
      <c r="BQ148" s="32">
        <f t="shared" si="37"/>
        <v>16013.18</v>
      </c>
      <c r="BR148" s="205" t="s">
        <v>168</v>
      </c>
      <c r="BS148" s="206">
        <v>98274</v>
      </c>
      <c r="BT148" s="32">
        <v>628.82000000000005</v>
      </c>
      <c r="BU148" s="206">
        <v>1</v>
      </c>
      <c r="BV148" s="32">
        <v>495.94</v>
      </c>
      <c r="BW148" s="206">
        <v>4</v>
      </c>
      <c r="BX148" s="32">
        <v>129</v>
      </c>
      <c r="BY148" s="206">
        <v>1</v>
      </c>
      <c r="BZ148" s="32">
        <f t="shared" si="38"/>
        <v>1253.76</v>
      </c>
      <c r="CA148" s="205" t="s">
        <v>168</v>
      </c>
      <c r="CB148" s="206">
        <v>98257</v>
      </c>
      <c r="CC148" s="32">
        <v>980.25</v>
      </c>
      <c r="CD148" s="206">
        <v>5</v>
      </c>
      <c r="CE148" s="32">
        <v>473.65</v>
      </c>
      <c r="CF148" s="206">
        <v>2</v>
      </c>
      <c r="CG148" s="32">
        <v>4407.25</v>
      </c>
      <c r="CH148" s="206">
        <v>6</v>
      </c>
      <c r="CI148" s="32">
        <f t="shared" si="39"/>
        <v>5861.15</v>
      </c>
      <c r="CJ148" s="32" t="s">
        <v>168</v>
      </c>
      <c r="CK148" s="234">
        <v>98220</v>
      </c>
      <c r="CL148" s="190">
        <v>183.47</v>
      </c>
      <c r="CM148" s="187">
        <v>1</v>
      </c>
      <c r="CN148" s="190">
        <v>16.79</v>
      </c>
      <c r="CO148" s="187">
        <v>0</v>
      </c>
      <c r="CP148" s="43">
        <f>+'[1]CCBPROD-CNGOR-ARREARS-ECSD-4901'!M147+'[1]CCBPROD-CNGOR-ARREARS-ECSD-4901'!O147</f>
        <v>787.52</v>
      </c>
      <c r="CQ148" s="76">
        <f>+'[1]CCBPROD-CNGOR-ARREARS-ECSD-4901'!N147+'[1]CCBPROD-CNGOR-ARREARS-ECSD-4901'!P147</f>
        <v>1</v>
      </c>
      <c r="CR148" s="32">
        <f t="shared" si="40"/>
        <v>987.78</v>
      </c>
      <c r="CS148" s="234" t="s">
        <v>168</v>
      </c>
      <c r="CT148" s="234">
        <v>98226</v>
      </c>
      <c r="CU148" s="250">
        <v>16360.91</v>
      </c>
      <c r="CV148" s="234">
        <v>54</v>
      </c>
      <c r="CW148" s="250">
        <v>2214.06</v>
      </c>
      <c r="CX148" s="234">
        <v>23</v>
      </c>
      <c r="CY148" s="32">
        <v>25796.61</v>
      </c>
      <c r="CZ148" s="76">
        <v>32</v>
      </c>
      <c r="DA148" s="32">
        <f t="shared" si="41"/>
        <v>44371.58</v>
      </c>
      <c r="DB148" s="251" t="s">
        <v>168</v>
      </c>
      <c r="DC148" s="251">
        <v>98230</v>
      </c>
      <c r="DD148" s="260">
        <v>4159.7</v>
      </c>
      <c r="DE148" s="261">
        <v>11</v>
      </c>
      <c r="DF148" s="260">
        <v>982.67</v>
      </c>
      <c r="DG148" s="261">
        <v>8</v>
      </c>
      <c r="DH148" s="262">
        <v>2106.61</v>
      </c>
      <c r="DI148" s="263">
        <v>10</v>
      </c>
      <c r="DJ148" s="32">
        <f t="shared" si="42"/>
        <v>7248.98</v>
      </c>
    </row>
    <row r="149" spans="1:114" x14ac:dyDescent="0.25">
      <c r="A149" t="s">
        <v>147</v>
      </c>
      <c r="B149" s="76" t="s">
        <v>120</v>
      </c>
      <c r="C149">
        <v>98</v>
      </c>
      <c r="D149" s="182">
        <v>96</v>
      </c>
      <c r="E149">
        <v>8187.78</v>
      </c>
      <c r="F149">
        <v>1422.62</v>
      </c>
      <c r="G149">
        <v>2495.6800000000003</v>
      </c>
      <c r="H149">
        <v>12106.08</v>
      </c>
      <c r="I149">
        <v>8564.42</v>
      </c>
      <c r="J149">
        <v>698.67</v>
      </c>
      <c r="K149">
        <v>2213.0100000000002</v>
      </c>
      <c r="L149">
        <v>11476.1</v>
      </c>
      <c r="W149" s="185"/>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90">
        <v>21.31</v>
      </c>
      <c r="AT149" s="187">
        <v>0</v>
      </c>
      <c r="AU149" s="190">
        <v>24.65</v>
      </c>
      <c r="AV149" s="187">
        <v>0</v>
      </c>
      <c r="AW149" s="32">
        <v>86.56</v>
      </c>
      <c r="AX149" s="76">
        <v>1</v>
      </c>
      <c r="AY149" s="32">
        <f t="shared" si="34"/>
        <v>132.51999999999998</v>
      </c>
      <c r="AZ149" s="30" t="s">
        <v>168</v>
      </c>
      <c r="BA149" s="76">
        <v>98277</v>
      </c>
      <c r="BB149" s="191">
        <v>5056.41</v>
      </c>
      <c r="BC149" s="76">
        <v>4</v>
      </c>
      <c r="BD149" s="32">
        <v>10080.76</v>
      </c>
      <c r="BE149" s="76">
        <v>12</v>
      </c>
      <c r="BF149" s="32">
        <v>22957.309999999998</v>
      </c>
      <c r="BG149" s="76">
        <v>24</v>
      </c>
      <c r="BH149" s="32">
        <f t="shared" si="35"/>
        <v>38094.479999999996</v>
      </c>
      <c r="BI149" s="205" t="s">
        <v>168</v>
      </c>
      <c r="BJ149" s="206">
        <v>98225</v>
      </c>
      <c r="BK149" s="32">
        <v>13177.49</v>
      </c>
      <c r="BL149" s="206">
        <v>80</v>
      </c>
      <c r="BM149" s="32">
        <v>3843.01</v>
      </c>
      <c r="BN149" s="206">
        <v>20</v>
      </c>
      <c r="BO149" s="32">
        <f t="shared" si="36"/>
        <v>17020.5</v>
      </c>
      <c r="BP149" s="76">
        <f t="shared" si="36"/>
        <v>100</v>
      </c>
      <c r="BQ149" s="32">
        <f t="shared" si="37"/>
        <v>34041</v>
      </c>
      <c r="BR149" s="205" t="s">
        <v>168</v>
      </c>
      <c r="BS149" s="206">
        <v>98276</v>
      </c>
      <c r="BT149" s="32">
        <v>20.82</v>
      </c>
      <c r="BU149" s="206">
        <v>1</v>
      </c>
      <c r="BV149" s="32">
        <v>0</v>
      </c>
      <c r="BW149" s="206">
        <v>0</v>
      </c>
      <c r="BX149" s="32">
        <v>0</v>
      </c>
      <c r="BY149" s="206">
        <v>0</v>
      </c>
      <c r="BZ149" s="32">
        <f t="shared" si="38"/>
        <v>20.82</v>
      </c>
      <c r="CA149" s="205" t="s">
        <v>168</v>
      </c>
      <c r="CB149" s="206">
        <v>98264</v>
      </c>
      <c r="CC149" s="32">
        <v>981.7</v>
      </c>
      <c r="CD149" s="206">
        <v>17</v>
      </c>
      <c r="CE149" s="32">
        <v>264.76</v>
      </c>
      <c r="CF149" s="206">
        <v>5</v>
      </c>
      <c r="CG149" s="32">
        <v>3852.04</v>
      </c>
      <c r="CH149" s="206">
        <v>8</v>
      </c>
      <c r="CI149" s="32">
        <f t="shared" si="39"/>
        <v>5098.5</v>
      </c>
      <c r="CJ149" s="32" t="s">
        <v>168</v>
      </c>
      <c r="CK149" s="234">
        <v>98221</v>
      </c>
      <c r="CL149" s="190">
        <v>9908.3700000000008</v>
      </c>
      <c r="CM149" s="187">
        <v>31</v>
      </c>
      <c r="CN149" s="190">
        <v>1765.83</v>
      </c>
      <c r="CO149" s="187">
        <v>4</v>
      </c>
      <c r="CP149" s="43">
        <f>+'[1]CCBPROD-CNGOR-ARREARS-ECSD-4901'!M148+'[1]CCBPROD-CNGOR-ARREARS-ECSD-4901'!O148</f>
        <v>13164.59</v>
      </c>
      <c r="CQ149" s="76">
        <f>+'[1]CCBPROD-CNGOR-ARREARS-ECSD-4901'!N148+'[1]CCBPROD-CNGOR-ARREARS-ECSD-4901'!P148</f>
        <v>15</v>
      </c>
      <c r="CR149" s="32">
        <f t="shared" si="40"/>
        <v>24838.79</v>
      </c>
      <c r="CS149" s="234" t="s">
        <v>168</v>
      </c>
      <c r="CT149" s="234">
        <v>98229</v>
      </c>
      <c r="CU149" s="250">
        <v>8180.99</v>
      </c>
      <c r="CV149" s="234">
        <v>72</v>
      </c>
      <c r="CW149" s="250">
        <v>1444.52</v>
      </c>
      <c r="CX149" s="234">
        <v>17</v>
      </c>
      <c r="CY149" s="32">
        <v>4507.37</v>
      </c>
      <c r="CZ149" s="76">
        <v>34</v>
      </c>
      <c r="DA149" s="32">
        <f t="shared" si="41"/>
        <v>14132.880000000001</v>
      </c>
      <c r="DB149" s="251" t="s">
        <v>168</v>
      </c>
      <c r="DC149" s="251">
        <v>98233</v>
      </c>
      <c r="DD149" s="260">
        <v>29907.360000000001</v>
      </c>
      <c r="DE149" s="261">
        <v>54</v>
      </c>
      <c r="DF149" s="260">
        <v>577.87</v>
      </c>
      <c r="DG149" s="261">
        <v>13</v>
      </c>
      <c r="DH149" s="262">
        <v>1863.6</v>
      </c>
      <c r="DI149" s="263">
        <v>9</v>
      </c>
      <c r="DJ149" s="32">
        <f t="shared" si="42"/>
        <v>32348.829999999998</v>
      </c>
    </row>
    <row r="150" spans="1:114" x14ac:dyDescent="0.25">
      <c r="A150" t="s">
        <v>148</v>
      </c>
      <c r="B150" s="76" t="s">
        <v>120</v>
      </c>
      <c r="C150">
        <v>79</v>
      </c>
      <c r="D150" s="182">
        <v>83</v>
      </c>
      <c r="E150">
        <v>3348.08</v>
      </c>
      <c r="F150">
        <v>899.68</v>
      </c>
      <c r="G150">
        <v>1431.1799999999998</v>
      </c>
      <c r="H150">
        <v>5678.94</v>
      </c>
      <c r="I150">
        <v>7007.35</v>
      </c>
      <c r="J150">
        <v>1167.79</v>
      </c>
      <c r="K150">
        <v>1573.5700000000002</v>
      </c>
      <c r="L150">
        <v>9748.7099999999991</v>
      </c>
      <c r="W150" s="185"/>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90">
        <v>11849.13</v>
      </c>
      <c r="AT150" s="187">
        <v>21</v>
      </c>
      <c r="AU150" s="190">
        <v>7049.42</v>
      </c>
      <c r="AV150" s="187">
        <v>12</v>
      </c>
      <c r="AW150" s="32">
        <v>24210.370000000003</v>
      </c>
      <c r="AX150" s="76">
        <v>19</v>
      </c>
      <c r="AY150" s="32">
        <f t="shared" si="34"/>
        <v>43108.92</v>
      </c>
      <c r="AZ150" s="30" t="s">
        <v>168</v>
      </c>
      <c r="BA150" s="76">
        <v>98282</v>
      </c>
      <c r="BB150" s="191">
        <v>189.66</v>
      </c>
      <c r="BC150" s="76">
        <v>1</v>
      </c>
      <c r="BD150" s="32">
        <v>135.97</v>
      </c>
      <c r="BE150" s="76">
        <v>0</v>
      </c>
      <c r="BF150" s="32">
        <v>1187.06</v>
      </c>
      <c r="BG150" s="76">
        <v>5</v>
      </c>
      <c r="BH150" s="32">
        <f t="shared" si="35"/>
        <v>1512.69</v>
      </c>
      <c r="BI150" s="205" t="s">
        <v>168</v>
      </c>
      <c r="BJ150" s="206">
        <v>98226</v>
      </c>
      <c r="BK150" s="32">
        <v>5499.42</v>
      </c>
      <c r="BL150" s="206">
        <v>52</v>
      </c>
      <c r="BM150" s="32">
        <v>2530.89</v>
      </c>
      <c r="BN150" s="206">
        <v>12</v>
      </c>
      <c r="BO150" s="32">
        <f t="shared" si="36"/>
        <v>8030.3099999999995</v>
      </c>
      <c r="BP150" s="76">
        <f t="shared" si="36"/>
        <v>64</v>
      </c>
      <c r="BQ150" s="32">
        <f t="shared" si="37"/>
        <v>16060.619999999999</v>
      </c>
      <c r="BR150" s="205" t="s">
        <v>168</v>
      </c>
      <c r="BS150" s="206">
        <v>98277</v>
      </c>
      <c r="BT150" s="32">
        <v>3319.65</v>
      </c>
      <c r="BU150" s="206">
        <v>24</v>
      </c>
      <c r="BV150" s="32">
        <v>3582.22</v>
      </c>
      <c r="BW150" s="206">
        <v>5</v>
      </c>
      <c r="BX150" s="32">
        <v>31027.120000000003</v>
      </c>
      <c r="BY150" s="206">
        <v>23</v>
      </c>
      <c r="BZ150" s="32">
        <f t="shared" si="38"/>
        <v>37928.990000000005</v>
      </c>
      <c r="CA150" s="205" t="s">
        <v>168</v>
      </c>
      <c r="CB150" s="206">
        <v>98273</v>
      </c>
      <c r="CC150" s="32">
        <v>2866.37</v>
      </c>
      <c r="CD150" s="206">
        <v>28</v>
      </c>
      <c r="CE150" s="32">
        <v>670.71</v>
      </c>
      <c r="CF150" s="206">
        <v>3</v>
      </c>
      <c r="CG150" s="32">
        <v>23106.34</v>
      </c>
      <c r="CH150" s="206">
        <v>24</v>
      </c>
      <c r="CI150" s="32">
        <f t="shared" si="39"/>
        <v>26643.42</v>
      </c>
      <c r="CJ150" s="32" t="s">
        <v>168</v>
      </c>
      <c r="CK150" s="234">
        <v>98223</v>
      </c>
      <c r="CL150" s="190">
        <v>1930.59</v>
      </c>
      <c r="CM150" s="187">
        <v>26</v>
      </c>
      <c r="CN150" s="190">
        <v>2792.35</v>
      </c>
      <c r="CO150" s="187">
        <v>9</v>
      </c>
      <c r="CP150" s="43">
        <f>+'[1]CCBPROD-CNGOR-ARREARS-ECSD-4901'!M149+'[1]CCBPROD-CNGOR-ARREARS-ECSD-4901'!O149</f>
        <v>5931.34</v>
      </c>
      <c r="CQ150" s="76">
        <f>+'[1]CCBPROD-CNGOR-ARREARS-ECSD-4901'!N149+'[1]CCBPROD-CNGOR-ARREARS-ECSD-4901'!P149</f>
        <v>21</v>
      </c>
      <c r="CR150" s="32">
        <f t="shared" si="40"/>
        <v>10654.279999999999</v>
      </c>
      <c r="CS150" s="234" t="s">
        <v>168</v>
      </c>
      <c r="CT150" s="234">
        <v>98230</v>
      </c>
      <c r="CU150" s="250">
        <v>733.1</v>
      </c>
      <c r="CV150" s="234">
        <v>8</v>
      </c>
      <c r="CW150" s="250">
        <v>506.09</v>
      </c>
      <c r="CX150" s="234">
        <v>2</v>
      </c>
      <c r="CY150" s="32">
        <v>1250.24</v>
      </c>
      <c r="CZ150" s="76">
        <v>6</v>
      </c>
      <c r="DA150" s="32">
        <f t="shared" si="41"/>
        <v>2489.4300000000003</v>
      </c>
      <c r="DB150" s="251" t="s">
        <v>168</v>
      </c>
      <c r="DC150" s="251">
        <v>98240</v>
      </c>
      <c r="DD150" s="260">
        <v>101.79</v>
      </c>
      <c r="DE150" s="261">
        <v>0</v>
      </c>
      <c r="DF150" s="260">
        <v>20.79</v>
      </c>
      <c r="DG150" s="261">
        <v>1</v>
      </c>
      <c r="DH150" s="262">
        <v>0</v>
      </c>
      <c r="DI150" s="263">
        <v>0</v>
      </c>
      <c r="DJ150" s="32">
        <f t="shared" si="42"/>
        <v>122.58000000000001</v>
      </c>
    </row>
    <row r="151" spans="1:114" x14ac:dyDescent="0.25">
      <c r="A151" t="s">
        <v>149</v>
      </c>
      <c r="B151" s="76" t="s">
        <v>120</v>
      </c>
      <c r="C151">
        <v>22</v>
      </c>
      <c r="D151" s="182">
        <v>17</v>
      </c>
      <c r="E151">
        <v>1051.73</v>
      </c>
      <c r="F151">
        <v>313.61</v>
      </c>
      <c r="G151">
        <v>961.86</v>
      </c>
      <c r="H151">
        <v>2327.1999999999998</v>
      </c>
      <c r="I151">
        <v>2122.59</v>
      </c>
      <c r="J151">
        <v>253.87</v>
      </c>
      <c r="K151">
        <v>917.63</v>
      </c>
      <c r="L151">
        <v>3294.09</v>
      </c>
      <c r="W151" s="185"/>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90">
        <v>167.81</v>
      </c>
      <c r="AT151" s="187">
        <v>2</v>
      </c>
      <c r="AU151" s="190">
        <v>533.19000000000005</v>
      </c>
      <c r="AV151" s="187">
        <v>0</v>
      </c>
      <c r="AW151" s="32">
        <v>778.87</v>
      </c>
      <c r="AX151" s="76">
        <v>5</v>
      </c>
      <c r="AY151" s="32">
        <f t="shared" si="34"/>
        <v>1479.87</v>
      </c>
      <c r="AZ151" s="30" t="s">
        <v>168</v>
      </c>
      <c r="BA151" s="76">
        <v>98284</v>
      </c>
      <c r="BB151" s="191">
        <v>2508.1999999999998</v>
      </c>
      <c r="BC151" s="76">
        <v>5</v>
      </c>
      <c r="BD151" s="32">
        <v>1404.42</v>
      </c>
      <c r="BE151" s="76">
        <v>4</v>
      </c>
      <c r="BF151" s="32">
        <v>16671.16</v>
      </c>
      <c r="BG151" s="76">
        <v>6</v>
      </c>
      <c r="BH151" s="32">
        <f t="shared" si="35"/>
        <v>20583.78</v>
      </c>
      <c r="BI151" s="205" t="s">
        <v>168</v>
      </c>
      <c r="BJ151" s="206">
        <v>98229</v>
      </c>
      <c r="BK151" s="32">
        <v>2395.9699999999998</v>
      </c>
      <c r="BL151" s="206">
        <v>20</v>
      </c>
      <c r="BM151" s="32">
        <v>1004.1</v>
      </c>
      <c r="BN151" s="206">
        <v>3</v>
      </c>
      <c r="BO151" s="32">
        <f t="shared" si="36"/>
        <v>3400.0699999999997</v>
      </c>
      <c r="BP151" s="76">
        <f t="shared" si="36"/>
        <v>23</v>
      </c>
      <c r="BQ151" s="32">
        <f t="shared" si="37"/>
        <v>6800.1399999999994</v>
      </c>
      <c r="BR151" s="205" t="s">
        <v>168</v>
      </c>
      <c r="BS151" s="206">
        <v>98282</v>
      </c>
      <c r="BT151" s="32">
        <v>135.03</v>
      </c>
      <c r="BU151" s="206">
        <v>3</v>
      </c>
      <c r="BV151" s="32">
        <v>73.900000000000006</v>
      </c>
      <c r="BW151" s="206">
        <v>1</v>
      </c>
      <c r="BX151" s="32">
        <v>1237.2800000000002</v>
      </c>
      <c r="BY151" s="206">
        <v>4</v>
      </c>
      <c r="BZ151" s="32">
        <f t="shared" si="38"/>
        <v>1446.2100000000003</v>
      </c>
      <c r="CA151" s="205" t="s">
        <v>168</v>
      </c>
      <c r="CB151" s="206">
        <v>98274</v>
      </c>
      <c r="CC151" s="32">
        <v>790.15</v>
      </c>
      <c r="CD151" s="206">
        <v>0</v>
      </c>
      <c r="CE151" s="32">
        <v>364.82</v>
      </c>
      <c r="CF151" s="206">
        <v>1</v>
      </c>
      <c r="CG151" s="32">
        <v>323.8</v>
      </c>
      <c r="CH151" s="206">
        <v>3</v>
      </c>
      <c r="CI151" s="32">
        <f t="shared" si="39"/>
        <v>1478.77</v>
      </c>
      <c r="CJ151" s="32" t="s">
        <v>168</v>
      </c>
      <c r="CK151" s="234">
        <v>98225</v>
      </c>
      <c r="CL151" s="190">
        <v>6366.22</v>
      </c>
      <c r="CM151" s="187">
        <v>57</v>
      </c>
      <c r="CN151" s="190">
        <v>4557.7299999999996</v>
      </c>
      <c r="CO151" s="187">
        <v>24</v>
      </c>
      <c r="CP151" s="43">
        <f>+'[1]CCBPROD-CNGOR-ARREARS-ECSD-4901'!M150+'[1]CCBPROD-CNGOR-ARREARS-ECSD-4901'!O150</f>
        <v>23730.41</v>
      </c>
      <c r="CQ151" s="76">
        <f>+'[1]CCBPROD-CNGOR-ARREARS-ECSD-4901'!N150+'[1]CCBPROD-CNGOR-ARREARS-ECSD-4901'!P150</f>
        <v>29</v>
      </c>
      <c r="CR151" s="32">
        <f t="shared" si="40"/>
        <v>34654.36</v>
      </c>
      <c r="CS151" s="234" t="s">
        <v>168</v>
      </c>
      <c r="CT151" s="234">
        <v>98233</v>
      </c>
      <c r="CU151" s="250">
        <v>6066.25</v>
      </c>
      <c r="CV151" s="234">
        <v>24</v>
      </c>
      <c r="CW151" s="250">
        <v>759.49</v>
      </c>
      <c r="CX151" s="234">
        <v>2</v>
      </c>
      <c r="CY151" s="32">
        <v>1389.85</v>
      </c>
      <c r="CZ151" s="76">
        <v>10</v>
      </c>
      <c r="DA151" s="32">
        <f t="shared" si="41"/>
        <v>8215.59</v>
      </c>
      <c r="DB151" s="251" t="s">
        <v>168</v>
      </c>
      <c r="DC151" s="251">
        <v>98247</v>
      </c>
      <c r="DD151" s="260">
        <v>42.34</v>
      </c>
      <c r="DE151" s="261">
        <v>2</v>
      </c>
      <c r="DF151" s="260">
        <v>13.78</v>
      </c>
      <c r="DG151" s="261">
        <v>0</v>
      </c>
      <c r="DH151" s="262">
        <v>68.899999999999991</v>
      </c>
      <c r="DI151" s="263">
        <v>1</v>
      </c>
      <c r="DJ151" s="32">
        <f t="shared" si="42"/>
        <v>125.02</v>
      </c>
    </row>
    <row r="152" spans="1:114" x14ac:dyDescent="0.25">
      <c r="A152" t="s">
        <v>107</v>
      </c>
      <c r="B152" s="76" t="s">
        <v>120</v>
      </c>
      <c r="C152">
        <v>57</v>
      </c>
      <c r="D152" s="182">
        <v>68</v>
      </c>
      <c r="E152">
        <v>3524.41</v>
      </c>
      <c r="F152">
        <v>633.6</v>
      </c>
      <c r="G152">
        <v>1583.35</v>
      </c>
      <c r="H152">
        <v>5741.36</v>
      </c>
      <c r="I152">
        <v>6933.26</v>
      </c>
      <c r="J152">
        <v>1848.02</v>
      </c>
      <c r="K152">
        <v>2016.31</v>
      </c>
      <c r="L152">
        <v>10797.59</v>
      </c>
      <c r="W152" s="185"/>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90">
        <v>1490.6</v>
      </c>
      <c r="AT152" s="187">
        <v>5</v>
      </c>
      <c r="AU152" s="190">
        <v>2115.9299999999998</v>
      </c>
      <c r="AV152" s="187">
        <v>4</v>
      </c>
      <c r="AW152" s="32">
        <v>14609.14</v>
      </c>
      <c r="AX152" s="76">
        <v>5</v>
      </c>
      <c r="AY152" s="32">
        <f t="shared" si="34"/>
        <v>18215.669999999998</v>
      </c>
      <c r="AZ152" s="30" t="s">
        <v>168</v>
      </c>
      <c r="BA152" s="76">
        <v>98292</v>
      </c>
      <c r="BB152" s="191">
        <v>11593.61</v>
      </c>
      <c r="BC152" s="76">
        <v>21</v>
      </c>
      <c r="BD152" s="32">
        <v>924.3</v>
      </c>
      <c r="BE152" s="76">
        <v>2</v>
      </c>
      <c r="BF152" s="32">
        <v>2599.77</v>
      </c>
      <c r="BG152" s="76">
        <v>9</v>
      </c>
      <c r="BH152" s="32">
        <f t="shared" si="35"/>
        <v>15117.68</v>
      </c>
      <c r="BI152" s="205" t="s">
        <v>168</v>
      </c>
      <c r="BJ152" s="206">
        <v>98230</v>
      </c>
      <c r="BK152" s="32">
        <v>3050.36</v>
      </c>
      <c r="BL152" s="206">
        <v>19</v>
      </c>
      <c r="BM152" s="32">
        <v>1441.97</v>
      </c>
      <c r="BN152" s="206">
        <v>3</v>
      </c>
      <c r="BO152" s="32">
        <f t="shared" si="36"/>
        <v>4492.33</v>
      </c>
      <c r="BP152" s="76">
        <f t="shared" si="36"/>
        <v>22</v>
      </c>
      <c r="BQ152" s="32">
        <f t="shared" si="37"/>
        <v>8984.66</v>
      </c>
      <c r="BR152" s="205" t="s">
        <v>168</v>
      </c>
      <c r="BS152" s="206">
        <v>98284</v>
      </c>
      <c r="BT152" s="32">
        <v>0</v>
      </c>
      <c r="BU152" s="206">
        <v>0</v>
      </c>
      <c r="BV152" s="32">
        <v>1794.31</v>
      </c>
      <c r="BW152" s="206">
        <v>3</v>
      </c>
      <c r="BX152" s="32">
        <v>18416.64</v>
      </c>
      <c r="BY152" s="206">
        <v>8</v>
      </c>
      <c r="BZ152" s="32">
        <f t="shared" si="38"/>
        <v>20210.95</v>
      </c>
      <c r="CA152" s="205" t="s">
        <v>168</v>
      </c>
      <c r="CB152" s="206">
        <v>98276</v>
      </c>
      <c r="CC152" s="32">
        <v>34.6</v>
      </c>
      <c r="CD152" s="206">
        <v>1</v>
      </c>
      <c r="CE152" s="32">
        <v>20.82</v>
      </c>
      <c r="CF152" s="206">
        <v>1</v>
      </c>
      <c r="CG152" s="32">
        <v>0</v>
      </c>
      <c r="CH152" s="206">
        <v>0</v>
      </c>
      <c r="CI152" s="32">
        <f t="shared" si="39"/>
        <v>55.42</v>
      </c>
      <c r="CJ152" s="32" t="s">
        <v>168</v>
      </c>
      <c r="CK152" s="234">
        <v>98226</v>
      </c>
      <c r="CL152" s="190">
        <v>5679.29</v>
      </c>
      <c r="CM152" s="187">
        <v>68</v>
      </c>
      <c r="CN152" s="190">
        <v>1337.9</v>
      </c>
      <c r="CO152" s="187">
        <v>8</v>
      </c>
      <c r="CP152" s="43">
        <f>+'[1]CCBPROD-CNGOR-ARREARS-ECSD-4901'!M151+'[1]CCBPROD-CNGOR-ARREARS-ECSD-4901'!O151</f>
        <v>7938.07</v>
      </c>
      <c r="CQ152" s="76">
        <f>+'[1]CCBPROD-CNGOR-ARREARS-ECSD-4901'!N151+'[1]CCBPROD-CNGOR-ARREARS-ECSD-4901'!P151</f>
        <v>37</v>
      </c>
      <c r="CR152" s="32">
        <f t="shared" si="40"/>
        <v>14955.26</v>
      </c>
      <c r="CS152" s="234" t="s">
        <v>168</v>
      </c>
      <c r="CT152" s="234">
        <v>98240</v>
      </c>
      <c r="CU152" s="250">
        <v>4390.5200000000004</v>
      </c>
      <c r="CV152" s="234">
        <v>34</v>
      </c>
      <c r="CW152" s="250">
        <v>1361.45</v>
      </c>
      <c r="CX152" s="234">
        <v>8</v>
      </c>
      <c r="CY152" s="32">
        <v>3630.67</v>
      </c>
      <c r="CZ152" s="76">
        <v>8</v>
      </c>
      <c r="DA152" s="32">
        <f t="shared" si="41"/>
        <v>9382.64</v>
      </c>
      <c r="DB152" s="251" t="s">
        <v>168</v>
      </c>
      <c r="DC152" s="251">
        <v>98248</v>
      </c>
      <c r="DD152" s="260">
        <v>16987.400000000001</v>
      </c>
      <c r="DE152" s="261">
        <v>41</v>
      </c>
      <c r="DF152" s="260">
        <v>945.05</v>
      </c>
      <c r="DG152" s="261">
        <v>7</v>
      </c>
      <c r="DH152" s="262">
        <v>5031.87</v>
      </c>
      <c r="DI152" s="263">
        <v>25</v>
      </c>
      <c r="DJ152" s="32">
        <f t="shared" si="42"/>
        <v>22964.32</v>
      </c>
    </row>
    <row r="153" spans="1:114" x14ac:dyDescent="0.25">
      <c r="A153" t="s">
        <v>150</v>
      </c>
      <c r="B153" s="76" t="s">
        <v>120</v>
      </c>
      <c r="C153">
        <v>1</v>
      </c>
      <c r="D153" s="182">
        <v>3</v>
      </c>
      <c r="E153">
        <v>5.2</v>
      </c>
      <c r="F153">
        <v>5.2</v>
      </c>
      <c r="G153">
        <v>20.8</v>
      </c>
      <c r="H153">
        <v>31.2</v>
      </c>
      <c r="I153">
        <v>104.95</v>
      </c>
      <c r="J153">
        <v>5.2</v>
      </c>
      <c r="K153">
        <v>26</v>
      </c>
      <c r="L153">
        <v>136.15</v>
      </c>
      <c r="W153" s="185"/>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90">
        <v>10458.030000000001</v>
      </c>
      <c r="AT153" s="187">
        <v>16</v>
      </c>
      <c r="AU153" s="190">
        <v>969.25</v>
      </c>
      <c r="AV153" s="187">
        <v>5</v>
      </c>
      <c r="AW153" s="32">
        <v>1761.28</v>
      </c>
      <c r="AX153" s="76">
        <v>6</v>
      </c>
      <c r="AY153" s="32">
        <f t="shared" si="34"/>
        <v>13188.560000000001</v>
      </c>
      <c r="AZ153" s="30" t="s">
        <v>168</v>
      </c>
      <c r="BA153" s="76">
        <v>98295</v>
      </c>
      <c r="BB153" s="191">
        <v>771.52</v>
      </c>
      <c r="BC153" s="76">
        <v>5</v>
      </c>
      <c r="BD153" s="32">
        <v>441.87</v>
      </c>
      <c r="BE153" s="76">
        <v>1</v>
      </c>
      <c r="BF153" s="32">
        <v>4308.09</v>
      </c>
      <c r="BG153" s="76">
        <v>3</v>
      </c>
      <c r="BH153" s="32">
        <f t="shared" si="35"/>
        <v>5521.48</v>
      </c>
      <c r="BI153" s="205" t="s">
        <v>168</v>
      </c>
      <c r="BJ153" s="206">
        <v>98233</v>
      </c>
      <c r="BK153" s="32">
        <v>5673.92</v>
      </c>
      <c r="BL153" s="206">
        <v>62</v>
      </c>
      <c r="BM153" s="32">
        <v>1170.77</v>
      </c>
      <c r="BN153" s="206">
        <v>11</v>
      </c>
      <c r="BO153" s="32">
        <f t="shared" si="36"/>
        <v>6844.6900000000005</v>
      </c>
      <c r="BP153" s="76">
        <f t="shared" si="36"/>
        <v>73</v>
      </c>
      <c r="BQ153" s="32">
        <f t="shared" si="37"/>
        <v>13689.380000000001</v>
      </c>
      <c r="BR153" s="205" t="s">
        <v>168</v>
      </c>
      <c r="BS153" s="206">
        <v>98292</v>
      </c>
      <c r="BT153" s="32">
        <v>1114.01</v>
      </c>
      <c r="BU153" s="206">
        <v>8</v>
      </c>
      <c r="BV153" s="32">
        <v>1157.74</v>
      </c>
      <c r="BW153" s="206">
        <v>6</v>
      </c>
      <c r="BX153" s="32">
        <v>2344.66</v>
      </c>
      <c r="BY153" s="206">
        <v>4</v>
      </c>
      <c r="BZ153" s="32">
        <f t="shared" si="38"/>
        <v>4616.41</v>
      </c>
      <c r="CA153" s="205" t="s">
        <v>168</v>
      </c>
      <c r="CB153" s="206">
        <v>98277</v>
      </c>
      <c r="CC153" s="32">
        <v>5516.14</v>
      </c>
      <c r="CD153" s="206">
        <v>16</v>
      </c>
      <c r="CE153" s="32">
        <v>2735.38</v>
      </c>
      <c r="CF153" s="206">
        <v>6</v>
      </c>
      <c r="CG153" s="32">
        <v>31029.87</v>
      </c>
      <c r="CH153" s="206">
        <v>23</v>
      </c>
      <c r="CI153" s="32">
        <f t="shared" si="39"/>
        <v>39281.39</v>
      </c>
      <c r="CJ153" s="32" t="s">
        <v>168</v>
      </c>
      <c r="CK153" s="234">
        <v>98229</v>
      </c>
      <c r="CL153" s="190">
        <v>724.59</v>
      </c>
      <c r="CM153" s="187">
        <v>7</v>
      </c>
      <c r="CN153" s="190">
        <v>682.15</v>
      </c>
      <c r="CO153" s="187">
        <v>4</v>
      </c>
      <c r="CP153" s="43">
        <f>+'[1]CCBPROD-CNGOR-ARREARS-ECSD-4901'!M152+'[1]CCBPROD-CNGOR-ARREARS-ECSD-4901'!O152</f>
        <v>1827.58</v>
      </c>
      <c r="CQ153" s="76">
        <f>+'[1]CCBPROD-CNGOR-ARREARS-ECSD-4901'!N152+'[1]CCBPROD-CNGOR-ARREARS-ECSD-4901'!P152</f>
        <v>9</v>
      </c>
      <c r="CR153" s="32">
        <f t="shared" si="40"/>
        <v>3234.3199999999997</v>
      </c>
      <c r="CS153" s="234" t="s">
        <v>168</v>
      </c>
      <c r="CT153" s="234">
        <v>98247</v>
      </c>
      <c r="CU153" s="250">
        <v>20.79</v>
      </c>
      <c r="CV153" s="234">
        <v>1</v>
      </c>
      <c r="CW153" s="250">
        <v>0</v>
      </c>
      <c r="CX153" s="234">
        <v>0</v>
      </c>
      <c r="CY153" s="32">
        <v>0</v>
      </c>
      <c r="CZ153" s="76">
        <v>0</v>
      </c>
      <c r="DA153" s="32">
        <f t="shared" si="41"/>
        <v>20.79</v>
      </c>
      <c r="DB153" s="251" t="s">
        <v>168</v>
      </c>
      <c r="DC153" s="251">
        <v>98257</v>
      </c>
      <c r="DD153" s="260">
        <v>1822.79</v>
      </c>
      <c r="DE153" s="261">
        <v>4</v>
      </c>
      <c r="DF153" s="260">
        <v>735.3</v>
      </c>
      <c r="DG153" s="261">
        <v>2</v>
      </c>
      <c r="DH153" s="262">
        <v>3903.53</v>
      </c>
      <c r="DI153" s="263">
        <v>3</v>
      </c>
      <c r="DJ153" s="32">
        <f t="shared" si="42"/>
        <v>6461.6200000000008</v>
      </c>
    </row>
    <row r="154" spans="1:114" x14ac:dyDescent="0.25">
      <c r="A154" t="s">
        <v>151</v>
      </c>
      <c r="B154" s="76" t="s">
        <v>120</v>
      </c>
      <c r="C154">
        <v>265</v>
      </c>
      <c r="D154" s="182">
        <v>313</v>
      </c>
      <c r="E154">
        <v>15585.88</v>
      </c>
      <c r="F154">
        <v>2689.98</v>
      </c>
      <c r="G154">
        <v>24172.59</v>
      </c>
      <c r="H154">
        <v>42448.45</v>
      </c>
      <c r="I154">
        <v>32368.1</v>
      </c>
      <c r="J154">
        <v>8616.51</v>
      </c>
      <c r="K154">
        <v>23711.45</v>
      </c>
      <c r="L154">
        <v>64696.06</v>
      </c>
      <c r="W154" s="185"/>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90">
        <v>534.55999999999995</v>
      </c>
      <c r="AT154" s="187">
        <v>2</v>
      </c>
      <c r="AU154" s="190">
        <v>1069.1199999999999</v>
      </c>
      <c r="AV154" s="187">
        <v>1</v>
      </c>
      <c r="AW154" s="32">
        <v>3336.98</v>
      </c>
      <c r="AX154" s="76">
        <v>3</v>
      </c>
      <c r="AY154" s="32">
        <f t="shared" si="34"/>
        <v>4940.66</v>
      </c>
      <c r="AZ154" s="30" t="s">
        <v>168</v>
      </c>
      <c r="BA154" s="76">
        <v>98310</v>
      </c>
      <c r="BB154" s="191">
        <v>7044.73</v>
      </c>
      <c r="BC154" s="76">
        <v>18</v>
      </c>
      <c r="BD154" s="32">
        <v>4417.26</v>
      </c>
      <c r="BE154" s="76">
        <v>3</v>
      </c>
      <c r="BF154" s="32">
        <v>14390.21</v>
      </c>
      <c r="BG154" s="76">
        <v>15</v>
      </c>
      <c r="BH154" s="32">
        <f t="shared" si="35"/>
        <v>25852.199999999997</v>
      </c>
      <c r="BI154" s="205" t="s">
        <v>168</v>
      </c>
      <c r="BJ154" s="206">
        <v>98240</v>
      </c>
      <c r="BK154" s="32">
        <v>1013.71</v>
      </c>
      <c r="BL154" s="206">
        <v>2</v>
      </c>
      <c r="BM154" s="32">
        <v>0</v>
      </c>
      <c r="BN154" s="206">
        <v>0</v>
      </c>
      <c r="BO154" s="32">
        <f t="shared" si="36"/>
        <v>1013.71</v>
      </c>
      <c r="BP154" s="76">
        <f t="shared" si="36"/>
        <v>2</v>
      </c>
      <c r="BQ154" s="32">
        <f t="shared" si="37"/>
        <v>2027.42</v>
      </c>
      <c r="BR154" s="205" t="s">
        <v>168</v>
      </c>
      <c r="BS154" s="206">
        <v>98295</v>
      </c>
      <c r="BT154" s="32">
        <v>277.24</v>
      </c>
      <c r="BU154" s="206">
        <v>3</v>
      </c>
      <c r="BV154" s="32">
        <v>328.9</v>
      </c>
      <c r="BW154" s="206">
        <v>1</v>
      </c>
      <c r="BX154" s="32">
        <v>5156.76</v>
      </c>
      <c r="BY154" s="206">
        <v>5</v>
      </c>
      <c r="BZ154" s="32">
        <f t="shared" si="38"/>
        <v>5762.9000000000005</v>
      </c>
      <c r="CA154" s="205" t="s">
        <v>168</v>
      </c>
      <c r="CB154" s="206">
        <v>98282</v>
      </c>
      <c r="CC154" s="32">
        <v>190.43</v>
      </c>
      <c r="CD154" s="206">
        <v>5</v>
      </c>
      <c r="CE154" s="32">
        <v>117.84</v>
      </c>
      <c r="CF154" s="206">
        <v>2</v>
      </c>
      <c r="CG154" s="32">
        <v>925.25</v>
      </c>
      <c r="CH154" s="206">
        <v>4</v>
      </c>
      <c r="CI154" s="32">
        <f t="shared" si="39"/>
        <v>1233.52</v>
      </c>
      <c r="CJ154" s="32" t="s">
        <v>168</v>
      </c>
      <c r="CK154" s="234">
        <v>98230</v>
      </c>
      <c r="CL154" s="190">
        <v>1198.92</v>
      </c>
      <c r="CM154" s="187">
        <v>11</v>
      </c>
      <c r="CN154" s="190">
        <v>873.63</v>
      </c>
      <c r="CO154" s="187">
        <v>8</v>
      </c>
      <c r="CP154" s="43">
        <f>+'[1]CCBPROD-CNGOR-ARREARS-ECSD-4901'!M153+'[1]CCBPROD-CNGOR-ARREARS-ECSD-4901'!O153</f>
        <v>2667.08</v>
      </c>
      <c r="CQ154" s="76">
        <f>+'[1]CCBPROD-CNGOR-ARREARS-ECSD-4901'!N153+'[1]CCBPROD-CNGOR-ARREARS-ECSD-4901'!P153</f>
        <v>7</v>
      </c>
      <c r="CR154" s="32">
        <f t="shared" si="40"/>
        <v>4739.63</v>
      </c>
      <c r="CS154" s="234" t="s">
        <v>168</v>
      </c>
      <c r="CT154" s="234">
        <v>98248</v>
      </c>
      <c r="CU154" s="250">
        <v>27.56</v>
      </c>
      <c r="CV154" s="234">
        <v>0</v>
      </c>
      <c r="CW154" s="250">
        <v>14.78</v>
      </c>
      <c r="CX154" s="234">
        <v>1</v>
      </c>
      <c r="CY154" s="32">
        <v>55.120000000000005</v>
      </c>
      <c r="CZ154" s="76">
        <v>1</v>
      </c>
      <c r="DA154" s="32">
        <f t="shared" si="41"/>
        <v>97.460000000000008</v>
      </c>
      <c r="DB154" s="251" t="s">
        <v>168</v>
      </c>
      <c r="DC154" s="251">
        <v>98264</v>
      </c>
      <c r="DD154" s="260">
        <v>3596.66</v>
      </c>
      <c r="DE154" s="261">
        <v>20</v>
      </c>
      <c r="DF154" s="260">
        <v>234.57</v>
      </c>
      <c r="DG154" s="261">
        <v>8</v>
      </c>
      <c r="DH154" s="262">
        <v>1472</v>
      </c>
      <c r="DI154" s="263">
        <v>4</v>
      </c>
      <c r="DJ154" s="32">
        <f t="shared" si="42"/>
        <v>5303.23</v>
      </c>
    </row>
    <row r="155" spans="1:114" x14ac:dyDescent="0.25">
      <c r="A155" t="s">
        <v>152</v>
      </c>
      <c r="B155" s="76" t="s">
        <v>120</v>
      </c>
      <c r="C155">
        <v>1086</v>
      </c>
      <c r="D155" s="182">
        <v>1345</v>
      </c>
      <c r="E155">
        <v>93284.95</v>
      </c>
      <c r="F155">
        <v>21801.18</v>
      </c>
      <c r="G155">
        <v>50271.58</v>
      </c>
      <c r="H155">
        <v>165357.71</v>
      </c>
      <c r="I155">
        <v>170957.85</v>
      </c>
      <c r="J155">
        <v>44873.04</v>
      </c>
      <c r="K155">
        <v>51094.54</v>
      </c>
      <c r="L155">
        <v>266925.43</v>
      </c>
      <c r="W155" s="185"/>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90">
        <v>9375.33</v>
      </c>
      <c r="AT155" s="187">
        <v>20</v>
      </c>
      <c r="AU155" s="190">
        <v>12516.54</v>
      </c>
      <c r="AV155" s="187">
        <v>5</v>
      </c>
      <c r="AW155" s="32">
        <v>8019.86</v>
      </c>
      <c r="AX155" s="76">
        <v>15</v>
      </c>
      <c r="AY155" s="32">
        <f t="shared" si="34"/>
        <v>29911.730000000003</v>
      </c>
      <c r="AZ155" s="30" t="s">
        <v>168</v>
      </c>
      <c r="BA155" s="76">
        <v>98311</v>
      </c>
      <c r="BB155" s="191">
        <v>1087.55</v>
      </c>
      <c r="BC155" s="76">
        <v>4</v>
      </c>
      <c r="BD155" s="32">
        <v>977.07</v>
      </c>
      <c r="BE155" s="76">
        <v>2</v>
      </c>
      <c r="BF155" s="32">
        <v>293.85000000000002</v>
      </c>
      <c r="BG155" s="76">
        <v>1</v>
      </c>
      <c r="BH155" s="32">
        <f t="shared" si="35"/>
        <v>2358.4699999999998</v>
      </c>
      <c r="BI155" s="205" t="s">
        <v>168</v>
      </c>
      <c r="BJ155" s="206">
        <v>98247</v>
      </c>
      <c r="BK155" s="32">
        <v>183.3</v>
      </c>
      <c r="BL155" s="206">
        <v>1</v>
      </c>
      <c r="BM155" s="32">
        <v>259.36</v>
      </c>
      <c r="BN155" s="206">
        <v>2</v>
      </c>
      <c r="BO155" s="32">
        <f t="shared" si="36"/>
        <v>442.66</v>
      </c>
      <c r="BP155" s="76">
        <f t="shared" si="36"/>
        <v>3</v>
      </c>
      <c r="BQ155" s="32">
        <f t="shared" si="37"/>
        <v>885.32</v>
      </c>
      <c r="BR155" s="205" t="s">
        <v>168</v>
      </c>
      <c r="BS155" s="206">
        <v>98310</v>
      </c>
      <c r="BT155" s="32">
        <v>9107.81</v>
      </c>
      <c r="BU155" s="206">
        <v>12</v>
      </c>
      <c r="BV155" s="32">
        <v>6562.66</v>
      </c>
      <c r="BW155" s="206">
        <v>8</v>
      </c>
      <c r="BX155" s="32">
        <v>16794.46</v>
      </c>
      <c r="BY155" s="206">
        <v>13</v>
      </c>
      <c r="BZ155" s="32">
        <f t="shared" si="38"/>
        <v>32464.93</v>
      </c>
      <c r="CA155" s="205" t="s">
        <v>168</v>
      </c>
      <c r="CB155" s="206">
        <v>98284</v>
      </c>
      <c r="CC155" s="32">
        <v>573.20000000000005</v>
      </c>
      <c r="CD155" s="206">
        <v>6</v>
      </c>
      <c r="CE155" s="32">
        <v>0</v>
      </c>
      <c r="CF155" s="206">
        <v>0</v>
      </c>
      <c r="CG155" s="32">
        <v>17956.730000000003</v>
      </c>
      <c r="CH155" s="206">
        <v>6</v>
      </c>
      <c r="CI155" s="32">
        <f t="shared" si="39"/>
        <v>18529.930000000004</v>
      </c>
      <c r="CJ155" s="32" t="s">
        <v>168</v>
      </c>
      <c r="CK155" s="234">
        <v>98233</v>
      </c>
      <c r="CL155" s="190">
        <v>5018.32</v>
      </c>
      <c r="CM155" s="187">
        <v>32</v>
      </c>
      <c r="CN155" s="190">
        <v>2292.77</v>
      </c>
      <c r="CO155" s="187">
        <v>7</v>
      </c>
      <c r="CP155" s="43">
        <f>+'[1]CCBPROD-CNGOR-ARREARS-ECSD-4901'!M154+'[1]CCBPROD-CNGOR-ARREARS-ECSD-4901'!O154</f>
        <v>3049</v>
      </c>
      <c r="CQ155" s="76">
        <f>+'[1]CCBPROD-CNGOR-ARREARS-ECSD-4901'!N154+'[1]CCBPROD-CNGOR-ARREARS-ECSD-4901'!P154</f>
        <v>10</v>
      </c>
      <c r="CR155" s="32">
        <f t="shared" si="40"/>
        <v>10360.09</v>
      </c>
      <c r="CS155" s="234" t="s">
        <v>168</v>
      </c>
      <c r="CT155" s="234">
        <v>98257</v>
      </c>
      <c r="CU155" s="250">
        <v>3011.29</v>
      </c>
      <c r="CV155" s="234">
        <v>45</v>
      </c>
      <c r="CW155" s="250">
        <v>3137.33</v>
      </c>
      <c r="CX155" s="234">
        <v>16</v>
      </c>
      <c r="CY155" s="32">
        <v>10498.8</v>
      </c>
      <c r="CZ155" s="76">
        <v>22</v>
      </c>
      <c r="DA155" s="32">
        <f t="shared" si="41"/>
        <v>16647.419999999998</v>
      </c>
      <c r="DB155" s="251" t="s">
        <v>168</v>
      </c>
      <c r="DC155" s="251">
        <v>98273</v>
      </c>
      <c r="DD155" s="260">
        <v>2335.98</v>
      </c>
      <c r="DE155" s="261">
        <v>13</v>
      </c>
      <c r="DF155" s="260">
        <v>2397.16</v>
      </c>
      <c r="DG155" s="261">
        <v>12</v>
      </c>
      <c r="DH155" s="262">
        <v>19665.719999999998</v>
      </c>
      <c r="DI155" s="263">
        <v>26</v>
      </c>
      <c r="DJ155" s="32">
        <f t="shared" si="42"/>
        <v>24398.859999999997</v>
      </c>
    </row>
    <row r="156" spans="1:114" x14ac:dyDescent="0.25">
      <c r="A156" t="s">
        <v>153</v>
      </c>
      <c r="B156" s="76" t="s">
        <v>120</v>
      </c>
      <c r="C156">
        <v>124</v>
      </c>
      <c r="D156" s="182">
        <v>132</v>
      </c>
      <c r="E156">
        <v>9086.61</v>
      </c>
      <c r="F156">
        <v>2507.2199999999998</v>
      </c>
      <c r="G156">
        <v>6354.0700000000006</v>
      </c>
      <c r="H156">
        <v>17947.900000000001</v>
      </c>
      <c r="I156">
        <v>14252.44</v>
      </c>
      <c r="J156">
        <v>5408.8</v>
      </c>
      <c r="K156">
        <v>6225.99</v>
      </c>
      <c r="L156">
        <v>25887.23</v>
      </c>
      <c r="W156" s="185"/>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90">
        <v>1489.6</v>
      </c>
      <c r="AT156" s="187">
        <v>6</v>
      </c>
      <c r="AU156" s="190">
        <v>306.85000000000002</v>
      </c>
      <c r="AV156" s="187">
        <v>1</v>
      </c>
      <c r="AW156" s="32">
        <v>13</v>
      </c>
      <c r="AX156" s="76">
        <v>1</v>
      </c>
      <c r="AY156" s="32">
        <f t="shared" si="34"/>
        <v>1809.4499999999998</v>
      </c>
      <c r="AZ156" s="30" t="s">
        <v>168</v>
      </c>
      <c r="BA156" s="76">
        <v>98312</v>
      </c>
      <c r="BB156" s="191">
        <v>7529.17</v>
      </c>
      <c r="BC156" s="76">
        <v>22</v>
      </c>
      <c r="BD156" s="32">
        <v>1560.77</v>
      </c>
      <c r="BE156" s="76">
        <v>5</v>
      </c>
      <c r="BF156" s="32">
        <v>4469</v>
      </c>
      <c r="BG156" s="76">
        <v>14</v>
      </c>
      <c r="BH156" s="32">
        <f t="shared" si="35"/>
        <v>13558.94</v>
      </c>
      <c r="BI156" s="205" t="s">
        <v>168</v>
      </c>
      <c r="BJ156" s="206">
        <v>98248</v>
      </c>
      <c r="BK156" s="32">
        <v>3490.15</v>
      </c>
      <c r="BL156" s="206">
        <v>31</v>
      </c>
      <c r="BM156" s="32">
        <v>2077.37</v>
      </c>
      <c r="BN156" s="206">
        <v>11</v>
      </c>
      <c r="BO156" s="32">
        <f t="shared" si="36"/>
        <v>5567.52</v>
      </c>
      <c r="BP156" s="76">
        <f t="shared" si="36"/>
        <v>42</v>
      </c>
      <c r="BQ156" s="32">
        <f t="shared" si="37"/>
        <v>11135.04</v>
      </c>
      <c r="BR156" s="205" t="s">
        <v>168</v>
      </c>
      <c r="BS156" s="206">
        <v>98311</v>
      </c>
      <c r="BT156" s="32">
        <v>803.64</v>
      </c>
      <c r="BU156" s="206">
        <v>7</v>
      </c>
      <c r="BV156" s="32">
        <v>57.98</v>
      </c>
      <c r="BW156" s="206">
        <v>1</v>
      </c>
      <c r="BX156" s="32">
        <v>79.81</v>
      </c>
      <c r="BY156" s="206">
        <v>2</v>
      </c>
      <c r="BZ156" s="32">
        <f t="shared" si="38"/>
        <v>941.43000000000006</v>
      </c>
      <c r="CA156" s="205" t="s">
        <v>168</v>
      </c>
      <c r="CB156" s="206">
        <v>98292</v>
      </c>
      <c r="CC156" s="32">
        <v>786.63</v>
      </c>
      <c r="CD156" s="206">
        <v>6</v>
      </c>
      <c r="CE156" s="32">
        <v>475.74</v>
      </c>
      <c r="CF156" s="206">
        <v>4</v>
      </c>
      <c r="CG156" s="32">
        <v>2808.5099999999998</v>
      </c>
      <c r="CH156" s="206">
        <v>6</v>
      </c>
      <c r="CI156" s="32">
        <f t="shared" si="39"/>
        <v>4070.8799999999997</v>
      </c>
      <c r="CJ156" s="32" t="s">
        <v>168</v>
      </c>
      <c r="CK156" s="234">
        <v>98247</v>
      </c>
      <c r="CL156" s="190">
        <v>73.17</v>
      </c>
      <c r="CM156" s="187">
        <v>3</v>
      </c>
      <c r="CN156" s="190">
        <v>52.89</v>
      </c>
      <c r="CO156" s="187">
        <v>0</v>
      </c>
      <c r="CP156" s="43">
        <f>+'[1]CCBPROD-CNGOR-ARREARS-ECSD-4901'!M155+'[1]CCBPROD-CNGOR-ARREARS-ECSD-4901'!O155</f>
        <v>82.36</v>
      </c>
      <c r="CQ156" s="76">
        <f>+'[1]CCBPROD-CNGOR-ARREARS-ECSD-4901'!N155+'[1]CCBPROD-CNGOR-ARREARS-ECSD-4901'!P155</f>
        <v>3</v>
      </c>
      <c r="CR156" s="32">
        <f t="shared" si="40"/>
        <v>208.42000000000002</v>
      </c>
      <c r="CS156" s="234" t="s">
        <v>168</v>
      </c>
      <c r="CT156" s="234">
        <v>98264</v>
      </c>
      <c r="CU156" s="250">
        <v>1204.74</v>
      </c>
      <c r="CV156" s="234">
        <v>9</v>
      </c>
      <c r="CW156" s="250">
        <v>872.41</v>
      </c>
      <c r="CX156" s="234">
        <v>2</v>
      </c>
      <c r="CY156" s="32">
        <v>3126.01</v>
      </c>
      <c r="CZ156" s="76">
        <v>4</v>
      </c>
      <c r="DA156" s="32">
        <f t="shared" si="41"/>
        <v>5203.16</v>
      </c>
      <c r="DB156" s="251" t="s">
        <v>168</v>
      </c>
      <c r="DC156" s="251">
        <v>98274</v>
      </c>
      <c r="DD156" s="260">
        <v>906.49</v>
      </c>
      <c r="DE156" s="261">
        <v>1</v>
      </c>
      <c r="DF156" s="260">
        <v>1626.42</v>
      </c>
      <c r="DG156" s="261">
        <v>2</v>
      </c>
      <c r="DH156" s="262">
        <v>1081.29</v>
      </c>
      <c r="DI156" s="263">
        <v>2</v>
      </c>
      <c r="DJ156" s="32">
        <f t="shared" si="42"/>
        <v>3614.2</v>
      </c>
    </row>
    <row r="157" spans="1:114" x14ac:dyDescent="0.25">
      <c r="A157" t="s">
        <v>111</v>
      </c>
      <c r="B157" s="76" t="s">
        <v>120</v>
      </c>
      <c r="C157">
        <v>365</v>
      </c>
      <c r="D157" s="182">
        <v>507</v>
      </c>
      <c r="E157">
        <v>31153.06</v>
      </c>
      <c r="F157">
        <v>11236.65</v>
      </c>
      <c r="G157">
        <v>27215.96</v>
      </c>
      <c r="H157">
        <v>69605.67</v>
      </c>
      <c r="I157">
        <v>73605.94</v>
      </c>
      <c r="J157">
        <v>15300.75</v>
      </c>
      <c r="K157">
        <v>32136.690000000002</v>
      </c>
      <c r="L157">
        <v>121043.38</v>
      </c>
      <c r="W157" s="185"/>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90">
        <v>6116.73</v>
      </c>
      <c r="AT157" s="187">
        <v>17</v>
      </c>
      <c r="AU157" s="190">
        <v>2158.94</v>
      </c>
      <c r="AV157" s="187">
        <v>9</v>
      </c>
      <c r="AW157" s="32">
        <v>4393.95</v>
      </c>
      <c r="AX157" s="76">
        <v>12</v>
      </c>
      <c r="AY157" s="32">
        <f t="shared" si="34"/>
        <v>12669.619999999999</v>
      </c>
      <c r="AZ157" s="30" t="s">
        <v>168</v>
      </c>
      <c r="BA157" s="76">
        <v>98337</v>
      </c>
      <c r="BB157" s="191">
        <v>854.57</v>
      </c>
      <c r="BC157" s="76">
        <v>6</v>
      </c>
      <c r="BD157" s="32">
        <v>699.02</v>
      </c>
      <c r="BE157" s="76">
        <v>1</v>
      </c>
      <c r="BF157" s="32">
        <v>3158.93</v>
      </c>
      <c r="BG157" s="76">
        <v>6</v>
      </c>
      <c r="BH157" s="32">
        <f t="shared" si="35"/>
        <v>4712.5200000000004</v>
      </c>
      <c r="BI157" s="205" t="s">
        <v>168</v>
      </c>
      <c r="BJ157" s="206">
        <v>98257</v>
      </c>
      <c r="BK157" s="32">
        <v>952.35</v>
      </c>
      <c r="BL157" s="206">
        <v>7</v>
      </c>
      <c r="BM157" s="32">
        <v>836.26</v>
      </c>
      <c r="BN157" s="206">
        <v>1</v>
      </c>
      <c r="BO157" s="32">
        <f t="shared" si="36"/>
        <v>1788.6100000000001</v>
      </c>
      <c r="BP157" s="76">
        <f t="shared" si="36"/>
        <v>8</v>
      </c>
      <c r="BQ157" s="32">
        <f t="shared" si="37"/>
        <v>3577.2200000000003</v>
      </c>
      <c r="BR157" s="205" t="s">
        <v>168</v>
      </c>
      <c r="BS157" s="206">
        <v>98312</v>
      </c>
      <c r="BT157" s="32">
        <v>3409.43</v>
      </c>
      <c r="BU157" s="206">
        <v>22</v>
      </c>
      <c r="BV157" s="32">
        <v>2319.66</v>
      </c>
      <c r="BW157" s="206">
        <v>5</v>
      </c>
      <c r="BX157" s="32">
        <v>4070.7</v>
      </c>
      <c r="BY157" s="206">
        <v>13</v>
      </c>
      <c r="BZ157" s="32">
        <f t="shared" si="38"/>
        <v>9799.7900000000009</v>
      </c>
      <c r="CA157" s="205" t="s">
        <v>168</v>
      </c>
      <c r="CB157" s="206">
        <v>98295</v>
      </c>
      <c r="CC157" s="32">
        <v>170.19</v>
      </c>
      <c r="CD157" s="206">
        <v>0</v>
      </c>
      <c r="CE157" s="32">
        <v>229.62</v>
      </c>
      <c r="CF157" s="206">
        <v>3</v>
      </c>
      <c r="CG157" s="32">
        <v>5431.31</v>
      </c>
      <c r="CH157" s="206">
        <v>5</v>
      </c>
      <c r="CI157" s="32">
        <f t="shared" si="39"/>
        <v>5831.1200000000008</v>
      </c>
      <c r="CJ157" s="32" t="s">
        <v>168</v>
      </c>
      <c r="CK157" s="234">
        <v>98248</v>
      </c>
      <c r="CL157" s="190">
        <v>5412.85</v>
      </c>
      <c r="CM157" s="187">
        <v>36</v>
      </c>
      <c r="CN157" s="190">
        <v>1026.47</v>
      </c>
      <c r="CO157" s="187">
        <v>7</v>
      </c>
      <c r="CP157" s="43">
        <f>+'[1]CCBPROD-CNGOR-ARREARS-ECSD-4901'!M156+'[1]CCBPROD-CNGOR-ARREARS-ECSD-4901'!O156</f>
        <v>14507.39</v>
      </c>
      <c r="CQ157" s="76">
        <f>+'[1]CCBPROD-CNGOR-ARREARS-ECSD-4901'!N156+'[1]CCBPROD-CNGOR-ARREARS-ECSD-4901'!P156</f>
        <v>28</v>
      </c>
      <c r="CR157" s="32">
        <f t="shared" si="40"/>
        <v>20946.71</v>
      </c>
      <c r="CS157" s="234" t="s">
        <v>168</v>
      </c>
      <c r="CT157" s="234">
        <v>98271</v>
      </c>
      <c r="CU157" s="250">
        <v>1995.62</v>
      </c>
      <c r="CV157" s="234">
        <v>25</v>
      </c>
      <c r="CW157" s="250">
        <v>201.48</v>
      </c>
      <c r="CX157" s="234">
        <v>5</v>
      </c>
      <c r="CY157" s="32">
        <v>1430.03</v>
      </c>
      <c r="CZ157" s="76">
        <v>4</v>
      </c>
      <c r="DA157" s="32">
        <f t="shared" si="41"/>
        <v>3627.13</v>
      </c>
      <c r="DB157" s="251" t="s">
        <v>168</v>
      </c>
      <c r="DC157" s="251">
        <v>98276</v>
      </c>
      <c r="DD157" s="260">
        <v>21.3</v>
      </c>
      <c r="DE157" s="261">
        <v>0</v>
      </c>
      <c r="DF157" s="260">
        <v>20.98</v>
      </c>
      <c r="DG157" s="261">
        <v>1</v>
      </c>
      <c r="DH157" s="262">
        <v>0</v>
      </c>
      <c r="DI157" s="263">
        <v>0</v>
      </c>
      <c r="DJ157" s="32">
        <f t="shared" si="42"/>
        <v>42.28</v>
      </c>
    </row>
    <row r="158" spans="1:114" x14ac:dyDescent="0.25">
      <c r="A158" t="s">
        <v>154</v>
      </c>
      <c r="B158" s="76" t="s">
        <v>120</v>
      </c>
      <c r="C158">
        <v>200</v>
      </c>
      <c r="D158" s="182">
        <v>228</v>
      </c>
      <c r="E158">
        <v>16884.61</v>
      </c>
      <c r="F158">
        <v>2886.48</v>
      </c>
      <c r="G158">
        <v>5220.09</v>
      </c>
      <c r="H158">
        <v>24991.18</v>
      </c>
      <c r="I158">
        <v>24896.87</v>
      </c>
      <c r="J158">
        <v>4822.2</v>
      </c>
      <c r="K158">
        <v>5775.7300000000005</v>
      </c>
      <c r="L158">
        <v>35494.800000000003</v>
      </c>
      <c r="W158" s="185"/>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90">
        <v>1381.77</v>
      </c>
      <c r="AT158" s="187">
        <v>5</v>
      </c>
      <c r="AU158" s="190">
        <v>817.54</v>
      </c>
      <c r="AV158" s="187">
        <v>2</v>
      </c>
      <c r="AW158" s="32">
        <v>2489.33</v>
      </c>
      <c r="AX158" s="76">
        <v>5</v>
      </c>
      <c r="AY158" s="32">
        <f t="shared" si="34"/>
        <v>4688.6399999999994</v>
      </c>
      <c r="AZ158" s="30" t="s">
        <v>168</v>
      </c>
      <c r="BA158" s="76">
        <v>98366</v>
      </c>
      <c r="BB158" s="191">
        <v>2005.95</v>
      </c>
      <c r="BC158" s="76">
        <v>8</v>
      </c>
      <c r="BD158" s="32">
        <v>1710.54</v>
      </c>
      <c r="BE158" s="76">
        <v>1</v>
      </c>
      <c r="BF158" s="32">
        <v>12323.8</v>
      </c>
      <c r="BG158" s="76">
        <v>14</v>
      </c>
      <c r="BH158" s="32">
        <f t="shared" si="35"/>
        <v>16040.289999999999</v>
      </c>
      <c r="BI158" s="205" t="s">
        <v>168</v>
      </c>
      <c r="BJ158" s="206">
        <v>98264</v>
      </c>
      <c r="BK158" s="32">
        <v>1243.76</v>
      </c>
      <c r="BL158" s="206">
        <v>18</v>
      </c>
      <c r="BM158" s="32">
        <v>1759.33</v>
      </c>
      <c r="BN158" s="206">
        <v>8</v>
      </c>
      <c r="BO158" s="32">
        <f t="shared" si="36"/>
        <v>3003.09</v>
      </c>
      <c r="BP158" s="76">
        <f t="shared" si="36"/>
        <v>26</v>
      </c>
      <c r="BQ158" s="32">
        <f t="shared" si="37"/>
        <v>6006.18</v>
      </c>
      <c r="BR158" s="205" t="s">
        <v>168</v>
      </c>
      <c r="BS158" s="206">
        <v>98337</v>
      </c>
      <c r="BT158" s="32">
        <v>432.14</v>
      </c>
      <c r="BU158" s="206">
        <v>7</v>
      </c>
      <c r="BV158" s="32">
        <v>415.93</v>
      </c>
      <c r="BW158" s="206">
        <v>3</v>
      </c>
      <c r="BX158" s="32">
        <v>8227.81</v>
      </c>
      <c r="BY158" s="206">
        <v>5</v>
      </c>
      <c r="BZ158" s="32">
        <f t="shared" si="38"/>
        <v>9075.8799999999992</v>
      </c>
      <c r="CA158" s="205" t="s">
        <v>168</v>
      </c>
      <c r="CB158" s="206">
        <v>98310</v>
      </c>
      <c r="CC158" s="32">
        <v>3951.8</v>
      </c>
      <c r="CD158" s="206">
        <v>13</v>
      </c>
      <c r="CE158" s="32">
        <v>6301.17</v>
      </c>
      <c r="CF158" s="206">
        <v>2</v>
      </c>
      <c r="CG158" s="32">
        <v>20556.12</v>
      </c>
      <c r="CH158" s="206">
        <v>17</v>
      </c>
      <c r="CI158" s="32">
        <f t="shared" si="39"/>
        <v>30809.09</v>
      </c>
      <c r="CJ158" s="32" t="s">
        <v>168</v>
      </c>
      <c r="CK158" s="234">
        <v>98257</v>
      </c>
      <c r="CL158" s="190">
        <v>904.07</v>
      </c>
      <c r="CM158" s="187">
        <v>3</v>
      </c>
      <c r="CN158" s="190">
        <v>882.79</v>
      </c>
      <c r="CO158" s="187">
        <v>1</v>
      </c>
      <c r="CP158" s="43">
        <f>+'[1]CCBPROD-CNGOR-ARREARS-ECSD-4901'!M157+'[1]CCBPROD-CNGOR-ARREARS-ECSD-4901'!O157</f>
        <v>2772.08</v>
      </c>
      <c r="CQ158" s="76">
        <f>+'[1]CCBPROD-CNGOR-ARREARS-ECSD-4901'!N157+'[1]CCBPROD-CNGOR-ARREARS-ECSD-4901'!P157</f>
        <v>5</v>
      </c>
      <c r="CR158" s="32">
        <f t="shared" si="40"/>
        <v>4558.9400000000005</v>
      </c>
      <c r="CS158" s="234" t="s">
        <v>168</v>
      </c>
      <c r="CT158" s="234">
        <v>98273</v>
      </c>
      <c r="CU158" s="250">
        <v>15.33</v>
      </c>
      <c r="CV158" s="234">
        <v>1</v>
      </c>
      <c r="CW158" s="250">
        <v>0</v>
      </c>
      <c r="CX158" s="234">
        <v>0</v>
      </c>
      <c r="CY158" s="32">
        <v>0</v>
      </c>
      <c r="CZ158" s="76">
        <v>0</v>
      </c>
      <c r="DA158" s="32">
        <f t="shared" si="41"/>
        <v>15.33</v>
      </c>
      <c r="DB158" s="251" t="s">
        <v>168</v>
      </c>
      <c r="DC158" s="251">
        <v>98277</v>
      </c>
      <c r="DD158" s="260">
        <v>4369.04</v>
      </c>
      <c r="DE158" s="261">
        <v>13</v>
      </c>
      <c r="DF158" s="260">
        <v>850.35</v>
      </c>
      <c r="DG158" s="261">
        <v>6</v>
      </c>
      <c r="DH158" s="262">
        <v>12138.3</v>
      </c>
      <c r="DI158" s="263">
        <v>10</v>
      </c>
      <c r="DJ158" s="32">
        <f t="shared" si="42"/>
        <v>17357.689999999999</v>
      </c>
    </row>
    <row r="159" spans="1:114" x14ac:dyDescent="0.25">
      <c r="A159" t="s">
        <v>65</v>
      </c>
      <c r="B159" s="76" t="s">
        <v>120</v>
      </c>
      <c r="C159">
        <v>49</v>
      </c>
      <c r="D159" s="182">
        <v>54</v>
      </c>
      <c r="E159">
        <v>3069.49</v>
      </c>
      <c r="F159">
        <v>646.79</v>
      </c>
      <c r="G159">
        <v>1049.94</v>
      </c>
      <c r="H159">
        <v>4766.22</v>
      </c>
      <c r="I159">
        <v>4496.53</v>
      </c>
      <c r="J159">
        <v>1238.72</v>
      </c>
      <c r="K159">
        <v>999.51</v>
      </c>
      <c r="L159">
        <v>6734.76</v>
      </c>
      <c r="W159" s="185"/>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90">
        <v>1406.76</v>
      </c>
      <c r="AT159" s="187">
        <v>5</v>
      </c>
      <c r="AU159" s="190">
        <v>1889</v>
      </c>
      <c r="AV159" s="187">
        <v>4</v>
      </c>
      <c r="AW159" s="32">
        <v>9992.52</v>
      </c>
      <c r="AX159" s="76">
        <v>12</v>
      </c>
      <c r="AY159" s="32">
        <f t="shared" si="34"/>
        <v>13288.28</v>
      </c>
      <c r="AZ159" s="30" t="s">
        <v>168</v>
      </c>
      <c r="BA159" s="76">
        <v>98367</v>
      </c>
      <c r="BB159" s="191">
        <v>231.89</v>
      </c>
      <c r="BC159" s="76">
        <v>3</v>
      </c>
      <c r="BD159" s="32">
        <v>52</v>
      </c>
      <c r="BE159" s="76">
        <v>1</v>
      </c>
      <c r="BF159" s="32">
        <v>131.01</v>
      </c>
      <c r="BG159" s="76">
        <v>1</v>
      </c>
      <c r="BH159" s="32">
        <f t="shared" si="35"/>
        <v>414.9</v>
      </c>
      <c r="BI159" s="205" t="s">
        <v>168</v>
      </c>
      <c r="BJ159" s="206">
        <v>98271</v>
      </c>
      <c r="BK159" s="32">
        <v>1099.3900000000001</v>
      </c>
      <c r="BL159" s="206">
        <v>5</v>
      </c>
      <c r="BM159" s="32">
        <v>0</v>
      </c>
      <c r="BN159" s="206">
        <v>0</v>
      </c>
      <c r="BO159" s="32">
        <f t="shared" si="36"/>
        <v>1099.3900000000001</v>
      </c>
      <c r="BP159" s="76">
        <f t="shared" si="36"/>
        <v>5</v>
      </c>
      <c r="BQ159" s="32">
        <f t="shared" si="37"/>
        <v>2198.7800000000002</v>
      </c>
      <c r="BR159" s="205" t="s">
        <v>168</v>
      </c>
      <c r="BS159" s="206">
        <v>98345</v>
      </c>
      <c r="BT159" s="32">
        <v>72.78</v>
      </c>
      <c r="BU159" s="206">
        <v>1</v>
      </c>
      <c r="BV159" s="32">
        <v>197.74</v>
      </c>
      <c r="BW159" s="206">
        <v>1</v>
      </c>
      <c r="BX159" s="32">
        <v>0</v>
      </c>
      <c r="BY159" s="206">
        <v>0</v>
      </c>
      <c r="BZ159" s="32">
        <f t="shared" si="38"/>
        <v>270.52</v>
      </c>
      <c r="CA159" s="205" t="s">
        <v>168</v>
      </c>
      <c r="CB159" s="206">
        <v>98311</v>
      </c>
      <c r="CC159" s="32">
        <v>703.7</v>
      </c>
      <c r="CD159" s="206">
        <v>7</v>
      </c>
      <c r="CE159" s="32">
        <v>485.6</v>
      </c>
      <c r="CF159" s="206">
        <v>2</v>
      </c>
      <c r="CG159" s="32">
        <v>109.6</v>
      </c>
      <c r="CH159" s="206">
        <v>2</v>
      </c>
      <c r="CI159" s="32">
        <f t="shared" si="39"/>
        <v>1298.9000000000001</v>
      </c>
      <c r="CJ159" s="32" t="s">
        <v>168</v>
      </c>
      <c r="CK159" s="234">
        <v>98264</v>
      </c>
      <c r="CL159" s="190">
        <v>1803.61</v>
      </c>
      <c r="CM159" s="187">
        <v>19</v>
      </c>
      <c r="CN159" s="190">
        <v>167.9</v>
      </c>
      <c r="CO159" s="187">
        <v>3</v>
      </c>
      <c r="CP159" s="43">
        <f>+'[1]CCBPROD-CNGOR-ARREARS-ECSD-4901'!M158+'[1]CCBPROD-CNGOR-ARREARS-ECSD-4901'!O158</f>
        <v>3380.14</v>
      </c>
      <c r="CQ159" s="76">
        <f>+'[1]CCBPROD-CNGOR-ARREARS-ECSD-4901'!N158+'[1]CCBPROD-CNGOR-ARREARS-ECSD-4901'!P158</f>
        <v>7</v>
      </c>
      <c r="CR159" s="32">
        <f t="shared" si="40"/>
        <v>5351.65</v>
      </c>
      <c r="CS159" s="234" t="s">
        <v>168</v>
      </c>
      <c r="CT159" s="234">
        <v>98274</v>
      </c>
      <c r="CU159" s="250">
        <v>13763.67</v>
      </c>
      <c r="CV159" s="234">
        <v>45</v>
      </c>
      <c r="CW159" s="250">
        <v>1866.88</v>
      </c>
      <c r="CX159" s="234">
        <v>14</v>
      </c>
      <c r="CY159" s="32">
        <v>21541.98</v>
      </c>
      <c r="CZ159" s="76">
        <v>21</v>
      </c>
      <c r="DA159" s="32">
        <f t="shared" si="41"/>
        <v>37172.53</v>
      </c>
      <c r="DB159" s="251" t="s">
        <v>168</v>
      </c>
      <c r="DC159" s="251">
        <v>98282</v>
      </c>
      <c r="DD159" s="260">
        <v>100</v>
      </c>
      <c r="DE159" s="261">
        <v>3</v>
      </c>
      <c r="DF159" s="260">
        <v>353.43</v>
      </c>
      <c r="DG159" s="261">
        <v>1</v>
      </c>
      <c r="DH159" s="262">
        <v>156.94</v>
      </c>
      <c r="DI159" s="263">
        <v>1</v>
      </c>
      <c r="DJ159" s="32">
        <f t="shared" si="42"/>
        <v>610.37</v>
      </c>
    </row>
    <row r="160" spans="1:114" x14ac:dyDescent="0.25">
      <c r="A160" t="s">
        <v>81</v>
      </c>
      <c r="B160" s="76" t="s">
        <v>120</v>
      </c>
      <c r="C160">
        <v>57</v>
      </c>
      <c r="D160" s="182">
        <v>77</v>
      </c>
      <c r="E160">
        <v>4009.14</v>
      </c>
      <c r="F160">
        <v>29.24</v>
      </c>
      <c r="G160">
        <v>4228.76</v>
      </c>
      <c r="H160">
        <v>8267.14</v>
      </c>
      <c r="I160">
        <v>8171.54</v>
      </c>
      <c r="J160">
        <v>1937.11</v>
      </c>
      <c r="K160">
        <v>3685.07</v>
      </c>
      <c r="L160">
        <v>13793.72</v>
      </c>
      <c r="W160" s="185"/>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90">
        <v>52</v>
      </c>
      <c r="AT160" s="187">
        <v>1</v>
      </c>
      <c r="AU160" s="190">
        <v>13</v>
      </c>
      <c r="AV160" s="187">
        <v>0</v>
      </c>
      <c r="AW160" s="32">
        <v>118.01</v>
      </c>
      <c r="AX160" s="76">
        <v>1</v>
      </c>
      <c r="AY160" s="32">
        <f t="shared" si="34"/>
        <v>183.01</v>
      </c>
      <c r="AZ160" s="30" t="s">
        <v>168</v>
      </c>
      <c r="BA160" s="76">
        <v>98370</v>
      </c>
      <c r="BB160" s="191">
        <v>1155.1400000000001</v>
      </c>
      <c r="BC160" s="76">
        <v>0</v>
      </c>
      <c r="BD160" s="32">
        <v>1280.9100000000001</v>
      </c>
      <c r="BE160" s="76">
        <v>2</v>
      </c>
      <c r="BF160" s="32">
        <v>827.8</v>
      </c>
      <c r="BG160" s="76">
        <v>4</v>
      </c>
      <c r="BH160" s="32">
        <f t="shared" si="35"/>
        <v>3263.8500000000004</v>
      </c>
      <c r="BI160" s="205" t="s">
        <v>168</v>
      </c>
      <c r="BJ160" s="206">
        <v>98273</v>
      </c>
      <c r="BK160" s="32">
        <v>11189.13</v>
      </c>
      <c r="BL160" s="206">
        <v>51</v>
      </c>
      <c r="BM160" s="32">
        <v>1897.48</v>
      </c>
      <c r="BN160" s="206">
        <v>4</v>
      </c>
      <c r="BO160" s="32">
        <f t="shared" si="36"/>
        <v>13086.609999999999</v>
      </c>
      <c r="BP160" s="76">
        <f t="shared" si="36"/>
        <v>55</v>
      </c>
      <c r="BQ160" s="32">
        <f t="shared" si="37"/>
        <v>26173.219999999998</v>
      </c>
      <c r="BR160" s="205" t="s">
        <v>168</v>
      </c>
      <c r="BS160" s="206">
        <v>98366</v>
      </c>
      <c r="BT160" s="32">
        <v>1550.68</v>
      </c>
      <c r="BU160" s="206">
        <v>8</v>
      </c>
      <c r="BV160" s="32">
        <v>1809.7</v>
      </c>
      <c r="BW160" s="206">
        <v>8</v>
      </c>
      <c r="BX160" s="32">
        <v>12997.119999999999</v>
      </c>
      <c r="BY160" s="206">
        <v>10</v>
      </c>
      <c r="BZ160" s="32">
        <f t="shared" si="38"/>
        <v>16357.5</v>
      </c>
      <c r="CA160" s="205" t="s">
        <v>168</v>
      </c>
      <c r="CB160" s="206">
        <v>98312</v>
      </c>
      <c r="CC160" s="32">
        <v>3605.39</v>
      </c>
      <c r="CD160" s="206">
        <v>11</v>
      </c>
      <c r="CE160" s="32">
        <v>1927.87</v>
      </c>
      <c r="CF160" s="206">
        <v>9</v>
      </c>
      <c r="CG160" s="32">
        <v>7651.97</v>
      </c>
      <c r="CH160" s="206">
        <v>15</v>
      </c>
      <c r="CI160" s="32">
        <f t="shared" si="39"/>
        <v>13185.23</v>
      </c>
      <c r="CJ160" s="32" t="s">
        <v>168</v>
      </c>
      <c r="CK160" s="234">
        <v>98273</v>
      </c>
      <c r="CL160" s="190">
        <v>8166.05</v>
      </c>
      <c r="CM160" s="187">
        <v>45</v>
      </c>
      <c r="CN160" s="190">
        <v>2774.15</v>
      </c>
      <c r="CO160" s="187">
        <v>15</v>
      </c>
      <c r="CP160" s="43">
        <f>+'[1]CCBPROD-CNGOR-ARREARS-ECSD-4901'!M159+'[1]CCBPROD-CNGOR-ARREARS-ECSD-4901'!O159</f>
        <v>19840.41</v>
      </c>
      <c r="CQ160" s="76">
        <f>+'[1]CCBPROD-CNGOR-ARREARS-ECSD-4901'!N159+'[1]CCBPROD-CNGOR-ARREARS-ECSD-4901'!P159</f>
        <v>18</v>
      </c>
      <c r="CR160" s="32">
        <f t="shared" si="40"/>
        <v>30780.61</v>
      </c>
      <c r="CS160" s="234" t="s">
        <v>168</v>
      </c>
      <c r="CT160" s="234">
        <v>98276</v>
      </c>
      <c r="CU160" s="250">
        <v>1873.73</v>
      </c>
      <c r="CV160" s="234">
        <v>4</v>
      </c>
      <c r="CW160" s="250">
        <v>29.58</v>
      </c>
      <c r="CX160" s="234">
        <v>0</v>
      </c>
      <c r="CY160" s="32">
        <v>1051.71</v>
      </c>
      <c r="CZ160" s="76">
        <v>2</v>
      </c>
      <c r="DA160" s="32">
        <f t="shared" si="41"/>
        <v>2955.02</v>
      </c>
      <c r="DB160" s="251" t="s">
        <v>168</v>
      </c>
      <c r="DC160" s="251">
        <v>98284</v>
      </c>
      <c r="DD160" s="260">
        <v>1429.83</v>
      </c>
      <c r="DE160" s="261">
        <v>4</v>
      </c>
      <c r="DF160" s="260">
        <v>605</v>
      </c>
      <c r="DG160" s="261">
        <v>5</v>
      </c>
      <c r="DH160" s="262">
        <v>17662.390000000003</v>
      </c>
      <c r="DI160" s="263">
        <v>8</v>
      </c>
      <c r="DJ160" s="32">
        <f t="shared" si="42"/>
        <v>19697.22</v>
      </c>
    </row>
    <row r="161" spans="1:114" x14ac:dyDescent="0.25">
      <c r="A161" t="s">
        <v>155</v>
      </c>
      <c r="B161" s="76" t="s">
        <v>120</v>
      </c>
      <c r="C161">
        <v>124</v>
      </c>
      <c r="D161" s="182">
        <v>150</v>
      </c>
      <c r="E161">
        <v>9005.8799999999992</v>
      </c>
      <c r="F161">
        <v>3345.64</v>
      </c>
      <c r="G161">
        <v>7914.62</v>
      </c>
      <c r="H161">
        <v>20266.14</v>
      </c>
      <c r="I161">
        <v>19921.060000000001</v>
      </c>
      <c r="J161">
        <v>5186.74</v>
      </c>
      <c r="K161">
        <v>8961.57</v>
      </c>
      <c r="L161">
        <v>34069.370000000003</v>
      </c>
      <c r="W161" s="185"/>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90">
        <v>1457.42</v>
      </c>
      <c r="AT161" s="187">
        <v>2</v>
      </c>
      <c r="AU161" s="190">
        <v>1034.97</v>
      </c>
      <c r="AV161" s="187">
        <v>4</v>
      </c>
      <c r="AW161" s="32">
        <v>497.2</v>
      </c>
      <c r="AX161" s="76">
        <v>2</v>
      </c>
      <c r="AY161" s="32">
        <f t="shared" si="34"/>
        <v>2989.59</v>
      </c>
      <c r="AZ161" s="30" t="s">
        <v>168</v>
      </c>
      <c r="BA161" s="76">
        <v>98383</v>
      </c>
      <c r="BB161" s="191">
        <v>1226.28</v>
      </c>
      <c r="BC161" s="76">
        <v>7</v>
      </c>
      <c r="BD161" s="32">
        <v>815.06</v>
      </c>
      <c r="BE161" s="76">
        <v>2</v>
      </c>
      <c r="BF161" s="32">
        <v>11279.08</v>
      </c>
      <c r="BG161" s="76">
        <v>11</v>
      </c>
      <c r="BH161" s="32">
        <f t="shared" si="35"/>
        <v>13320.42</v>
      </c>
      <c r="BI161" s="205" t="s">
        <v>168</v>
      </c>
      <c r="BJ161" s="206">
        <v>98274</v>
      </c>
      <c r="BK161" s="32">
        <v>580.51</v>
      </c>
      <c r="BL161" s="206">
        <v>6</v>
      </c>
      <c r="BM161" s="32">
        <v>129</v>
      </c>
      <c r="BN161" s="206">
        <v>1</v>
      </c>
      <c r="BO161" s="32">
        <f t="shared" si="36"/>
        <v>709.51</v>
      </c>
      <c r="BP161" s="76">
        <f t="shared" si="36"/>
        <v>7</v>
      </c>
      <c r="BQ161" s="32">
        <f t="shared" si="37"/>
        <v>1419.02</v>
      </c>
      <c r="BR161" s="205" t="s">
        <v>168</v>
      </c>
      <c r="BS161" s="206">
        <v>98367</v>
      </c>
      <c r="BT161" s="32">
        <v>76.989999999999995</v>
      </c>
      <c r="BU161" s="206">
        <v>1</v>
      </c>
      <c r="BV161" s="32">
        <v>62.64</v>
      </c>
      <c r="BW161" s="206">
        <v>1</v>
      </c>
      <c r="BX161" s="32">
        <v>190.87</v>
      </c>
      <c r="BY161" s="206">
        <v>2</v>
      </c>
      <c r="BZ161" s="32">
        <f t="shared" si="38"/>
        <v>330.5</v>
      </c>
      <c r="CA161" s="205" t="s">
        <v>168</v>
      </c>
      <c r="CB161" s="206">
        <v>98337</v>
      </c>
      <c r="CC161" s="32">
        <v>425.35</v>
      </c>
      <c r="CD161" s="206">
        <v>2</v>
      </c>
      <c r="CE161" s="32">
        <v>372.87</v>
      </c>
      <c r="CF161" s="206">
        <v>4</v>
      </c>
      <c r="CG161" s="32">
        <v>7383.46</v>
      </c>
      <c r="CH161" s="206">
        <v>7</v>
      </c>
      <c r="CI161" s="32">
        <f t="shared" si="39"/>
        <v>8181.68</v>
      </c>
      <c r="CJ161" s="32" t="s">
        <v>168</v>
      </c>
      <c r="CK161" s="234">
        <v>98274</v>
      </c>
      <c r="CL161" s="190">
        <v>856.13</v>
      </c>
      <c r="CM161" s="187">
        <v>4</v>
      </c>
      <c r="CN161" s="190">
        <v>790.15</v>
      </c>
      <c r="CO161" s="187">
        <v>0</v>
      </c>
      <c r="CP161" s="43">
        <f>+'[1]CCBPROD-CNGOR-ARREARS-ECSD-4901'!M160+'[1]CCBPROD-CNGOR-ARREARS-ECSD-4901'!O160</f>
        <v>688.62</v>
      </c>
      <c r="CQ161" s="76">
        <f>+'[1]CCBPROD-CNGOR-ARREARS-ECSD-4901'!N160+'[1]CCBPROD-CNGOR-ARREARS-ECSD-4901'!P160</f>
        <v>4</v>
      </c>
      <c r="CR161" s="32">
        <f t="shared" si="40"/>
        <v>2334.9</v>
      </c>
      <c r="CS161" s="234" t="s">
        <v>168</v>
      </c>
      <c r="CT161" s="234">
        <v>98277</v>
      </c>
      <c r="CU161" s="250">
        <v>58.86</v>
      </c>
      <c r="CV161" s="234">
        <v>2</v>
      </c>
      <c r="CW161" s="250">
        <v>13.78</v>
      </c>
      <c r="CX161" s="234">
        <v>0</v>
      </c>
      <c r="CY161" s="32">
        <v>13.78</v>
      </c>
      <c r="CZ161" s="76">
        <v>1</v>
      </c>
      <c r="DA161" s="32">
        <f t="shared" si="41"/>
        <v>86.42</v>
      </c>
      <c r="DB161" s="251" t="s">
        <v>168</v>
      </c>
      <c r="DC161" s="251">
        <v>98292</v>
      </c>
      <c r="DD161" s="260">
        <v>2176.77</v>
      </c>
      <c r="DE161" s="261">
        <v>10</v>
      </c>
      <c r="DF161" s="260">
        <v>712.85</v>
      </c>
      <c r="DG161" s="261">
        <v>2</v>
      </c>
      <c r="DH161" s="262">
        <v>3099.87</v>
      </c>
      <c r="DI161" s="263">
        <v>4</v>
      </c>
      <c r="DJ161" s="32">
        <f t="shared" si="42"/>
        <v>5989.49</v>
      </c>
    </row>
    <row r="162" spans="1:114" x14ac:dyDescent="0.25">
      <c r="A162" t="s">
        <v>99</v>
      </c>
      <c r="B162" s="76" t="s">
        <v>120</v>
      </c>
      <c r="C162">
        <v>198</v>
      </c>
      <c r="D162" s="182">
        <v>259</v>
      </c>
      <c r="E162">
        <v>13353.95</v>
      </c>
      <c r="F162">
        <v>3469.75</v>
      </c>
      <c r="G162">
        <v>9851.7800000000007</v>
      </c>
      <c r="H162">
        <v>26675.48</v>
      </c>
      <c r="I162">
        <v>26348.22</v>
      </c>
      <c r="J162">
        <v>8047.22</v>
      </c>
      <c r="K162">
        <v>9666.2000000000007</v>
      </c>
      <c r="L162">
        <v>44061.64</v>
      </c>
      <c r="W162" s="185"/>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90">
        <v>2695.15</v>
      </c>
      <c r="AT162" s="187">
        <v>16</v>
      </c>
      <c r="AU162" s="190">
        <v>1341.24</v>
      </c>
      <c r="AV162" s="187">
        <v>2</v>
      </c>
      <c r="AW162" s="32">
        <v>10229.240000000002</v>
      </c>
      <c r="AX162" s="76">
        <v>11</v>
      </c>
      <c r="AY162" s="32">
        <f t="shared" si="34"/>
        <v>14265.630000000001</v>
      </c>
      <c r="AZ162" s="30" t="s">
        <v>168</v>
      </c>
      <c r="BA162" s="76">
        <v>98520</v>
      </c>
      <c r="BB162" s="191">
        <v>2867.35</v>
      </c>
      <c r="BC162" s="76">
        <v>6</v>
      </c>
      <c r="BD162" s="32">
        <v>1128.31</v>
      </c>
      <c r="BE162" s="76">
        <v>3</v>
      </c>
      <c r="BF162" s="32">
        <v>1664.6599999999999</v>
      </c>
      <c r="BG162" s="76">
        <v>7</v>
      </c>
      <c r="BH162" s="32">
        <f t="shared" si="35"/>
        <v>5660.32</v>
      </c>
      <c r="BI162" s="205" t="s">
        <v>168</v>
      </c>
      <c r="BJ162" s="206">
        <v>98276</v>
      </c>
      <c r="BK162" s="32">
        <v>21.81</v>
      </c>
      <c r="BL162" s="206">
        <v>0</v>
      </c>
      <c r="BM162" s="32">
        <v>20.82</v>
      </c>
      <c r="BN162" s="206">
        <v>0</v>
      </c>
      <c r="BO162" s="32">
        <f t="shared" si="36"/>
        <v>42.629999999999995</v>
      </c>
      <c r="BP162" s="76">
        <f t="shared" si="36"/>
        <v>0</v>
      </c>
      <c r="BQ162" s="32">
        <f t="shared" si="37"/>
        <v>85.259999999999991</v>
      </c>
      <c r="BR162" s="205" t="s">
        <v>168</v>
      </c>
      <c r="BS162" s="206">
        <v>98370</v>
      </c>
      <c r="BT162" s="32">
        <v>2220.1</v>
      </c>
      <c r="BU162" s="206">
        <v>2</v>
      </c>
      <c r="BV162" s="32">
        <v>2580.0100000000002</v>
      </c>
      <c r="BW162" s="206">
        <v>11</v>
      </c>
      <c r="BX162" s="32">
        <v>2022.1000000000001</v>
      </c>
      <c r="BY162" s="206">
        <v>5</v>
      </c>
      <c r="BZ162" s="32">
        <f t="shared" si="38"/>
        <v>6822.2100000000009</v>
      </c>
      <c r="CA162" s="205" t="s">
        <v>168</v>
      </c>
      <c r="CB162" s="206">
        <v>98366</v>
      </c>
      <c r="CC162" s="32">
        <v>2185.5</v>
      </c>
      <c r="CD162" s="206">
        <v>13</v>
      </c>
      <c r="CE162" s="32">
        <v>1315.22</v>
      </c>
      <c r="CF162" s="206">
        <v>5</v>
      </c>
      <c r="CG162" s="32">
        <v>12865.76</v>
      </c>
      <c r="CH162" s="206">
        <v>10</v>
      </c>
      <c r="CI162" s="32">
        <f t="shared" si="39"/>
        <v>16366.48</v>
      </c>
      <c r="CJ162" s="32" t="s">
        <v>168</v>
      </c>
      <c r="CK162" s="234">
        <v>98276</v>
      </c>
      <c r="CL162" s="190">
        <v>35.619999999999997</v>
      </c>
      <c r="CM162" s="187">
        <v>0</v>
      </c>
      <c r="CN162" s="190">
        <v>34.6</v>
      </c>
      <c r="CO162" s="187">
        <v>1</v>
      </c>
      <c r="CP162" s="43">
        <f>+'[1]CCBPROD-CNGOR-ARREARS-ECSD-4901'!M161+'[1]CCBPROD-CNGOR-ARREARS-ECSD-4901'!O161</f>
        <v>20.82</v>
      </c>
      <c r="CQ162" s="76">
        <f>+'[1]CCBPROD-CNGOR-ARREARS-ECSD-4901'!N161+'[1]CCBPROD-CNGOR-ARREARS-ECSD-4901'!P161</f>
        <v>1</v>
      </c>
      <c r="CR162" s="32">
        <f t="shared" si="40"/>
        <v>91.039999999999992</v>
      </c>
      <c r="CS162" s="234" t="s">
        <v>168</v>
      </c>
      <c r="CT162" s="234">
        <v>98282</v>
      </c>
      <c r="CU162" s="250">
        <v>2742.36</v>
      </c>
      <c r="CV162" s="234">
        <v>11</v>
      </c>
      <c r="CW162" s="250">
        <v>1980.13</v>
      </c>
      <c r="CX162" s="234">
        <v>2</v>
      </c>
      <c r="CY162" s="32">
        <v>23338.030000000002</v>
      </c>
      <c r="CZ162" s="76">
        <v>14</v>
      </c>
      <c r="DA162" s="32">
        <f t="shared" si="41"/>
        <v>28060.520000000004</v>
      </c>
      <c r="DB162" s="251" t="s">
        <v>168</v>
      </c>
      <c r="DC162" s="251">
        <v>98295</v>
      </c>
      <c r="DD162" s="260">
        <v>163.78</v>
      </c>
      <c r="DE162" s="261">
        <v>0</v>
      </c>
      <c r="DF162" s="260">
        <v>2145.2600000000002</v>
      </c>
      <c r="DG162" s="261">
        <v>2</v>
      </c>
      <c r="DH162" s="262">
        <v>1303.43</v>
      </c>
      <c r="DI162" s="263">
        <v>3</v>
      </c>
      <c r="DJ162" s="32">
        <f t="shared" si="42"/>
        <v>3612.4700000000003</v>
      </c>
    </row>
    <row r="163" spans="1:114" x14ac:dyDescent="0.25">
      <c r="A163" t="s">
        <v>101</v>
      </c>
      <c r="B163" s="76" t="s">
        <v>120</v>
      </c>
      <c r="C163">
        <v>115</v>
      </c>
      <c r="D163" s="182">
        <v>158</v>
      </c>
      <c r="E163">
        <v>10313.76</v>
      </c>
      <c r="F163">
        <v>2682.02</v>
      </c>
      <c r="G163">
        <v>8016.35</v>
      </c>
      <c r="H163">
        <v>21012.13</v>
      </c>
      <c r="I163">
        <v>20710.52</v>
      </c>
      <c r="J163">
        <v>3950.06</v>
      </c>
      <c r="K163">
        <v>9062.7900000000009</v>
      </c>
      <c r="L163">
        <v>33723.370000000003</v>
      </c>
      <c r="W163" s="185"/>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90">
        <v>1753.3</v>
      </c>
      <c r="AT163" s="187">
        <v>5</v>
      </c>
      <c r="AU163" s="190">
        <v>531.96</v>
      </c>
      <c r="AV163" s="187">
        <v>3</v>
      </c>
      <c r="AW163" s="32">
        <v>1058.29</v>
      </c>
      <c r="AX163" s="76">
        <v>4</v>
      </c>
      <c r="AY163" s="32">
        <f t="shared" si="34"/>
        <v>3343.55</v>
      </c>
      <c r="AZ163" s="30" t="s">
        <v>168</v>
      </c>
      <c r="BA163" s="76">
        <v>98528</v>
      </c>
      <c r="BB163" s="191">
        <v>2493.77</v>
      </c>
      <c r="BC163" s="76">
        <v>3</v>
      </c>
      <c r="BD163" s="32">
        <v>1693.28</v>
      </c>
      <c r="BE163" s="76">
        <v>3</v>
      </c>
      <c r="BF163" s="32">
        <v>7025.27</v>
      </c>
      <c r="BG163" s="76">
        <v>3</v>
      </c>
      <c r="BH163" s="32">
        <f t="shared" si="35"/>
        <v>11212.32</v>
      </c>
      <c r="BI163" s="205" t="s">
        <v>168</v>
      </c>
      <c r="BJ163" s="206">
        <v>98277</v>
      </c>
      <c r="BK163" s="32">
        <v>5751.83</v>
      </c>
      <c r="BL163" s="206">
        <v>15</v>
      </c>
      <c r="BM163" s="32">
        <v>4738.7</v>
      </c>
      <c r="BN163" s="206">
        <v>2</v>
      </c>
      <c r="BO163" s="32">
        <f t="shared" si="36"/>
        <v>10490.529999999999</v>
      </c>
      <c r="BP163" s="76">
        <f t="shared" si="36"/>
        <v>17</v>
      </c>
      <c r="BQ163" s="32">
        <f t="shared" si="37"/>
        <v>20981.059999999998</v>
      </c>
      <c r="BR163" s="205" t="s">
        <v>168</v>
      </c>
      <c r="BS163" s="206">
        <v>98383</v>
      </c>
      <c r="BT163" s="32">
        <v>1245.25</v>
      </c>
      <c r="BU163" s="206">
        <v>9</v>
      </c>
      <c r="BV163" s="32">
        <v>977.85</v>
      </c>
      <c r="BW163" s="206">
        <v>4</v>
      </c>
      <c r="BX163" s="32">
        <v>3811.54</v>
      </c>
      <c r="BY163" s="206">
        <v>9</v>
      </c>
      <c r="BZ163" s="32">
        <f t="shared" si="38"/>
        <v>6034.6399999999994</v>
      </c>
      <c r="CA163" s="205" t="s">
        <v>168</v>
      </c>
      <c r="CB163" s="206">
        <v>98367</v>
      </c>
      <c r="CC163" s="32">
        <v>44.58</v>
      </c>
      <c r="CD163" s="206">
        <v>1</v>
      </c>
      <c r="CE163" s="32">
        <v>24.79</v>
      </c>
      <c r="CF163" s="206">
        <v>1</v>
      </c>
      <c r="CG163" s="32">
        <v>170.01</v>
      </c>
      <c r="CH163" s="206">
        <v>1</v>
      </c>
      <c r="CI163" s="32">
        <f t="shared" si="39"/>
        <v>239.38</v>
      </c>
      <c r="CJ163" s="32" t="s">
        <v>168</v>
      </c>
      <c r="CK163" s="234">
        <v>98277</v>
      </c>
      <c r="CL163" s="190">
        <v>3633.16</v>
      </c>
      <c r="CM163" s="187">
        <v>9</v>
      </c>
      <c r="CN163" s="190">
        <v>2377.59</v>
      </c>
      <c r="CO163" s="187">
        <v>5</v>
      </c>
      <c r="CP163" s="43">
        <f>+'[1]CCBPROD-CNGOR-ARREARS-ECSD-4901'!M162+'[1]CCBPROD-CNGOR-ARREARS-ECSD-4901'!O162</f>
        <v>23971.63</v>
      </c>
      <c r="CQ163" s="76">
        <f>+'[1]CCBPROD-CNGOR-ARREARS-ECSD-4901'!N162+'[1]CCBPROD-CNGOR-ARREARS-ECSD-4901'!P162</f>
        <v>19</v>
      </c>
      <c r="CR163" s="32">
        <f t="shared" si="40"/>
        <v>29982.38</v>
      </c>
      <c r="CS163" s="234" t="s">
        <v>168</v>
      </c>
      <c r="CT163" s="234">
        <v>98284</v>
      </c>
      <c r="CU163" s="250">
        <v>401.15</v>
      </c>
      <c r="CV163" s="234">
        <v>2</v>
      </c>
      <c r="CW163" s="250">
        <v>26</v>
      </c>
      <c r="CX163" s="234">
        <v>0</v>
      </c>
      <c r="CY163" s="32">
        <v>156.94</v>
      </c>
      <c r="CZ163" s="76">
        <v>2</v>
      </c>
      <c r="DA163" s="32">
        <f t="shared" si="41"/>
        <v>584.08999999999992</v>
      </c>
      <c r="DB163" s="251" t="s">
        <v>168</v>
      </c>
      <c r="DC163" s="251">
        <v>98310</v>
      </c>
      <c r="DD163" s="260">
        <v>14579.56</v>
      </c>
      <c r="DE163" s="261">
        <v>19</v>
      </c>
      <c r="DF163" s="260">
        <v>2681.9</v>
      </c>
      <c r="DG163" s="261">
        <v>8</v>
      </c>
      <c r="DH163" s="262">
        <v>17721.550000000003</v>
      </c>
      <c r="DI163" s="263">
        <v>13</v>
      </c>
      <c r="DJ163" s="32">
        <f t="shared" si="42"/>
        <v>34983.01</v>
      </c>
    </row>
    <row r="164" spans="1:114" x14ac:dyDescent="0.25">
      <c r="A164" t="s">
        <v>156</v>
      </c>
      <c r="B164" s="76" t="s">
        <v>120</v>
      </c>
      <c r="C164">
        <v>71</v>
      </c>
      <c r="D164" s="182">
        <v>79</v>
      </c>
      <c r="E164">
        <v>4182.84</v>
      </c>
      <c r="F164">
        <v>1342.2</v>
      </c>
      <c r="G164">
        <v>2042.51</v>
      </c>
      <c r="H164">
        <v>7567.55</v>
      </c>
      <c r="I164">
        <v>7979.71</v>
      </c>
      <c r="J164">
        <v>2243.64</v>
      </c>
      <c r="K164">
        <v>2698.46</v>
      </c>
      <c r="L164">
        <v>12921.81</v>
      </c>
      <c r="W164" s="185"/>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90">
        <v>2314.0700000000002</v>
      </c>
      <c r="AT164" s="187">
        <v>8</v>
      </c>
      <c r="AU164" s="190">
        <v>3637.71</v>
      </c>
      <c r="AV164" s="187">
        <v>2</v>
      </c>
      <c r="AW164" s="32">
        <v>3460</v>
      </c>
      <c r="AX164" s="76">
        <v>2</v>
      </c>
      <c r="AY164" s="32">
        <f t="shared" si="34"/>
        <v>9411.7800000000007</v>
      </c>
      <c r="AZ164" s="30" t="s">
        <v>168</v>
      </c>
      <c r="BA164" s="76">
        <v>98541</v>
      </c>
      <c r="BB164" s="191">
        <v>3015.8</v>
      </c>
      <c r="BC164" s="76">
        <v>3</v>
      </c>
      <c r="BD164" s="32">
        <v>1578.13</v>
      </c>
      <c r="BE164" s="76">
        <v>1</v>
      </c>
      <c r="BF164" s="32">
        <v>22.46</v>
      </c>
      <c r="BG164" s="76">
        <v>1</v>
      </c>
      <c r="BH164" s="32">
        <f t="shared" si="35"/>
        <v>4616.3900000000003</v>
      </c>
      <c r="BI164" s="205" t="s">
        <v>168</v>
      </c>
      <c r="BJ164" s="206">
        <v>98282</v>
      </c>
      <c r="BK164" s="32">
        <v>167.28</v>
      </c>
      <c r="BL164" s="206">
        <v>4</v>
      </c>
      <c r="BM164" s="32">
        <v>189.66</v>
      </c>
      <c r="BN164" s="206">
        <v>1</v>
      </c>
      <c r="BO164" s="32">
        <f t="shared" si="36"/>
        <v>356.94</v>
      </c>
      <c r="BP164" s="76">
        <f t="shared" si="36"/>
        <v>5</v>
      </c>
      <c r="BQ164" s="32">
        <f t="shared" si="37"/>
        <v>713.88</v>
      </c>
      <c r="BR164" s="205" t="s">
        <v>168</v>
      </c>
      <c r="BS164" s="206">
        <v>98520</v>
      </c>
      <c r="BT164" s="32">
        <v>1802.44</v>
      </c>
      <c r="BU164" s="206">
        <v>5</v>
      </c>
      <c r="BV164" s="32">
        <v>1608.86</v>
      </c>
      <c r="BW164" s="206">
        <v>4</v>
      </c>
      <c r="BX164" s="32">
        <v>3654.71</v>
      </c>
      <c r="BY164" s="206">
        <v>7</v>
      </c>
      <c r="BZ164" s="32">
        <f t="shared" si="38"/>
        <v>7066.01</v>
      </c>
      <c r="CA164" s="205" t="s">
        <v>168</v>
      </c>
      <c r="CB164" s="206">
        <v>98370</v>
      </c>
      <c r="CC164" s="32">
        <v>1198.0999999999999</v>
      </c>
      <c r="CD164" s="206">
        <v>1</v>
      </c>
      <c r="CE164" s="32">
        <v>1396.99</v>
      </c>
      <c r="CF164" s="206">
        <v>2</v>
      </c>
      <c r="CG164" s="32">
        <v>3092</v>
      </c>
      <c r="CH164" s="206">
        <v>14</v>
      </c>
      <c r="CI164" s="32">
        <f t="shared" si="39"/>
        <v>5687.09</v>
      </c>
      <c r="CJ164" s="32" t="s">
        <v>168</v>
      </c>
      <c r="CK164" s="234">
        <v>98282</v>
      </c>
      <c r="CL164" s="190">
        <v>140.54</v>
      </c>
      <c r="CM164" s="187">
        <v>0</v>
      </c>
      <c r="CN164" s="190">
        <v>147.63999999999999</v>
      </c>
      <c r="CO164" s="187">
        <v>3</v>
      </c>
      <c r="CP164" s="43">
        <f>+'[1]CCBPROD-CNGOR-ARREARS-ECSD-4901'!M163+'[1]CCBPROD-CNGOR-ARREARS-ECSD-4901'!O163</f>
        <v>741.66000000000008</v>
      </c>
      <c r="CQ164" s="76">
        <f>+'[1]CCBPROD-CNGOR-ARREARS-ECSD-4901'!N163+'[1]CCBPROD-CNGOR-ARREARS-ECSD-4901'!P163</f>
        <v>5</v>
      </c>
      <c r="CR164" s="32">
        <f t="shared" si="40"/>
        <v>1029.8400000000001</v>
      </c>
      <c r="CS164" s="234" t="s">
        <v>168</v>
      </c>
      <c r="CT164" s="234">
        <v>98292</v>
      </c>
      <c r="CU164" s="250">
        <v>935.54</v>
      </c>
      <c r="CV164" s="234">
        <v>8</v>
      </c>
      <c r="CW164" s="250">
        <v>454.69</v>
      </c>
      <c r="CX164" s="234">
        <v>6</v>
      </c>
      <c r="CY164" s="32">
        <v>17799.100000000002</v>
      </c>
      <c r="CZ164" s="76">
        <v>6</v>
      </c>
      <c r="DA164" s="32">
        <f t="shared" si="41"/>
        <v>19189.330000000002</v>
      </c>
      <c r="DB164" s="251" t="s">
        <v>168</v>
      </c>
      <c r="DC164" s="251">
        <v>98311</v>
      </c>
      <c r="DD164" s="260">
        <v>1285.17</v>
      </c>
      <c r="DE164" s="261">
        <v>10</v>
      </c>
      <c r="DF164" s="260">
        <v>102.14</v>
      </c>
      <c r="DG164" s="261">
        <v>1</v>
      </c>
      <c r="DH164" s="262">
        <v>120.52</v>
      </c>
      <c r="DI164" s="263">
        <v>2</v>
      </c>
      <c r="DJ164" s="32">
        <f t="shared" si="42"/>
        <v>1507.8300000000002</v>
      </c>
    </row>
    <row r="165" spans="1:114" x14ac:dyDescent="0.25">
      <c r="A165" t="s">
        <v>157</v>
      </c>
      <c r="B165" s="76" t="s">
        <v>120</v>
      </c>
      <c r="C165">
        <v>62</v>
      </c>
      <c r="D165" s="182">
        <v>69</v>
      </c>
      <c r="E165">
        <v>5573.91</v>
      </c>
      <c r="F165">
        <v>990.94</v>
      </c>
      <c r="G165">
        <v>1178.95</v>
      </c>
      <c r="H165">
        <v>7743.8</v>
      </c>
      <c r="I165">
        <v>8531.42</v>
      </c>
      <c r="J165">
        <v>2036.93</v>
      </c>
      <c r="K165">
        <v>1677.9299999999998</v>
      </c>
      <c r="L165">
        <v>12246.28</v>
      </c>
      <c r="W165" s="185"/>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90">
        <v>2395.48</v>
      </c>
      <c r="AT165" s="187">
        <v>2</v>
      </c>
      <c r="AU165" s="190">
        <v>36.24</v>
      </c>
      <c r="AV165" s="187">
        <v>2</v>
      </c>
      <c r="AW165" s="32">
        <v>0</v>
      </c>
      <c r="AX165" s="76">
        <v>0</v>
      </c>
      <c r="AY165" s="32">
        <f t="shared" si="34"/>
        <v>2431.7199999999998</v>
      </c>
      <c r="AZ165" s="30" t="s">
        <v>168</v>
      </c>
      <c r="BA165" s="76">
        <v>98550</v>
      </c>
      <c r="BB165" s="191">
        <v>870.86</v>
      </c>
      <c r="BC165" s="76">
        <v>2</v>
      </c>
      <c r="BD165" s="32">
        <v>706.77</v>
      </c>
      <c r="BE165" s="76">
        <v>2</v>
      </c>
      <c r="BF165" s="32">
        <v>1832.03</v>
      </c>
      <c r="BG165" s="76">
        <v>3</v>
      </c>
      <c r="BH165" s="32">
        <f t="shared" si="35"/>
        <v>3409.66</v>
      </c>
      <c r="BI165" s="205" t="s">
        <v>168</v>
      </c>
      <c r="BJ165" s="206">
        <v>98284</v>
      </c>
      <c r="BK165" s="32">
        <v>1438.63</v>
      </c>
      <c r="BL165" s="206">
        <v>5</v>
      </c>
      <c r="BM165" s="32">
        <v>1705.57</v>
      </c>
      <c r="BN165" s="206">
        <v>2</v>
      </c>
      <c r="BO165" s="32">
        <f t="shared" si="36"/>
        <v>3144.2</v>
      </c>
      <c r="BP165" s="76">
        <f t="shared" si="36"/>
        <v>7</v>
      </c>
      <c r="BQ165" s="32">
        <f t="shared" si="37"/>
        <v>6288.4</v>
      </c>
      <c r="BR165" s="205" t="s">
        <v>168</v>
      </c>
      <c r="BS165" s="206">
        <v>98528</v>
      </c>
      <c r="BT165" s="32">
        <v>888.27</v>
      </c>
      <c r="BU165" s="206">
        <v>5</v>
      </c>
      <c r="BV165" s="32">
        <v>712.18</v>
      </c>
      <c r="BW165" s="206">
        <v>4</v>
      </c>
      <c r="BX165" s="32">
        <v>4394.54</v>
      </c>
      <c r="BY165" s="206">
        <v>1</v>
      </c>
      <c r="BZ165" s="32">
        <f t="shared" si="38"/>
        <v>5994.99</v>
      </c>
      <c r="CA165" s="205" t="s">
        <v>168</v>
      </c>
      <c r="CB165" s="206">
        <v>98383</v>
      </c>
      <c r="CC165" s="32">
        <v>2382.92</v>
      </c>
      <c r="CD165" s="206">
        <v>15</v>
      </c>
      <c r="CE165" s="32">
        <v>740.56</v>
      </c>
      <c r="CF165" s="206">
        <v>4</v>
      </c>
      <c r="CG165" s="32">
        <v>4429.43</v>
      </c>
      <c r="CH165" s="206">
        <v>11</v>
      </c>
      <c r="CI165" s="32">
        <f t="shared" si="39"/>
        <v>7552.91</v>
      </c>
      <c r="CJ165" s="32" t="s">
        <v>168</v>
      </c>
      <c r="CK165" s="234">
        <v>98284</v>
      </c>
      <c r="CL165" s="190">
        <v>733.45</v>
      </c>
      <c r="CM165" s="187">
        <v>8</v>
      </c>
      <c r="CN165" s="190">
        <v>458.22</v>
      </c>
      <c r="CO165" s="187">
        <v>1</v>
      </c>
      <c r="CP165" s="43">
        <f>+'[1]CCBPROD-CNGOR-ARREARS-ECSD-4901'!M164+'[1]CCBPROD-CNGOR-ARREARS-ECSD-4901'!O164</f>
        <v>17540.88</v>
      </c>
      <c r="CQ165" s="76">
        <f>+'[1]CCBPROD-CNGOR-ARREARS-ECSD-4901'!N164+'[1]CCBPROD-CNGOR-ARREARS-ECSD-4901'!P164</f>
        <v>5</v>
      </c>
      <c r="CR165" s="32">
        <f t="shared" si="40"/>
        <v>18732.550000000003</v>
      </c>
      <c r="CS165" s="234" t="s">
        <v>168</v>
      </c>
      <c r="CT165" s="234">
        <v>98295</v>
      </c>
      <c r="CU165" s="250">
        <v>1214.05</v>
      </c>
      <c r="CV165" s="234">
        <v>12</v>
      </c>
      <c r="CW165" s="250">
        <v>644.19000000000005</v>
      </c>
      <c r="CX165" s="234">
        <v>2</v>
      </c>
      <c r="CY165" s="32">
        <v>2524.58</v>
      </c>
      <c r="CZ165" s="76">
        <v>4</v>
      </c>
      <c r="DA165" s="32">
        <f t="shared" si="41"/>
        <v>4382.82</v>
      </c>
      <c r="DB165" s="251" t="s">
        <v>168</v>
      </c>
      <c r="DC165" s="251">
        <v>98312</v>
      </c>
      <c r="DD165" s="260">
        <v>21945.03</v>
      </c>
      <c r="DE165" s="261">
        <v>34</v>
      </c>
      <c r="DF165" s="260">
        <v>602.28</v>
      </c>
      <c r="DG165" s="261">
        <v>6</v>
      </c>
      <c r="DH165" s="262">
        <v>2775.12</v>
      </c>
      <c r="DI165" s="263">
        <v>11</v>
      </c>
      <c r="DJ165" s="32">
        <f t="shared" si="42"/>
        <v>25322.429999999997</v>
      </c>
    </row>
    <row r="166" spans="1:114" x14ac:dyDescent="0.25">
      <c r="A166" t="s">
        <v>158</v>
      </c>
      <c r="B166" s="76" t="s">
        <v>120</v>
      </c>
      <c r="C166">
        <v>1548</v>
      </c>
      <c r="D166" s="182">
        <v>1827</v>
      </c>
      <c r="E166">
        <v>139222.67000000001</v>
      </c>
      <c r="F166">
        <v>28709.13</v>
      </c>
      <c r="G166">
        <v>32217.339999999997</v>
      </c>
      <c r="H166">
        <v>200149.14</v>
      </c>
      <c r="I166">
        <v>236335.79</v>
      </c>
      <c r="J166">
        <v>40466.26</v>
      </c>
      <c r="K166">
        <v>28248.46</v>
      </c>
      <c r="L166">
        <v>305050.51</v>
      </c>
      <c r="W166" s="185"/>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90">
        <v>1853.26</v>
      </c>
      <c r="AT166" s="187">
        <v>5</v>
      </c>
      <c r="AU166" s="190">
        <v>1825.12</v>
      </c>
      <c r="AV166" s="187">
        <v>2</v>
      </c>
      <c r="AW166" s="32">
        <v>3041.2200000000003</v>
      </c>
      <c r="AX166" s="76">
        <v>6</v>
      </c>
      <c r="AY166" s="32">
        <f t="shared" si="34"/>
        <v>6719.6</v>
      </c>
      <c r="AZ166" s="30" t="s">
        <v>168</v>
      </c>
      <c r="BA166" s="76">
        <v>98557</v>
      </c>
      <c r="BB166" s="191">
        <v>542.51</v>
      </c>
      <c r="BC166" s="76">
        <v>0</v>
      </c>
      <c r="BD166" s="32">
        <v>611.94000000000005</v>
      </c>
      <c r="BE166" s="76">
        <v>1</v>
      </c>
      <c r="BF166" s="32">
        <v>3599.04</v>
      </c>
      <c r="BG166" s="76">
        <v>1</v>
      </c>
      <c r="BH166" s="32">
        <f t="shared" si="35"/>
        <v>4753.49</v>
      </c>
      <c r="BI166" s="205" t="s">
        <v>168</v>
      </c>
      <c r="BJ166" s="206">
        <v>98292</v>
      </c>
      <c r="BK166" s="32">
        <v>2157.8000000000002</v>
      </c>
      <c r="BL166" s="206">
        <v>19</v>
      </c>
      <c r="BM166" s="32">
        <v>897.13</v>
      </c>
      <c r="BN166" s="206">
        <v>3</v>
      </c>
      <c r="BO166" s="32">
        <f t="shared" si="36"/>
        <v>3054.9300000000003</v>
      </c>
      <c r="BP166" s="76">
        <f t="shared" si="36"/>
        <v>22</v>
      </c>
      <c r="BQ166" s="32">
        <f t="shared" si="37"/>
        <v>6109.8600000000006</v>
      </c>
      <c r="BR166" s="205" t="s">
        <v>168</v>
      </c>
      <c r="BS166" s="206">
        <v>98541</v>
      </c>
      <c r="BT166" s="32">
        <v>563.57000000000005</v>
      </c>
      <c r="BU166" s="206">
        <v>2</v>
      </c>
      <c r="BV166" s="32">
        <v>13.78</v>
      </c>
      <c r="BW166" s="206">
        <v>1</v>
      </c>
      <c r="BX166" s="32">
        <v>0</v>
      </c>
      <c r="BY166" s="206">
        <v>0</v>
      </c>
      <c r="BZ166" s="32">
        <f t="shared" si="38"/>
        <v>577.35</v>
      </c>
      <c r="CA166" s="205" t="s">
        <v>168</v>
      </c>
      <c r="CB166" s="206">
        <v>98520</v>
      </c>
      <c r="CC166" s="32">
        <v>759.2</v>
      </c>
      <c r="CD166" s="206">
        <v>5</v>
      </c>
      <c r="CE166" s="32">
        <v>717.37</v>
      </c>
      <c r="CF166" s="206">
        <v>2</v>
      </c>
      <c r="CG166" s="32">
        <v>2818.14</v>
      </c>
      <c r="CH166" s="206">
        <v>7</v>
      </c>
      <c r="CI166" s="32">
        <f t="shared" si="39"/>
        <v>4294.71</v>
      </c>
      <c r="CJ166" s="32" t="s">
        <v>168</v>
      </c>
      <c r="CK166" s="234">
        <v>98292</v>
      </c>
      <c r="CL166" s="190">
        <v>1496.71</v>
      </c>
      <c r="CM166" s="187">
        <v>12</v>
      </c>
      <c r="CN166" s="190">
        <v>488.73</v>
      </c>
      <c r="CO166" s="187">
        <v>1</v>
      </c>
      <c r="CP166" s="43">
        <f>+'[1]CCBPROD-CNGOR-ARREARS-ECSD-4901'!M165+'[1]CCBPROD-CNGOR-ARREARS-ECSD-4901'!O165</f>
        <v>3225.82</v>
      </c>
      <c r="CQ166" s="76">
        <f>+'[1]CCBPROD-CNGOR-ARREARS-ECSD-4901'!N165+'[1]CCBPROD-CNGOR-ARREARS-ECSD-4901'!P165</f>
        <v>8</v>
      </c>
      <c r="CR166" s="32">
        <f t="shared" si="40"/>
        <v>5211.26</v>
      </c>
      <c r="CS166" s="234" t="s">
        <v>168</v>
      </c>
      <c r="CT166" s="234">
        <v>98310</v>
      </c>
      <c r="CU166" s="250">
        <v>170.68</v>
      </c>
      <c r="CV166" s="234">
        <v>2</v>
      </c>
      <c r="CW166" s="250">
        <v>101.02</v>
      </c>
      <c r="CX166" s="234">
        <v>0</v>
      </c>
      <c r="CY166" s="32">
        <v>1202.4099999999999</v>
      </c>
      <c r="CZ166" s="76">
        <v>3</v>
      </c>
      <c r="DA166" s="32">
        <f t="shared" si="41"/>
        <v>1474.11</v>
      </c>
      <c r="DB166" s="251" t="s">
        <v>168</v>
      </c>
      <c r="DC166" s="251">
        <v>98337</v>
      </c>
      <c r="DD166" s="260">
        <v>3360.02</v>
      </c>
      <c r="DE166" s="261">
        <v>7</v>
      </c>
      <c r="DF166" s="260">
        <v>401.15</v>
      </c>
      <c r="DG166" s="261">
        <v>2</v>
      </c>
      <c r="DH166" s="262">
        <v>6076.97</v>
      </c>
      <c r="DI166" s="263">
        <v>5</v>
      </c>
      <c r="DJ166" s="32">
        <f t="shared" si="42"/>
        <v>9838.14</v>
      </c>
    </row>
    <row r="167" spans="1:114" x14ac:dyDescent="0.25">
      <c r="A167" t="s">
        <v>159</v>
      </c>
      <c r="B167" s="76" t="s">
        <v>120</v>
      </c>
      <c r="C167">
        <v>14</v>
      </c>
      <c r="D167" s="182">
        <v>15</v>
      </c>
      <c r="E167">
        <v>641.15</v>
      </c>
      <c r="F167">
        <v>178.28</v>
      </c>
      <c r="G167">
        <v>276.05</v>
      </c>
      <c r="H167">
        <v>1095.48</v>
      </c>
      <c r="I167">
        <v>1586.08</v>
      </c>
      <c r="J167">
        <v>407.72</v>
      </c>
      <c r="K167">
        <v>316.8</v>
      </c>
      <c r="L167">
        <v>2310.6</v>
      </c>
      <c r="W167" s="185"/>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90">
        <v>631.1</v>
      </c>
      <c r="AT167" s="187">
        <v>2</v>
      </c>
      <c r="AU167" s="190">
        <v>4106.6499999999996</v>
      </c>
      <c r="AV167" s="187">
        <v>1</v>
      </c>
      <c r="AW167" s="32">
        <v>0</v>
      </c>
      <c r="AX167" s="76">
        <v>0</v>
      </c>
      <c r="AY167" s="32">
        <f t="shared" si="34"/>
        <v>4737.75</v>
      </c>
      <c r="AZ167" s="30" t="s">
        <v>168</v>
      </c>
      <c r="BA167" s="76">
        <v>98563</v>
      </c>
      <c r="BB167" s="191">
        <v>624.66</v>
      </c>
      <c r="BC167" s="76">
        <v>1</v>
      </c>
      <c r="BD167" s="32">
        <v>513.96</v>
      </c>
      <c r="BE167" s="76">
        <v>1</v>
      </c>
      <c r="BF167" s="32">
        <v>1757.3</v>
      </c>
      <c r="BG167" s="76">
        <v>1</v>
      </c>
      <c r="BH167" s="32">
        <f t="shared" si="35"/>
        <v>2895.92</v>
      </c>
      <c r="BI167" s="205" t="s">
        <v>168</v>
      </c>
      <c r="BJ167" s="206">
        <v>98295</v>
      </c>
      <c r="BK167" s="32">
        <v>365.71</v>
      </c>
      <c r="BL167" s="206">
        <v>1</v>
      </c>
      <c r="BM167" s="32">
        <v>434.01</v>
      </c>
      <c r="BN167" s="206">
        <v>3</v>
      </c>
      <c r="BO167" s="32">
        <f t="shared" si="36"/>
        <v>799.72</v>
      </c>
      <c r="BP167" s="76">
        <f t="shared" si="36"/>
        <v>4</v>
      </c>
      <c r="BQ167" s="32">
        <f t="shared" si="37"/>
        <v>1599.44</v>
      </c>
      <c r="BR167" s="205" t="s">
        <v>168</v>
      </c>
      <c r="BS167" s="206">
        <v>98550</v>
      </c>
      <c r="BT167" s="32">
        <v>520.03</v>
      </c>
      <c r="BU167" s="206">
        <v>3</v>
      </c>
      <c r="BV167" s="32">
        <v>703.3</v>
      </c>
      <c r="BW167" s="206">
        <v>4</v>
      </c>
      <c r="BX167" s="32">
        <v>867.52</v>
      </c>
      <c r="BY167" s="206">
        <v>4</v>
      </c>
      <c r="BZ167" s="32">
        <f t="shared" si="38"/>
        <v>2090.85</v>
      </c>
      <c r="CA167" s="205" t="s">
        <v>168</v>
      </c>
      <c r="CB167" s="206">
        <v>98528</v>
      </c>
      <c r="CC167" s="32">
        <v>733.07</v>
      </c>
      <c r="CD167" s="206">
        <v>2</v>
      </c>
      <c r="CE167" s="32">
        <v>797.47</v>
      </c>
      <c r="CF167" s="206">
        <v>3</v>
      </c>
      <c r="CG167" s="32">
        <v>5104.8</v>
      </c>
      <c r="CH167" s="206">
        <v>3</v>
      </c>
      <c r="CI167" s="32">
        <f t="shared" si="39"/>
        <v>6635.34</v>
      </c>
      <c r="CJ167" s="32" t="s">
        <v>168</v>
      </c>
      <c r="CK167" s="234">
        <v>98295</v>
      </c>
      <c r="CL167" s="190">
        <v>181.7</v>
      </c>
      <c r="CM167" s="187">
        <v>4</v>
      </c>
      <c r="CN167" s="190">
        <v>123.14</v>
      </c>
      <c r="CO167" s="187">
        <v>0</v>
      </c>
      <c r="CP167" s="43">
        <f>+'[1]CCBPROD-CNGOR-ARREARS-ECSD-4901'!M166+'[1]CCBPROD-CNGOR-ARREARS-ECSD-4901'!O166</f>
        <v>1131.79</v>
      </c>
      <c r="CQ167" s="76">
        <f>+'[1]CCBPROD-CNGOR-ARREARS-ECSD-4901'!N166+'[1]CCBPROD-CNGOR-ARREARS-ECSD-4901'!P166</f>
        <v>5</v>
      </c>
      <c r="CR167" s="32">
        <f t="shared" si="40"/>
        <v>1436.6299999999999</v>
      </c>
      <c r="CS167" s="234" t="s">
        <v>168</v>
      </c>
      <c r="CT167" s="234">
        <v>98311</v>
      </c>
      <c r="CU167" s="250">
        <v>4795.34</v>
      </c>
      <c r="CV167" s="234">
        <v>18</v>
      </c>
      <c r="CW167" s="250">
        <v>3280.72</v>
      </c>
      <c r="CX167" s="234">
        <v>5</v>
      </c>
      <c r="CY167" s="32">
        <v>27352.75</v>
      </c>
      <c r="CZ167" s="76">
        <v>11</v>
      </c>
      <c r="DA167" s="32">
        <f t="shared" si="41"/>
        <v>35428.81</v>
      </c>
      <c r="DB167" s="251" t="s">
        <v>168</v>
      </c>
      <c r="DC167" s="251">
        <v>98366</v>
      </c>
      <c r="DD167" s="260">
        <v>1760.72</v>
      </c>
      <c r="DE167" s="261">
        <v>14</v>
      </c>
      <c r="DF167" s="260">
        <v>871.07</v>
      </c>
      <c r="DG167" s="261">
        <v>2</v>
      </c>
      <c r="DH167" s="262">
        <v>7278.29</v>
      </c>
      <c r="DI167" s="263">
        <v>6</v>
      </c>
      <c r="DJ167" s="32">
        <f t="shared" si="42"/>
        <v>9910.08</v>
      </c>
    </row>
    <row r="168" spans="1:114" x14ac:dyDescent="0.25">
      <c r="A168" t="s">
        <v>160</v>
      </c>
      <c r="B168" s="76" t="s">
        <v>120</v>
      </c>
      <c r="C168">
        <v>111</v>
      </c>
      <c r="D168" s="182">
        <v>130</v>
      </c>
      <c r="E168">
        <v>6809.05</v>
      </c>
      <c r="F168">
        <v>1948.72</v>
      </c>
      <c r="G168">
        <v>3319.7</v>
      </c>
      <c r="H168">
        <v>12077.47</v>
      </c>
      <c r="I168">
        <v>12889.3</v>
      </c>
      <c r="J168">
        <v>3131.85</v>
      </c>
      <c r="K168">
        <v>3076.7</v>
      </c>
      <c r="L168">
        <v>19097.849999999999</v>
      </c>
      <c r="W168" s="185"/>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90">
        <v>1313.07</v>
      </c>
      <c r="AT168" s="187">
        <v>2</v>
      </c>
      <c r="AU168" s="190">
        <v>1147.7</v>
      </c>
      <c r="AV168" s="187">
        <v>0</v>
      </c>
      <c r="AW168" s="32">
        <v>2309.23</v>
      </c>
      <c r="AX168" s="76">
        <v>2</v>
      </c>
      <c r="AY168" s="32">
        <f t="shared" si="34"/>
        <v>4770</v>
      </c>
      <c r="AZ168" s="30" t="s">
        <v>168</v>
      </c>
      <c r="BA168" s="76">
        <v>98584</v>
      </c>
      <c r="BB168" s="191">
        <v>3455.94</v>
      </c>
      <c r="BC168" s="76">
        <v>6</v>
      </c>
      <c r="BD168" s="32">
        <v>2594.85</v>
      </c>
      <c r="BE168" s="76">
        <v>9</v>
      </c>
      <c r="BF168" s="32">
        <v>9036.17</v>
      </c>
      <c r="BG168" s="76">
        <v>5</v>
      </c>
      <c r="BH168" s="32">
        <f t="shared" si="35"/>
        <v>15086.96</v>
      </c>
      <c r="BI168" s="205" t="s">
        <v>168</v>
      </c>
      <c r="BJ168" s="206">
        <v>98310</v>
      </c>
      <c r="BK168" s="32">
        <v>8764.59</v>
      </c>
      <c r="BL168" s="206">
        <v>23</v>
      </c>
      <c r="BM168" s="32">
        <v>2655.44</v>
      </c>
      <c r="BN168" s="206">
        <v>2</v>
      </c>
      <c r="BO168" s="32">
        <f t="shared" si="36"/>
        <v>11420.03</v>
      </c>
      <c r="BP168" s="76">
        <f t="shared" si="36"/>
        <v>25</v>
      </c>
      <c r="BQ168" s="32">
        <f t="shared" si="37"/>
        <v>22840.06</v>
      </c>
      <c r="BR168" s="205" t="s">
        <v>168</v>
      </c>
      <c r="BS168" s="206">
        <v>98557</v>
      </c>
      <c r="BT168" s="32">
        <v>90.5</v>
      </c>
      <c r="BU168" s="206">
        <v>1</v>
      </c>
      <c r="BV168" s="32">
        <v>1037.03</v>
      </c>
      <c r="BW168" s="206">
        <v>0</v>
      </c>
      <c r="BX168" s="32">
        <v>4753.49</v>
      </c>
      <c r="BY168" s="206">
        <v>2</v>
      </c>
      <c r="BZ168" s="32">
        <f t="shared" si="38"/>
        <v>5881.0199999999995</v>
      </c>
      <c r="CA168" s="205" t="s">
        <v>168</v>
      </c>
      <c r="CB168" s="206">
        <v>98541</v>
      </c>
      <c r="CC168" s="32">
        <v>85.97</v>
      </c>
      <c r="CD168" s="206">
        <v>3</v>
      </c>
      <c r="CE168" s="32">
        <v>13.78</v>
      </c>
      <c r="CF168" s="206">
        <v>0</v>
      </c>
      <c r="CG168" s="32">
        <v>13.78</v>
      </c>
      <c r="CH168" s="206">
        <v>1</v>
      </c>
      <c r="CI168" s="32">
        <f t="shared" si="39"/>
        <v>113.53</v>
      </c>
      <c r="CJ168" s="32" t="s">
        <v>168</v>
      </c>
      <c r="CK168" s="234">
        <v>98310</v>
      </c>
      <c r="CL168" s="190">
        <v>7139.03</v>
      </c>
      <c r="CM168" s="187">
        <v>24</v>
      </c>
      <c r="CN168" s="190">
        <v>3111.04</v>
      </c>
      <c r="CO168" s="187">
        <v>2</v>
      </c>
      <c r="CP168" s="43">
        <f>+'[1]CCBPROD-CNGOR-ARREARS-ECSD-4901'!M167+'[1]CCBPROD-CNGOR-ARREARS-ECSD-4901'!O167</f>
        <v>25124.03</v>
      </c>
      <c r="CQ168" s="76">
        <f>+'[1]CCBPROD-CNGOR-ARREARS-ECSD-4901'!N167+'[1]CCBPROD-CNGOR-ARREARS-ECSD-4901'!P167</f>
        <v>13</v>
      </c>
      <c r="CR168" s="32">
        <f t="shared" si="40"/>
        <v>35374.1</v>
      </c>
      <c r="CS168" s="234" t="s">
        <v>168</v>
      </c>
      <c r="CT168" s="234">
        <v>98312</v>
      </c>
      <c r="CU168" s="250">
        <v>410.93</v>
      </c>
      <c r="CV168" s="234">
        <v>3</v>
      </c>
      <c r="CW168" s="250">
        <v>106.91</v>
      </c>
      <c r="CX168" s="234">
        <v>2</v>
      </c>
      <c r="CY168" s="32">
        <v>102.69</v>
      </c>
      <c r="CZ168" s="76">
        <v>2</v>
      </c>
      <c r="DA168" s="32">
        <f t="shared" si="41"/>
        <v>620.53</v>
      </c>
      <c r="DB168" s="251" t="s">
        <v>168</v>
      </c>
      <c r="DC168" s="251">
        <v>98367</v>
      </c>
      <c r="DD168" s="260">
        <v>244.28</v>
      </c>
      <c r="DE168" s="261">
        <v>4</v>
      </c>
      <c r="DF168" s="260">
        <v>30.46</v>
      </c>
      <c r="DG168" s="261">
        <v>1</v>
      </c>
      <c r="DH168" s="262">
        <v>209.01</v>
      </c>
      <c r="DI168" s="263">
        <v>1</v>
      </c>
      <c r="DJ168" s="32">
        <f t="shared" si="42"/>
        <v>483.75</v>
      </c>
    </row>
    <row r="169" spans="1:114" x14ac:dyDescent="0.25">
      <c r="A169" t="s">
        <v>62</v>
      </c>
      <c r="B169" s="76" t="s">
        <v>120</v>
      </c>
      <c r="C169">
        <v>289</v>
      </c>
      <c r="D169" s="182">
        <v>305</v>
      </c>
      <c r="E169">
        <v>15569.37</v>
      </c>
      <c r="F169">
        <v>4104.95</v>
      </c>
      <c r="G169">
        <v>12801.3</v>
      </c>
      <c r="H169">
        <v>32475.62</v>
      </c>
      <c r="I169">
        <v>28258.22</v>
      </c>
      <c r="J169">
        <v>7293.38</v>
      </c>
      <c r="K169">
        <v>14165.5</v>
      </c>
      <c r="L169">
        <v>49717.1</v>
      </c>
      <c r="W169" s="185"/>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90">
        <v>4250.72</v>
      </c>
      <c r="AT169" s="187">
        <v>10</v>
      </c>
      <c r="AU169" s="190">
        <v>2149.4499999999998</v>
      </c>
      <c r="AV169" s="187">
        <v>3</v>
      </c>
      <c r="AW169" s="32">
        <v>7413.12</v>
      </c>
      <c r="AX169" s="76">
        <v>4</v>
      </c>
      <c r="AY169" s="32">
        <f t="shared" si="34"/>
        <v>13813.29</v>
      </c>
      <c r="AZ169" s="30" t="s">
        <v>168</v>
      </c>
      <c r="BA169" s="76">
        <v>98611</v>
      </c>
      <c r="BB169" s="191">
        <v>413.46</v>
      </c>
      <c r="BC169" s="76">
        <v>2</v>
      </c>
      <c r="BD169" s="32">
        <v>68.42</v>
      </c>
      <c r="BE169" s="76">
        <v>0</v>
      </c>
      <c r="BF169" s="32">
        <v>131.86000000000001</v>
      </c>
      <c r="BG169" s="76">
        <v>1</v>
      </c>
      <c r="BH169" s="32">
        <f t="shared" si="35"/>
        <v>613.74</v>
      </c>
      <c r="BI169" s="205" t="s">
        <v>168</v>
      </c>
      <c r="BJ169" s="206">
        <v>98311</v>
      </c>
      <c r="BK169" s="32">
        <v>952.45</v>
      </c>
      <c r="BL169" s="206">
        <v>8</v>
      </c>
      <c r="BM169" s="32">
        <v>44.04</v>
      </c>
      <c r="BN169" s="206">
        <v>1</v>
      </c>
      <c r="BO169" s="32">
        <f t="shared" si="36"/>
        <v>996.49</v>
      </c>
      <c r="BP169" s="76">
        <f t="shared" si="36"/>
        <v>9</v>
      </c>
      <c r="BQ169" s="32">
        <f t="shared" si="37"/>
        <v>1992.98</v>
      </c>
      <c r="BR169" s="205" t="s">
        <v>168</v>
      </c>
      <c r="BS169" s="206">
        <v>98563</v>
      </c>
      <c r="BT169" s="32">
        <v>665.92</v>
      </c>
      <c r="BU169" s="206">
        <v>0</v>
      </c>
      <c r="BV169" s="32">
        <v>625.70000000000005</v>
      </c>
      <c r="BW169" s="206">
        <v>1</v>
      </c>
      <c r="BX169" s="32">
        <v>2835.88</v>
      </c>
      <c r="BY169" s="206">
        <v>2</v>
      </c>
      <c r="BZ169" s="32">
        <f t="shared" si="38"/>
        <v>4127.5</v>
      </c>
      <c r="CA169" s="205" t="s">
        <v>168</v>
      </c>
      <c r="CB169" s="206">
        <v>98550</v>
      </c>
      <c r="CC169" s="32">
        <v>699.15</v>
      </c>
      <c r="CD169" s="206">
        <v>7</v>
      </c>
      <c r="CE169" s="32">
        <v>454.55</v>
      </c>
      <c r="CF169" s="206">
        <v>1</v>
      </c>
      <c r="CG169" s="32">
        <v>1414.87</v>
      </c>
      <c r="CH169" s="206">
        <v>6</v>
      </c>
      <c r="CI169" s="32">
        <f t="shared" si="39"/>
        <v>2568.5699999999997</v>
      </c>
      <c r="CJ169" s="32" t="s">
        <v>168</v>
      </c>
      <c r="CK169" s="234">
        <v>98311</v>
      </c>
      <c r="CL169" s="190">
        <v>562.41</v>
      </c>
      <c r="CM169" s="187">
        <v>5</v>
      </c>
      <c r="CN169" s="190">
        <v>141.54</v>
      </c>
      <c r="CO169" s="187">
        <v>3</v>
      </c>
      <c r="CP169" s="43">
        <f>+'[1]CCBPROD-CNGOR-ARREARS-ECSD-4901'!M168+'[1]CCBPROD-CNGOR-ARREARS-ECSD-4901'!O168</f>
        <v>148.6</v>
      </c>
      <c r="CQ169" s="76">
        <f>+'[1]CCBPROD-CNGOR-ARREARS-ECSD-4901'!N168+'[1]CCBPROD-CNGOR-ARREARS-ECSD-4901'!P168</f>
        <v>3</v>
      </c>
      <c r="CR169" s="32">
        <f t="shared" si="40"/>
        <v>852.55</v>
      </c>
      <c r="CS169" s="234" t="s">
        <v>168</v>
      </c>
      <c r="CT169" s="234">
        <v>98337</v>
      </c>
      <c r="CU169" s="250">
        <v>2356.6999999999998</v>
      </c>
      <c r="CV169" s="234">
        <v>14</v>
      </c>
      <c r="CW169" s="250">
        <v>1167.32</v>
      </c>
      <c r="CX169" s="234">
        <v>5</v>
      </c>
      <c r="CY169" s="32">
        <v>6998.65</v>
      </c>
      <c r="CZ169" s="76">
        <v>14</v>
      </c>
      <c r="DA169" s="32">
        <f t="shared" si="41"/>
        <v>10522.669999999998</v>
      </c>
      <c r="DB169" s="251" t="s">
        <v>168</v>
      </c>
      <c r="DC169" s="251">
        <v>98370</v>
      </c>
      <c r="DD169" s="260">
        <v>4870.45</v>
      </c>
      <c r="DE169" s="261">
        <v>5</v>
      </c>
      <c r="DF169" s="260">
        <v>331.14</v>
      </c>
      <c r="DG169" s="261">
        <v>3</v>
      </c>
      <c r="DH169" s="262">
        <v>97.29</v>
      </c>
      <c r="DI169" s="263">
        <v>1</v>
      </c>
      <c r="DJ169" s="32">
        <f t="shared" si="42"/>
        <v>5298.88</v>
      </c>
    </row>
    <row r="170" spans="1:114" x14ac:dyDescent="0.25">
      <c r="A170" t="s">
        <v>161</v>
      </c>
      <c r="B170" s="76" t="s">
        <v>120</v>
      </c>
      <c r="C170">
        <v>77</v>
      </c>
      <c r="D170" s="182">
        <v>114</v>
      </c>
      <c r="E170">
        <v>5193.45</v>
      </c>
      <c r="F170">
        <v>4524.0200000000004</v>
      </c>
      <c r="G170">
        <v>3655.14</v>
      </c>
      <c r="H170">
        <v>13372.61</v>
      </c>
      <c r="I170">
        <v>13774.47</v>
      </c>
      <c r="J170">
        <v>2934.75</v>
      </c>
      <c r="K170">
        <v>6933.35</v>
      </c>
      <c r="L170">
        <v>23642.57</v>
      </c>
      <c r="W170" s="185"/>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90">
        <v>635.48</v>
      </c>
      <c r="AT170" s="187">
        <v>3</v>
      </c>
      <c r="AU170" s="190">
        <v>67.010000000000005</v>
      </c>
      <c r="AV170" s="187">
        <v>0</v>
      </c>
      <c r="AW170" s="32">
        <v>64.849999999999994</v>
      </c>
      <c r="AX170" s="76">
        <v>1</v>
      </c>
      <c r="AY170" s="32">
        <f t="shared" si="34"/>
        <v>767.34</v>
      </c>
      <c r="AZ170" s="30" t="s">
        <v>168</v>
      </c>
      <c r="BA170" s="76">
        <v>98625</v>
      </c>
      <c r="BB170" s="191">
        <v>426.56</v>
      </c>
      <c r="BC170" s="76">
        <v>1</v>
      </c>
      <c r="BD170" s="32">
        <v>126.68</v>
      </c>
      <c r="BE170" s="76">
        <v>0</v>
      </c>
      <c r="BF170" s="32">
        <v>405.69000000000005</v>
      </c>
      <c r="BG170" s="76">
        <v>2</v>
      </c>
      <c r="BH170" s="32">
        <f t="shared" si="35"/>
        <v>958.93000000000006</v>
      </c>
      <c r="BI170" s="205" t="s">
        <v>168</v>
      </c>
      <c r="BJ170" s="206">
        <v>98312</v>
      </c>
      <c r="BK170" s="32">
        <v>5892.97</v>
      </c>
      <c r="BL170" s="206">
        <v>20</v>
      </c>
      <c r="BM170" s="32">
        <v>2403.06</v>
      </c>
      <c r="BN170" s="206">
        <v>6</v>
      </c>
      <c r="BO170" s="32">
        <f t="shared" si="36"/>
        <v>8296.0300000000007</v>
      </c>
      <c r="BP170" s="76">
        <f t="shared" si="36"/>
        <v>26</v>
      </c>
      <c r="BQ170" s="32">
        <f t="shared" si="37"/>
        <v>16592.060000000001</v>
      </c>
      <c r="BR170" s="205" t="s">
        <v>168</v>
      </c>
      <c r="BS170" s="206">
        <v>98584</v>
      </c>
      <c r="BT170" s="32">
        <v>36.92</v>
      </c>
      <c r="BU170" s="206">
        <v>0</v>
      </c>
      <c r="BV170" s="32">
        <v>2778.96</v>
      </c>
      <c r="BW170" s="206">
        <v>6</v>
      </c>
      <c r="BX170" s="32">
        <v>13116.670000000002</v>
      </c>
      <c r="BY170" s="206">
        <v>8</v>
      </c>
      <c r="BZ170" s="32">
        <f t="shared" si="38"/>
        <v>15932.550000000003</v>
      </c>
      <c r="CA170" s="205" t="s">
        <v>168</v>
      </c>
      <c r="CB170" s="206">
        <v>98557</v>
      </c>
      <c r="CC170" s="32">
        <v>59.64</v>
      </c>
      <c r="CD170" s="206">
        <v>0</v>
      </c>
      <c r="CE170" s="32">
        <v>90.5</v>
      </c>
      <c r="CF170" s="206">
        <v>1</v>
      </c>
      <c r="CG170" s="32">
        <v>57.569999999999993</v>
      </c>
      <c r="CH170" s="206">
        <v>1</v>
      </c>
      <c r="CI170" s="32">
        <f t="shared" si="39"/>
        <v>207.70999999999998</v>
      </c>
      <c r="CJ170" s="32" t="s">
        <v>168</v>
      </c>
      <c r="CK170" s="234">
        <v>98312</v>
      </c>
      <c r="CL170" s="190">
        <v>3505.04</v>
      </c>
      <c r="CM170" s="187">
        <v>19</v>
      </c>
      <c r="CN170" s="190">
        <v>2859.95</v>
      </c>
      <c r="CO170" s="187">
        <v>6</v>
      </c>
      <c r="CP170" s="43">
        <f>+'[1]CCBPROD-CNGOR-ARREARS-ECSD-4901'!M169+'[1]CCBPROD-CNGOR-ARREARS-ECSD-4901'!O169</f>
        <v>8864.5300000000007</v>
      </c>
      <c r="CQ170" s="76">
        <f>+'[1]CCBPROD-CNGOR-ARREARS-ECSD-4901'!N169+'[1]CCBPROD-CNGOR-ARREARS-ECSD-4901'!P169</f>
        <v>18</v>
      </c>
      <c r="CR170" s="32">
        <f t="shared" si="40"/>
        <v>15229.52</v>
      </c>
      <c r="CS170" s="234" t="s">
        <v>168</v>
      </c>
      <c r="CT170" s="234">
        <v>98366</v>
      </c>
      <c r="CU170" s="250">
        <v>1198.45</v>
      </c>
      <c r="CV170" s="234">
        <v>8</v>
      </c>
      <c r="CW170" s="250">
        <v>138.04</v>
      </c>
      <c r="CX170" s="234">
        <v>0</v>
      </c>
      <c r="CY170" s="32">
        <v>5938.93</v>
      </c>
      <c r="CZ170" s="76">
        <v>5</v>
      </c>
      <c r="DA170" s="32">
        <f t="shared" si="41"/>
        <v>7275.42</v>
      </c>
      <c r="DB170" s="251" t="s">
        <v>168</v>
      </c>
      <c r="DC170" s="251">
        <v>98383</v>
      </c>
      <c r="DD170" s="260">
        <v>7311.35</v>
      </c>
      <c r="DE170" s="261">
        <v>16</v>
      </c>
      <c r="DF170" s="260">
        <v>184.99</v>
      </c>
      <c r="DG170" s="261">
        <v>3</v>
      </c>
      <c r="DH170" s="262">
        <v>2583.67</v>
      </c>
      <c r="DI170" s="263">
        <v>8</v>
      </c>
      <c r="DJ170" s="32">
        <f t="shared" si="42"/>
        <v>10080.01</v>
      </c>
    </row>
    <row r="171" spans="1:114" x14ac:dyDescent="0.25">
      <c r="A171" t="s">
        <v>162</v>
      </c>
      <c r="B171" s="76" t="s">
        <v>120</v>
      </c>
      <c r="C171">
        <v>42</v>
      </c>
      <c r="D171" s="182">
        <v>56</v>
      </c>
      <c r="E171">
        <v>2717.61</v>
      </c>
      <c r="F171">
        <v>442.52</v>
      </c>
      <c r="G171">
        <v>2415.88</v>
      </c>
      <c r="H171">
        <v>5576.01</v>
      </c>
      <c r="I171">
        <v>6709.08</v>
      </c>
      <c r="J171">
        <v>506.95</v>
      </c>
      <c r="K171">
        <v>611.68999999999994</v>
      </c>
      <c r="L171">
        <v>7827.72</v>
      </c>
      <c r="W171" s="185"/>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90">
        <v>805.62</v>
      </c>
      <c r="AT171" s="187">
        <v>1</v>
      </c>
      <c r="AU171" s="190">
        <v>113.4</v>
      </c>
      <c r="AV171" s="187">
        <v>1</v>
      </c>
      <c r="AW171" s="32">
        <v>292.29000000000002</v>
      </c>
      <c r="AX171" s="76">
        <v>1</v>
      </c>
      <c r="AY171" s="32">
        <f t="shared" si="34"/>
        <v>1211.31</v>
      </c>
      <c r="AZ171" s="30" t="s">
        <v>168</v>
      </c>
      <c r="BA171" s="76">
        <v>98626</v>
      </c>
      <c r="BB171" s="191">
        <v>3656.21</v>
      </c>
      <c r="BC171" s="76">
        <v>8</v>
      </c>
      <c r="BD171" s="32">
        <v>1899.65</v>
      </c>
      <c r="BE171" s="76">
        <v>2</v>
      </c>
      <c r="BF171" s="32">
        <v>5106.96</v>
      </c>
      <c r="BG171" s="76">
        <v>5</v>
      </c>
      <c r="BH171" s="32">
        <f t="shared" si="35"/>
        <v>10662.82</v>
      </c>
      <c r="BI171" s="205" t="s">
        <v>168</v>
      </c>
      <c r="BJ171" s="206">
        <v>98337</v>
      </c>
      <c r="BK171" s="32">
        <v>1251.55</v>
      </c>
      <c r="BL171" s="206">
        <v>7</v>
      </c>
      <c r="BM171" s="32">
        <v>333.6</v>
      </c>
      <c r="BN171" s="206">
        <v>1</v>
      </c>
      <c r="BO171" s="32">
        <f t="shared" si="36"/>
        <v>1585.15</v>
      </c>
      <c r="BP171" s="76">
        <f t="shared" si="36"/>
        <v>8</v>
      </c>
      <c r="BQ171" s="32">
        <f t="shared" si="37"/>
        <v>3170.3</v>
      </c>
      <c r="BR171" s="205" t="s">
        <v>168</v>
      </c>
      <c r="BS171" s="206">
        <v>98625</v>
      </c>
      <c r="BT171" s="32">
        <v>0</v>
      </c>
      <c r="BU171" s="206">
        <v>0</v>
      </c>
      <c r="BV171" s="32">
        <v>117.07</v>
      </c>
      <c r="BW171" s="206">
        <v>0</v>
      </c>
      <c r="BX171" s="32">
        <v>652.47</v>
      </c>
      <c r="BY171" s="206">
        <v>2</v>
      </c>
      <c r="BZ171" s="32">
        <f t="shared" si="38"/>
        <v>769.54</v>
      </c>
      <c r="CA171" s="205" t="s">
        <v>168</v>
      </c>
      <c r="CB171" s="206">
        <v>98563</v>
      </c>
      <c r="CC171" s="32">
        <v>317.51</v>
      </c>
      <c r="CD171" s="206">
        <v>0</v>
      </c>
      <c r="CE171" s="32">
        <v>351.72</v>
      </c>
      <c r="CF171" s="206">
        <v>0</v>
      </c>
      <c r="CG171" s="32">
        <v>1864.7800000000002</v>
      </c>
      <c r="CH171" s="206">
        <v>1</v>
      </c>
      <c r="CI171" s="32">
        <f t="shared" si="39"/>
        <v>2534.0100000000002</v>
      </c>
      <c r="CJ171" s="32" t="s">
        <v>168</v>
      </c>
      <c r="CK171" s="234">
        <v>98337</v>
      </c>
      <c r="CL171" s="190">
        <v>368.75</v>
      </c>
      <c r="CM171" s="187">
        <v>4</v>
      </c>
      <c r="CN171" s="190">
        <v>280.12</v>
      </c>
      <c r="CO171" s="187">
        <v>0</v>
      </c>
      <c r="CP171" s="43">
        <f>+'[1]CCBPROD-CNGOR-ARREARS-ECSD-4901'!M170+'[1]CCBPROD-CNGOR-ARREARS-ECSD-4901'!O170</f>
        <v>7276.9</v>
      </c>
      <c r="CQ171" s="76">
        <f>+'[1]CCBPROD-CNGOR-ARREARS-ECSD-4901'!N170+'[1]CCBPROD-CNGOR-ARREARS-ECSD-4901'!P170</f>
        <v>6</v>
      </c>
      <c r="CR171" s="32">
        <f t="shared" si="40"/>
        <v>7925.7699999999995</v>
      </c>
      <c r="CS171" s="234" t="s">
        <v>168</v>
      </c>
      <c r="CT171" s="234">
        <v>98367</v>
      </c>
      <c r="CU171" s="250">
        <v>1528.02</v>
      </c>
      <c r="CV171" s="234">
        <v>8</v>
      </c>
      <c r="CW171" s="250">
        <v>1358.28</v>
      </c>
      <c r="CX171" s="234">
        <v>4</v>
      </c>
      <c r="CY171" s="32">
        <v>9187.56</v>
      </c>
      <c r="CZ171" s="76">
        <v>7</v>
      </c>
      <c r="DA171" s="32">
        <f t="shared" si="41"/>
        <v>12073.86</v>
      </c>
      <c r="DB171" s="251" t="s">
        <v>168</v>
      </c>
      <c r="DC171" s="251">
        <v>98520</v>
      </c>
      <c r="DD171" s="260">
        <v>1463.14</v>
      </c>
      <c r="DE171" s="261">
        <v>5</v>
      </c>
      <c r="DF171" s="260">
        <v>824.65</v>
      </c>
      <c r="DG171" s="261">
        <v>3</v>
      </c>
      <c r="DH171" s="262">
        <v>2365.71</v>
      </c>
      <c r="DI171" s="263">
        <v>6</v>
      </c>
      <c r="DJ171" s="32">
        <f t="shared" si="42"/>
        <v>4653.5</v>
      </c>
    </row>
    <row r="172" spans="1:114" x14ac:dyDescent="0.25">
      <c r="A172" t="s">
        <v>84</v>
      </c>
      <c r="B172" s="76" t="s">
        <v>120</v>
      </c>
      <c r="C172">
        <v>136</v>
      </c>
      <c r="D172" s="182">
        <v>153</v>
      </c>
      <c r="E172">
        <v>8319.86</v>
      </c>
      <c r="F172">
        <v>1781.12</v>
      </c>
      <c r="G172">
        <v>5031.74</v>
      </c>
      <c r="H172">
        <v>15132.72</v>
      </c>
      <c r="I172">
        <v>15977.58</v>
      </c>
      <c r="J172">
        <v>4072.51</v>
      </c>
      <c r="K172">
        <v>5489.66</v>
      </c>
      <c r="L172">
        <v>25539.75</v>
      </c>
      <c r="W172" s="185"/>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90">
        <v>8735.15</v>
      </c>
      <c r="AT172" s="187">
        <v>22</v>
      </c>
      <c r="AU172" s="190">
        <v>1232.46</v>
      </c>
      <c r="AV172" s="187">
        <v>3</v>
      </c>
      <c r="AW172" s="32">
        <v>5781.2</v>
      </c>
      <c r="AX172" s="76">
        <v>4</v>
      </c>
      <c r="AY172" s="32">
        <f t="shared" si="34"/>
        <v>15748.810000000001</v>
      </c>
      <c r="AZ172" s="30" t="s">
        <v>168</v>
      </c>
      <c r="BA172" s="76">
        <v>98632</v>
      </c>
      <c r="BB172" s="191">
        <v>6954.42</v>
      </c>
      <c r="BC172" s="76">
        <v>15</v>
      </c>
      <c r="BD172" s="32">
        <v>5070.22</v>
      </c>
      <c r="BE172" s="76">
        <v>3</v>
      </c>
      <c r="BF172" s="32">
        <v>21381.68</v>
      </c>
      <c r="BG172" s="76">
        <v>16</v>
      </c>
      <c r="BH172" s="32">
        <f t="shared" si="35"/>
        <v>33406.32</v>
      </c>
      <c r="BI172" s="205" t="s">
        <v>168</v>
      </c>
      <c r="BJ172" s="206">
        <v>98345</v>
      </c>
      <c r="BK172" s="32">
        <v>197.74</v>
      </c>
      <c r="BL172" s="206">
        <v>1</v>
      </c>
      <c r="BM172" s="32">
        <v>0</v>
      </c>
      <c r="BN172" s="206">
        <v>0</v>
      </c>
      <c r="BO172" s="32">
        <f t="shared" si="36"/>
        <v>197.74</v>
      </c>
      <c r="BP172" s="76">
        <f t="shared" si="36"/>
        <v>1</v>
      </c>
      <c r="BQ172" s="32">
        <f t="shared" si="37"/>
        <v>395.48</v>
      </c>
      <c r="BR172" s="205" t="s">
        <v>168</v>
      </c>
      <c r="BS172" s="206">
        <v>98626</v>
      </c>
      <c r="BT172" s="32">
        <v>27.66</v>
      </c>
      <c r="BU172" s="206">
        <v>0</v>
      </c>
      <c r="BV172" s="32">
        <v>914.11</v>
      </c>
      <c r="BW172" s="206">
        <v>3</v>
      </c>
      <c r="BX172" s="32">
        <v>2438.0300000000002</v>
      </c>
      <c r="BY172" s="206">
        <v>4</v>
      </c>
      <c r="BZ172" s="32">
        <f t="shared" si="38"/>
        <v>3379.8</v>
      </c>
      <c r="CA172" s="205" t="s">
        <v>168</v>
      </c>
      <c r="CB172" s="206">
        <v>98584</v>
      </c>
      <c r="CC172" s="32">
        <v>685.84</v>
      </c>
      <c r="CD172" s="206">
        <v>7</v>
      </c>
      <c r="CE172" s="32">
        <v>0</v>
      </c>
      <c r="CF172" s="206">
        <v>0</v>
      </c>
      <c r="CG172" s="32">
        <v>13920.51</v>
      </c>
      <c r="CH172" s="206">
        <v>8</v>
      </c>
      <c r="CI172" s="32">
        <f t="shared" si="39"/>
        <v>14606.35</v>
      </c>
      <c r="CJ172" s="32" t="s">
        <v>168</v>
      </c>
      <c r="CK172" s="234">
        <v>98366</v>
      </c>
      <c r="CL172" s="190">
        <v>2023.94</v>
      </c>
      <c r="CM172" s="187">
        <v>7</v>
      </c>
      <c r="CN172" s="190">
        <v>1960.23</v>
      </c>
      <c r="CO172" s="187">
        <v>5</v>
      </c>
      <c r="CP172" s="43">
        <f>+'[1]CCBPROD-CNGOR-ARREARS-ECSD-4901'!M171+'[1]CCBPROD-CNGOR-ARREARS-ECSD-4901'!O171</f>
        <v>8666.89</v>
      </c>
      <c r="CQ172" s="76">
        <f>+'[1]CCBPROD-CNGOR-ARREARS-ECSD-4901'!N171+'[1]CCBPROD-CNGOR-ARREARS-ECSD-4901'!P171</f>
        <v>9</v>
      </c>
      <c r="CR172" s="32">
        <f t="shared" si="40"/>
        <v>12651.06</v>
      </c>
      <c r="CS172" s="234" t="s">
        <v>168</v>
      </c>
      <c r="CT172" s="234">
        <v>98370</v>
      </c>
      <c r="CU172" s="250">
        <v>398.89</v>
      </c>
      <c r="CV172" s="234">
        <v>4</v>
      </c>
      <c r="CW172" s="250">
        <v>13</v>
      </c>
      <c r="CX172" s="234">
        <v>0</v>
      </c>
      <c r="CY172" s="32">
        <v>196.01</v>
      </c>
      <c r="CZ172" s="76">
        <v>1</v>
      </c>
      <c r="DA172" s="32">
        <f t="shared" si="41"/>
        <v>607.9</v>
      </c>
      <c r="DB172" s="251" t="s">
        <v>168</v>
      </c>
      <c r="DC172" s="251">
        <v>98528</v>
      </c>
      <c r="DD172" s="260">
        <v>4023.22</v>
      </c>
      <c r="DE172" s="261">
        <v>14</v>
      </c>
      <c r="DF172" s="260">
        <v>263.27</v>
      </c>
      <c r="DG172" s="261">
        <v>1</v>
      </c>
      <c r="DH172" s="262">
        <v>403.19</v>
      </c>
      <c r="DI172" s="263">
        <v>2</v>
      </c>
      <c r="DJ172" s="32">
        <f t="shared" si="42"/>
        <v>4689.6799999999994</v>
      </c>
    </row>
    <row r="173" spans="1:114" x14ac:dyDescent="0.25">
      <c r="A173" t="s">
        <v>163</v>
      </c>
      <c r="B173" s="76" t="s">
        <v>120</v>
      </c>
      <c r="C173">
        <v>47</v>
      </c>
      <c r="D173" s="182">
        <v>68</v>
      </c>
      <c r="E173">
        <v>4256.3500000000004</v>
      </c>
      <c r="F173">
        <v>686.06</v>
      </c>
      <c r="G173">
        <v>332.31</v>
      </c>
      <c r="H173">
        <v>5274.72</v>
      </c>
      <c r="I173">
        <v>8586.18</v>
      </c>
      <c r="J173">
        <v>1236.97</v>
      </c>
      <c r="K173">
        <v>1166.17</v>
      </c>
      <c r="L173">
        <v>10989.32</v>
      </c>
      <c r="W173" s="185"/>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90">
        <v>7508.11</v>
      </c>
      <c r="AT173" s="187">
        <v>10</v>
      </c>
      <c r="AU173" s="190">
        <v>8688.36</v>
      </c>
      <c r="AV173" s="187">
        <v>5</v>
      </c>
      <c r="AW173" s="32">
        <v>16467.669999999998</v>
      </c>
      <c r="AX173" s="76">
        <v>14</v>
      </c>
      <c r="AY173" s="32">
        <f t="shared" si="34"/>
        <v>32664.14</v>
      </c>
      <c r="AZ173" s="30" t="s">
        <v>168</v>
      </c>
      <c r="BA173" s="76">
        <v>98674</v>
      </c>
      <c r="BB173" s="191">
        <v>1865.51</v>
      </c>
      <c r="BC173" s="76">
        <v>16</v>
      </c>
      <c r="BD173" s="32">
        <v>855.74</v>
      </c>
      <c r="BE173" s="76">
        <v>0</v>
      </c>
      <c r="BF173" s="32">
        <v>6229.4599999999991</v>
      </c>
      <c r="BG173" s="76">
        <v>14</v>
      </c>
      <c r="BH173" s="32">
        <f t="shared" si="35"/>
        <v>8950.7099999999991</v>
      </c>
      <c r="BI173" s="205" t="s">
        <v>168</v>
      </c>
      <c r="BJ173" s="206">
        <v>98366</v>
      </c>
      <c r="BK173" s="32">
        <v>2320</v>
      </c>
      <c r="BL173" s="206">
        <v>22</v>
      </c>
      <c r="BM173" s="32">
        <v>1677.6</v>
      </c>
      <c r="BN173" s="206">
        <v>4</v>
      </c>
      <c r="BO173" s="32">
        <f t="shared" si="36"/>
        <v>3997.6</v>
      </c>
      <c r="BP173" s="76">
        <f t="shared" si="36"/>
        <v>26</v>
      </c>
      <c r="BQ173" s="32">
        <f t="shared" si="37"/>
        <v>7995.2</v>
      </c>
      <c r="BR173" s="205" t="s">
        <v>168</v>
      </c>
      <c r="BS173" s="206">
        <v>98632</v>
      </c>
      <c r="BT173" s="32">
        <v>3104.95</v>
      </c>
      <c r="BU173" s="206">
        <v>19</v>
      </c>
      <c r="BV173" s="32">
        <v>3705.02</v>
      </c>
      <c r="BW173" s="206">
        <v>6</v>
      </c>
      <c r="BX173" s="32">
        <v>21680.25</v>
      </c>
      <c r="BY173" s="206">
        <v>17</v>
      </c>
      <c r="BZ173" s="32">
        <f t="shared" si="38"/>
        <v>28490.22</v>
      </c>
      <c r="CA173" s="205" t="s">
        <v>168</v>
      </c>
      <c r="CB173" s="206">
        <v>98625</v>
      </c>
      <c r="CC173" s="32">
        <v>686.03</v>
      </c>
      <c r="CD173" s="206">
        <v>3</v>
      </c>
      <c r="CE173" s="32">
        <v>0</v>
      </c>
      <c r="CF173" s="206">
        <v>0</v>
      </c>
      <c r="CG173" s="32">
        <v>755.76</v>
      </c>
      <c r="CH173" s="206">
        <v>2</v>
      </c>
      <c r="CI173" s="32">
        <f t="shared" si="39"/>
        <v>1441.79</v>
      </c>
      <c r="CJ173" s="32" t="s">
        <v>168</v>
      </c>
      <c r="CK173" s="234">
        <v>98367</v>
      </c>
      <c r="CL173" s="190">
        <v>39.83</v>
      </c>
      <c r="CM173" s="187">
        <v>0</v>
      </c>
      <c r="CN173" s="190">
        <v>31.37</v>
      </c>
      <c r="CO173" s="187">
        <v>2</v>
      </c>
      <c r="CP173" s="43">
        <f>+'[1]CCBPROD-CNGOR-ARREARS-ECSD-4901'!M172+'[1]CCBPROD-CNGOR-ARREARS-ECSD-4901'!O172</f>
        <v>183.01</v>
      </c>
      <c r="CQ173" s="76">
        <f>+'[1]CCBPROD-CNGOR-ARREARS-ECSD-4901'!N172+'[1]CCBPROD-CNGOR-ARREARS-ECSD-4901'!P172</f>
        <v>1</v>
      </c>
      <c r="CR173" s="32">
        <f t="shared" si="40"/>
        <v>254.20999999999998</v>
      </c>
      <c r="CS173" s="234" t="s">
        <v>168</v>
      </c>
      <c r="CT173" s="234">
        <v>98383</v>
      </c>
      <c r="CU173" s="250">
        <v>98.33</v>
      </c>
      <c r="CV173" s="234">
        <v>3</v>
      </c>
      <c r="CW173" s="250">
        <v>13.78</v>
      </c>
      <c r="CX173" s="234">
        <v>0</v>
      </c>
      <c r="CY173" s="32">
        <v>97.51</v>
      </c>
      <c r="CZ173" s="76">
        <v>1</v>
      </c>
      <c r="DA173" s="32">
        <f t="shared" si="41"/>
        <v>209.62</v>
      </c>
      <c r="DB173" s="251" t="s">
        <v>168</v>
      </c>
      <c r="DC173" s="251">
        <v>98541</v>
      </c>
      <c r="DD173" s="260">
        <v>422.89</v>
      </c>
      <c r="DE173" s="261">
        <v>0</v>
      </c>
      <c r="DF173" s="260">
        <v>269.08</v>
      </c>
      <c r="DG173" s="261">
        <v>2</v>
      </c>
      <c r="DH173" s="262">
        <v>55.120000000000005</v>
      </c>
      <c r="DI173" s="263">
        <v>1</v>
      </c>
      <c r="DJ173" s="32">
        <f t="shared" si="42"/>
        <v>747.09</v>
      </c>
    </row>
    <row r="174" spans="1:114" x14ac:dyDescent="0.25">
      <c r="A174" t="s">
        <v>164</v>
      </c>
      <c r="B174" s="76" t="s">
        <v>120</v>
      </c>
      <c r="C174">
        <v>238</v>
      </c>
      <c r="D174" s="182">
        <v>275</v>
      </c>
      <c r="E174">
        <v>15952.75</v>
      </c>
      <c r="F174">
        <v>3999.42</v>
      </c>
      <c r="G174">
        <v>13849.41</v>
      </c>
      <c r="H174">
        <v>33801.58</v>
      </c>
      <c r="I174">
        <v>33219</v>
      </c>
      <c r="J174">
        <v>6386.12</v>
      </c>
      <c r="K174">
        <v>11752.29</v>
      </c>
      <c r="L174">
        <v>51357.41</v>
      </c>
      <c r="W174" s="185"/>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90">
        <v>3122.12</v>
      </c>
      <c r="AT174" s="187">
        <v>14</v>
      </c>
      <c r="AU174" s="190">
        <v>1046.27</v>
      </c>
      <c r="AV174" s="187">
        <v>5</v>
      </c>
      <c r="AW174" s="32">
        <v>5183.1900000000005</v>
      </c>
      <c r="AX174" s="76">
        <v>9</v>
      </c>
      <c r="AY174" s="32">
        <f t="shared" si="34"/>
        <v>9351.58</v>
      </c>
      <c r="AZ174" s="30" t="s">
        <v>168</v>
      </c>
      <c r="BA174" s="76">
        <v>98801</v>
      </c>
      <c r="BB174" s="191">
        <v>6519.23</v>
      </c>
      <c r="BC174" s="76">
        <v>18</v>
      </c>
      <c r="BD174" s="32">
        <v>3543.34</v>
      </c>
      <c r="BE174" s="76">
        <v>7</v>
      </c>
      <c r="BF174" s="32">
        <v>1282.98</v>
      </c>
      <c r="BG174" s="76">
        <v>7</v>
      </c>
      <c r="BH174" s="32">
        <f t="shared" si="35"/>
        <v>11345.55</v>
      </c>
      <c r="BI174" s="205" t="s">
        <v>168</v>
      </c>
      <c r="BJ174" s="206">
        <v>98367</v>
      </c>
      <c r="BK174" s="32">
        <v>101.34</v>
      </c>
      <c r="BL174" s="206">
        <v>0</v>
      </c>
      <c r="BM174" s="32">
        <v>96.79</v>
      </c>
      <c r="BN174" s="206">
        <v>3</v>
      </c>
      <c r="BO174" s="32">
        <f t="shared" si="36"/>
        <v>198.13</v>
      </c>
      <c r="BP174" s="76">
        <f t="shared" si="36"/>
        <v>3</v>
      </c>
      <c r="BQ174" s="32">
        <f t="shared" si="37"/>
        <v>396.26</v>
      </c>
      <c r="BR174" s="205" t="s">
        <v>168</v>
      </c>
      <c r="BS174" s="206">
        <v>98674</v>
      </c>
      <c r="BT174" s="32">
        <v>0</v>
      </c>
      <c r="BU174" s="206">
        <v>0</v>
      </c>
      <c r="BV174" s="32">
        <v>858.14</v>
      </c>
      <c r="BW174" s="206">
        <v>3</v>
      </c>
      <c r="BX174" s="32">
        <v>2403.8000000000002</v>
      </c>
      <c r="BY174" s="206">
        <v>8</v>
      </c>
      <c r="BZ174" s="32">
        <f t="shared" si="38"/>
        <v>3261.94</v>
      </c>
      <c r="CA174" s="205" t="s">
        <v>168</v>
      </c>
      <c r="CB174" s="206">
        <v>98626</v>
      </c>
      <c r="CC174" s="32">
        <v>1343</v>
      </c>
      <c r="CD174" s="206">
        <v>10</v>
      </c>
      <c r="CE174" s="32">
        <v>0</v>
      </c>
      <c r="CF174" s="206">
        <v>0</v>
      </c>
      <c r="CG174" s="32">
        <v>2202.16</v>
      </c>
      <c r="CH174" s="206">
        <v>4</v>
      </c>
      <c r="CI174" s="32">
        <f t="shared" si="39"/>
        <v>3545.16</v>
      </c>
      <c r="CJ174" s="32" t="s">
        <v>168</v>
      </c>
      <c r="CK174" s="234">
        <v>98370</v>
      </c>
      <c r="CL174" s="190">
        <v>1246.4100000000001</v>
      </c>
      <c r="CM174" s="187">
        <v>1</v>
      </c>
      <c r="CN174" s="190">
        <v>901.27</v>
      </c>
      <c r="CO174" s="187">
        <v>0</v>
      </c>
      <c r="CP174" s="43">
        <f>+'[1]CCBPROD-CNGOR-ARREARS-ECSD-4901'!M173+'[1]CCBPROD-CNGOR-ARREARS-ECSD-4901'!O173</f>
        <v>3273.42</v>
      </c>
      <c r="CQ174" s="76">
        <f>+'[1]CCBPROD-CNGOR-ARREARS-ECSD-4901'!N173+'[1]CCBPROD-CNGOR-ARREARS-ECSD-4901'!P173</f>
        <v>4</v>
      </c>
      <c r="CR174" s="32">
        <f t="shared" si="40"/>
        <v>5421.1</v>
      </c>
      <c r="CS174" s="234" t="s">
        <v>168</v>
      </c>
      <c r="CT174" s="234">
        <v>98520</v>
      </c>
      <c r="CU174" s="250">
        <v>3534.88</v>
      </c>
      <c r="CV174" s="234">
        <v>15</v>
      </c>
      <c r="CW174" s="250">
        <v>1373.02</v>
      </c>
      <c r="CX174" s="234">
        <v>2</v>
      </c>
      <c r="CY174" s="32">
        <v>4811.18</v>
      </c>
      <c r="CZ174" s="76">
        <v>15</v>
      </c>
      <c r="DA174" s="32">
        <f t="shared" si="41"/>
        <v>9719.08</v>
      </c>
      <c r="DB174" s="251" t="s">
        <v>168</v>
      </c>
      <c r="DC174" s="251">
        <v>98550</v>
      </c>
      <c r="DD174" s="260">
        <v>823.85</v>
      </c>
      <c r="DE174" s="261">
        <v>3</v>
      </c>
      <c r="DF174" s="260">
        <v>68.489999999999995</v>
      </c>
      <c r="DG174" s="261">
        <v>1</v>
      </c>
      <c r="DH174" s="262">
        <v>347.54</v>
      </c>
      <c r="DI174" s="263">
        <v>3</v>
      </c>
      <c r="DJ174" s="32">
        <f t="shared" si="42"/>
        <v>1239.8800000000001</v>
      </c>
    </row>
    <row r="175" spans="1:114" x14ac:dyDescent="0.25">
      <c r="A175" t="s">
        <v>165</v>
      </c>
      <c r="B175" s="76" t="s">
        <v>120</v>
      </c>
      <c r="C175">
        <v>28</v>
      </c>
      <c r="D175" s="182">
        <v>30</v>
      </c>
      <c r="E175">
        <v>1274.68</v>
      </c>
      <c r="F175">
        <v>283.52</v>
      </c>
      <c r="G175">
        <v>279.27999999999997</v>
      </c>
      <c r="H175">
        <v>1837.48</v>
      </c>
      <c r="I175">
        <v>2773.33</v>
      </c>
      <c r="J175">
        <v>271.51</v>
      </c>
      <c r="K175">
        <v>368.18</v>
      </c>
      <c r="L175">
        <v>3413.02</v>
      </c>
      <c r="W175" s="185"/>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90">
        <v>5677.29</v>
      </c>
      <c r="AT175" s="187">
        <v>24</v>
      </c>
      <c r="AU175" s="190">
        <v>1300.8599999999999</v>
      </c>
      <c r="AV175" s="187">
        <v>7</v>
      </c>
      <c r="AW175" s="32">
        <v>1063.81</v>
      </c>
      <c r="AX175" s="76">
        <v>4</v>
      </c>
      <c r="AY175" s="32">
        <f t="shared" si="34"/>
        <v>8041.9599999999991</v>
      </c>
      <c r="AZ175" s="30" t="s">
        <v>168</v>
      </c>
      <c r="BA175" s="76">
        <v>98802</v>
      </c>
      <c r="BB175" s="191">
        <v>1046.5</v>
      </c>
      <c r="BC175" s="76">
        <v>1</v>
      </c>
      <c r="BD175" s="32">
        <v>668.95</v>
      </c>
      <c r="BE175" s="76">
        <v>3</v>
      </c>
      <c r="BF175" s="32">
        <v>590.11</v>
      </c>
      <c r="BG175" s="76">
        <v>2</v>
      </c>
      <c r="BH175" s="32">
        <f t="shared" si="35"/>
        <v>2305.56</v>
      </c>
      <c r="BI175" s="205" t="s">
        <v>168</v>
      </c>
      <c r="BJ175" s="206">
        <v>98370</v>
      </c>
      <c r="BK175" s="32">
        <v>2619.9299999999998</v>
      </c>
      <c r="BL175" s="206">
        <v>12</v>
      </c>
      <c r="BM175" s="32">
        <v>1155.1400000000001</v>
      </c>
      <c r="BN175" s="206">
        <v>0</v>
      </c>
      <c r="BO175" s="32">
        <f t="shared" si="36"/>
        <v>3775.0699999999997</v>
      </c>
      <c r="BP175" s="76">
        <f t="shared" si="36"/>
        <v>12</v>
      </c>
      <c r="BQ175" s="32">
        <f t="shared" si="37"/>
        <v>7550.1399999999994</v>
      </c>
      <c r="BR175" s="205" t="s">
        <v>168</v>
      </c>
      <c r="BS175" s="206">
        <v>98801</v>
      </c>
      <c r="BT175" s="32">
        <v>3431.12</v>
      </c>
      <c r="BU175" s="206">
        <v>13</v>
      </c>
      <c r="BV175" s="32">
        <v>1089.56</v>
      </c>
      <c r="BW175" s="206">
        <v>5</v>
      </c>
      <c r="BX175" s="32">
        <v>5337.92</v>
      </c>
      <c r="BY175" s="206">
        <v>10</v>
      </c>
      <c r="BZ175" s="32">
        <f t="shared" si="38"/>
        <v>9858.6</v>
      </c>
      <c r="CA175" s="205" t="s">
        <v>168</v>
      </c>
      <c r="CB175" s="206">
        <v>98632</v>
      </c>
      <c r="CC175" s="32">
        <v>2613.02</v>
      </c>
      <c r="CD175" s="206">
        <v>15</v>
      </c>
      <c r="CE175" s="32">
        <v>1634.66</v>
      </c>
      <c r="CF175" s="206">
        <v>8</v>
      </c>
      <c r="CG175" s="32">
        <v>23657.65</v>
      </c>
      <c r="CH175" s="206">
        <v>19</v>
      </c>
      <c r="CI175" s="32">
        <f t="shared" si="39"/>
        <v>27905.33</v>
      </c>
      <c r="CJ175" s="32" t="s">
        <v>168</v>
      </c>
      <c r="CK175" s="234">
        <v>98383</v>
      </c>
      <c r="CL175" s="190">
        <v>1989.05</v>
      </c>
      <c r="CM175" s="187">
        <v>13</v>
      </c>
      <c r="CN175" s="190">
        <v>1130.56</v>
      </c>
      <c r="CO175" s="187">
        <v>5</v>
      </c>
      <c r="CP175" s="43">
        <f>+'[1]CCBPROD-CNGOR-ARREARS-ECSD-4901'!M174+'[1]CCBPROD-CNGOR-ARREARS-ECSD-4901'!O174</f>
        <v>3718.04</v>
      </c>
      <c r="CQ175" s="76">
        <f>+'[1]CCBPROD-CNGOR-ARREARS-ECSD-4901'!N174+'[1]CCBPROD-CNGOR-ARREARS-ECSD-4901'!P174</f>
        <v>11</v>
      </c>
      <c r="CR175" s="32">
        <f t="shared" si="40"/>
        <v>6837.65</v>
      </c>
      <c r="CS175" s="234" t="s">
        <v>168</v>
      </c>
      <c r="CT175" s="234">
        <v>98528</v>
      </c>
      <c r="CU175" s="250">
        <v>1876.25</v>
      </c>
      <c r="CV175" s="234">
        <v>7</v>
      </c>
      <c r="CW175" s="250">
        <v>1761.22</v>
      </c>
      <c r="CX175" s="234">
        <v>4</v>
      </c>
      <c r="CY175" s="32">
        <v>4831.04</v>
      </c>
      <c r="CZ175" s="76">
        <v>8</v>
      </c>
      <c r="DA175" s="32">
        <f t="shared" si="41"/>
        <v>8468.51</v>
      </c>
      <c r="DB175" s="251" t="s">
        <v>168</v>
      </c>
      <c r="DC175" s="251">
        <v>98557</v>
      </c>
      <c r="DD175" s="260">
        <v>55.74</v>
      </c>
      <c r="DE175" s="261">
        <v>0</v>
      </c>
      <c r="DF175" s="260">
        <v>40.950000000000003</v>
      </c>
      <c r="DG175" s="261">
        <v>0</v>
      </c>
      <c r="DH175" s="262">
        <v>231.51999999999998</v>
      </c>
      <c r="DI175" s="263">
        <v>2</v>
      </c>
      <c r="DJ175" s="32">
        <f t="shared" si="42"/>
        <v>328.21</v>
      </c>
    </row>
    <row r="176" spans="1:114" x14ac:dyDescent="0.25">
      <c r="A176" t="s">
        <v>166</v>
      </c>
      <c r="B176" s="76" t="s">
        <v>120</v>
      </c>
      <c r="C176">
        <v>132</v>
      </c>
      <c r="D176" s="182">
        <v>165</v>
      </c>
      <c r="E176">
        <v>10104.959999999999</v>
      </c>
      <c r="F176">
        <v>2028.68</v>
      </c>
      <c r="G176">
        <v>5572.5999999999995</v>
      </c>
      <c r="H176">
        <v>17706.240000000002</v>
      </c>
      <c r="I176">
        <v>23330.29</v>
      </c>
      <c r="J176">
        <v>3428.4</v>
      </c>
      <c r="K176">
        <v>6718.13</v>
      </c>
      <c r="L176">
        <v>33476.82</v>
      </c>
      <c r="W176" s="185"/>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90">
        <v>1664.59</v>
      </c>
      <c r="AT176" s="187">
        <v>4</v>
      </c>
      <c r="AU176" s="190">
        <v>564.48</v>
      </c>
      <c r="AV176" s="187">
        <v>1</v>
      </c>
      <c r="AW176" s="32">
        <v>25.63</v>
      </c>
      <c r="AX176" s="76">
        <v>1</v>
      </c>
      <c r="AY176" s="32">
        <f t="shared" si="34"/>
        <v>2254.6999999999998</v>
      </c>
      <c r="AZ176" s="30" t="s">
        <v>168</v>
      </c>
      <c r="BA176" s="76">
        <v>98837</v>
      </c>
      <c r="BB176" s="191">
        <v>3484.89</v>
      </c>
      <c r="BC176" s="76">
        <v>2</v>
      </c>
      <c r="BD176" s="32">
        <v>3751.53</v>
      </c>
      <c r="BE176" s="76">
        <v>8</v>
      </c>
      <c r="BF176" s="32">
        <v>2481.98</v>
      </c>
      <c r="BG176" s="76">
        <v>8</v>
      </c>
      <c r="BH176" s="32">
        <f t="shared" si="35"/>
        <v>9718.4</v>
      </c>
      <c r="BI176" s="205" t="s">
        <v>168</v>
      </c>
      <c r="BJ176" s="206">
        <v>98383</v>
      </c>
      <c r="BK176" s="32">
        <v>2311.0300000000002</v>
      </c>
      <c r="BL176" s="206">
        <v>14</v>
      </c>
      <c r="BM176" s="32">
        <v>782</v>
      </c>
      <c r="BN176" s="206">
        <v>3</v>
      </c>
      <c r="BO176" s="32">
        <f t="shared" si="36"/>
        <v>3093.03</v>
      </c>
      <c r="BP176" s="76">
        <f t="shared" si="36"/>
        <v>17</v>
      </c>
      <c r="BQ176" s="32">
        <f t="shared" si="37"/>
        <v>6186.06</v>
      </c>
      <c r="BR176" s="205" t="s">
        <v>168</v>
      </c>
      <c r="BS176" s="206">
        <v>98802</v>
      </c>
      <c r="BT176" s="32">
        <v>968.48</v>
      </c>
      <c r="BU176" s="206">
        <v>3</v>
      </c>
      <c r="BV176" s="32">
        <v>357.87</v>
      </c>
      <c r="BW176" s="206">
        <v>2</v>
      </c>
      <c r="BX176" s="32">
        <v>25.63</v>
      </c>
      <c r="BY176" s="206">
        <v>1</v>
      </c>
      <c r="BZ176" s="32">
        <f t="shared" si="38"/>
        <v>1351.98</v>
      </c>
      <c r="CA176" s="205" t="s">
        <v>168</v>
      </c>
      <c r="CB176" s="206">
        <v>98674</v>
      </c>
      <c r="CC176" s="32">
        <v>1114.03</v>
      </c>
      <c r="CD176" s="206">
        <v>27</v>
      </c>
      <c r="CE176" s="32">
        <v>2137.19</v>
      </c>
      <c r="CF176" s="206">
        <v>1</v>
      </c>
      <c r="CG176" s="32">
        <v>2344.02</v>
      </c>
      <c r="CH176" s="206">
        <v>5</v>
      </c>
      <c r="CI176" s="32">
        <f t="shared" si="39"/>
        <v>5595.24</v>
      </c>
      <c r="CJ176" s="32" t="s">
        <v>168</v>
      </c>
      <c r="CK176" s="234">
        <v>98520</v>
      </c>
      <c r="CL176" s="190">
        <v>2212.79</v>
      </c>
      <c r="CM176" s="187">
        <v>9</v>
      </c>
      <c r="CN176" s="190">
        <v>1906.35</v>
      </c>
      <c r="CO176" s="187">
        <v>2</v>
      </c>
      <c r="CP176" s="43">
        <f>+'[1]CCBPROD-CNGOR-ARREARS-ECSD-4901'!M175+'[1]CCBPROD-CNGOR-ARREARS-ECSD-4901'!O175</f>
        <v>2988.86</v>
      </c>
      <c r="CQ176" s="76">
        <f>+'[1]CCBPROD-CNGOR-ARREARS-ECSD-4901'!N175+'[1]CCBPROD-CNGOR-ARREARS-ECSD-4901'!P175</f>
        <v>8</v>
      </c>
      <c r="CR176" s="32">
        <f t="shared" si="40"/>
        <v>7108</v>
      </c>
      <c r="CS176" s="234" t="s">
        <v>168</v>
      </c>
      <c r="CT176" s="234">
        <v>98541</v>
      </c>
      <c r="CU176" s="250">
        <v>1727.78</v>
      </c>
      <c r="CV176" s="234">
        <v>15</v>
      </c>
      <c r="CW176" s="250">
        <v>205.24</v>
      </c>
      <c r="CX176" s="234">
        <v>1</v>
      </c>
      <c r="CY176" s="32">
        <v>210.98</v>
      </c>
      <c r="CZ176" s="76">
        <v>2</v>
      </c>
      <c r="DA176" s="32">
        <f t="shared" si="41"/>
        <v>2144</v>
      </c>
      <c r="DB176" s="251" t="s">
        <v>168</v>
      </c>
      <c r="DC176" s="251">
        <v>98563</v>
      </c>
      <c r="DD176" s="260">
        <v>475.99</v>
      </c>
      <c r="DE176" s="261">
        <v>0</v>
      </c>
      <c r="DF176" s="260">
        <v>496.86</v>
      </c>
      <c r="DG176" s="261">
        <v>1</v>
      </c>
      <c r="DH176" s="262">
        <v>2080.91</v>
      </c>
      <c r="DI176" s="263">
        <v>2</v>
      </c>
      <c r="DJ176" s="32">
        <f t="shared" si="42"/>
        <v>3053.7599999999998</v>
      </c>
    </row>
    <row r="177" spans="1:114" x14ac:dyDescent="0.25">
      <c r="A177" t="s">
        <v>167</v>
      </c>
      <c r="B177" s="76" t="s">
        <v>120</v>
      </c>
      <c r="C177">
        <v>565</v>
      </c>
      <c r="D177" s="182">
        <v>685</v>
      </c>
      <c r="E177">
        <v>35438.89</v>
      </c>
      <c r="F177">
        <v>9354.74</v>
      </c>
      <c r="G177">
        <v>23131.83</v>
      </c>
      <c r="H177">
        <v>67925.460000000006</v>
      </c>
      <c r="I177">
        <v>73972.95</v>
      </c>
      <c r="J177">
        <v>15273.93</v>
      </c>
      <c r="K177">
        <v>25701.06</v>
      </c>
      <c r="L177">
        <v>114947.94</v>
      </c>
      <c r="W177" s="185"/>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90">
        <v>6166.82</v>
      </c>
      <c r="AT177" s="187">
        <v>10</v>
      </c>
      <c r="AU177" s="190">
        <v>4341.8999999999996</v>
      </c>
      <c r="AV177" s="187">
        <v>4</v>
      </c>
      <c r="AW177" s="32">
        <v>2392.9299999999998</v>
      </c>
      <c r="AX177" s="76">
        <v>10</v>
      </c>
      <c r="AY177" s="32">
        <f t="shared" si="34"/>
        <v>12901.65</v>
      </c>
      <c r="AZ177" s="30" t="s">
        <v>168</v>
      </c>
      <c r="BA177" s="76">
        <v>98848</v>
      </c>
      <c r="BB177" s="191">
        <v>905.2</v>
      </c>
      <c r="BC177" s="76">
        <v>2</v>
      </c>
      <c r="BD177" s="32">
        <v>975.17</v>
      </c>
      <c r="BE177" s="76">
        <v>2</v>
      </c>
      <c r="BF177" s="32">
        <v>2688.04</v>
      </c>
      <c r="BG177" s="76">
        <v>4</v>
      </c>
      <c r="BH177" s="32">
        <f t="shared" si="35"/>
        <v>4568.41</v>
      </c>
      <c r="BI177" s="205" t="s">
        <v>168</v>
      </c>
      <c r="BJ177" s="206">
        <v>98520</v>
      </c>
      <c r="BK177" s="32">
        <v>3012.93</v>
      </c>
      <c r="BL177" s="206">
        <v>7</v>
      </c>
      <c r="BM177" s="32">
        <v>3188.02</v>
      </c>
      <c r="BN177" s="206">
        <v>5</v>
      </c>
      <c r="BO177" s="32">
        <f t="shared" si="36"/>
        <v>6200.95</v>
      </c>
      <c r="BP177" s="76">
        <f t="shared" si="36"/>
        <v>12</v>
      </c>
      <c r="BQ177" s="32">
        <f t="shared" si="37"/>
        <v>12401.9</v>
      </c>
      <c r="BR177" s="205" t="s">
        <v>168</v>
      </c>
      <c r="BS177" s="206">
        <v>98837</v>
      </c>
      <c r="BT177" s="32">
        <v>4108.6000000000004</v>
      </c>
      <c r="BU177" s="206">
        <v>19</v>
      </c>
      <c r="BV177" s="32">
        <v>2661.2</v>
      </c>
      <c r="BW177" s="206">
        <v>4</v>
      </c>
      <c r="BX177" s="32">
        <v>6977.21</v>
      </c>
      <c r="BY177" s="206">
        <v>13</v>
      </c>
      <c r="BZ177" s="32">
        <f t="shared" si="38"/>
        <v>13747.01</v>
      </c>
      <c r="CA177" s="205" t="s">
        <v>168</v>
      </c>
      <c r="CB177" s="206">
        <v>98801</v>
      </c>
      <c r="CC177" s="32">
        <v>2895.08</v>
      </c>
      <c r="CD177" s="206">
        <v>22</v>
      </c>
      <c r="CE177" s="32">
        <v>835.11</v>
      </c>
      <c r="CF177" s="206">
        <v>3</v>
      </c>
      <c r="CG177" s="32">
        <v>5431.9000000000005</v>
      </c>
      <c r="CH177" s="206">
        <v>10</v>
      </c>
      <c r="CI177" s="32">
        <f t="shared" si="39"/>
        <v>9162.09</v>
      </c>
      <c r="CJ177" s="32" t="s">
        <v>168</v>
      </c>
      <c r="CK177" s="234">
        <v>98528</v>
      </c>
      <c r="CL177" s="190">
        <v>1225.23</v>
      </c>
      <c r="CM177" s="187">
        <v>5</v>
      </c>
      <c r="CN177" s="190">
        <v>664.28</v>
      </c>
      <c r="CO177" s="187">
        <v>1</v>
      </c>
      <c r="CP177" s="43">
        <f>+'[1]CCBPROD-CNGOR-ARREARS-ECSD-4901'!M176+'[1]CCBPROD-CNGOR-ARREARS-ECSD-4901'!O176</f>
        <v>337.63</v>
      </c>
      <c r="CQ177" s="76">
        <f>+'[1]CCBPROD-CNGOR-ARREARS-ECSD-4901'!N176+'[1]CCBPROD-CNGOR-ARREARS-ECSD-4901'!P176</f>
        <v>2</v>
      </c>
      <c r="CR177" s="32">
        <f t="shared" si="40"/>
        <v>2227.14</v>
      </c>
      <c r="CS177" s="234" t="s">
        <v>168</v>
      </c>
      <c r="CT177" s="234">
        <v>98550</v>
      </c>
      <c r="CU177" s="250">
        <v>314.14999999999998</v>
      </c>
      <c r="CV177" s="234">
        <v>2</v>
      </c>
      <c r="CW177" s="250">
        <v>53.47</v>
      </c>
      <c r="CX177" s="234">
        <v>2</v>
      </c>
      <c r="CY177" s="32">
        <v>41.339999999999996</v>
      </c>
      <c r="CZ177" s="76">
        <v>1</v>
      </c>
      <c r="DA177" s="32">
        <f t="shared" si="41"/>
        <v>408.96</v>
      </c>
      <c r="DB177" s="251" t="s">
        <v>168</v>
      </c>
      <c r="DC177" s="251">
        <v>98584</v>
      </c>
      <c r="DD177" s="260">
        <v>573.65</v>
      </c>
      <c r="DE177" s="261">
        <v>5</v>
      </c>
      <c r="DF177" s="260">
        <v>182.55</v>
      </c>
      <c r="DG177" s="261">
        <v>4</v>
      </c>
      <c r="DH177" s="262">
        <v>13610.06</v>
      </c>
      <c r="DI177" s="263">
        <v>5</v>
      </c>
      <c r="DJ177" s="32">
        <f t="shared" si="42"/>
        <v>14366.26</v>
      </c>
    </row>
    <row r="178" spans="1:114" x14ac:dyDescent="0.25">
      <c r="A178" t="s">
        <v>225</v>
      </c>
      <c r="B178" s="76" t="s">
        <v>168</v>
      </c>
      <c r="C178">
        <v>1</v>
      </c>
      <c r="D178" s="182">
        <v>1</v>
      </c>
      <c r="E178">
        <v>74.489999999999995</v>
      </c>
      <c r="F178">
        <v>61.29</v>
      </c>
      <c r="G178">
        <v>399.21</v>
      </c>
      <c r="H178">
        <v>534.99</v>
      </c>
      <c r="I178">
        <v>98.07</v>
      </c>
      <c r="J178">
        <v>74.489999999999995</v>
      </c>
      <c r="K178">
        <v>460.5</v>
      </c>
      <c r="L178">
        <v>633.05999999999995</v>
      </c>
      <c r="W178" s="185"/>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90">
        <v>1394.11</v>
      </c>
      <c r="AT178" s="187">
        <v>3</v>
      </c>
      <c r="AU178" s="190">
        <v>1987.39</v>
      </c>
      <c r="AV178" s="187">
        <v>2</v>
      </c>
      <c r="AW178" s="32">
        <v>1320.96</v>
      </c>
      <c r="AX178" s="76">
        <v>3</v>
      </c>
      <c r="AY178" s="32">
        <f t="shared" si="34"/>
        <v>4702.46</v>
      </c>
      <c r="AZ178" s="30" t="s">
        <v>168</v>
      </c>
      <c r="BA178" s="76">
        <v>98901</v>
      </c>
      <c r="BB178" s="191">
        <v>11130.12</v>
      </c>
      <c r="BC178" s="76">
        <v>14</v>
      </c>
      <c r="BD178" s="32">
        <v>11299.86</v>
      </c>
      <c r="BE178" s="76">
        <v>13</v>
      </c>
      <c r="BF178" s="32">
        <v>29958.73</v>
      </c>
      <c r="BG178" s="76">
        <v>38</v>
      </c>
      <c r="BH178" s="32">
        <f t="shared" si="35"/>
        <v>52388.710000000006</v>
      </c>
      <c r="BI178" s="205" t="s">
        <v>168</v>
      </c>
      <c r="BJ178" s="206">
        <v>98528</v>
      </c>
      <c r="BK178" s="32">
        <v>1095.1400000000001</v>
      </c>
      <c r="BL178" s="206">
        <v>8</v>
      </c>
      <c r="BM178" s="32">
        <v>872.35</v>
      </c>
      <c r="BN178" s="206">
        <v>0</v>
      </c>
      <c r="BO178" s="32">
        <f t="shared" si="36"/>
        <v>1967.4900000000002</v>
      </c>
      <c r="BP178" s="76">
        <f t="shared" si="36"/>
        <v>8</v>
      </c>
      <c r="BQ178" s="32">
        <f t="shared" si="37"/>
        <v>3934.9800000000005</v>
      </c>
      <c r="BR178" s="205" t="s">
        <v>168</v>
      </c>
      <c r="BS178" s="206">
        <v>98848</v>
      </c>
      <c r="BT178" s="32">
        <v>1235.71</v>
      </c>
      <c r="BU178" s="206">
        <v>3</v>
      </c>
      <c r="BV178" s="32">
        <v>1502.17</v>
      </c>
      <c r="BW178" s="206">
        <v>1</v>
      </c>
      <c r="BX178" s="32">
        <v>4507.42</v>
      </c>
      <c r="BY178" s="206">
        <v>6</v>
      </c>
      <c r="BZ178" s="32">
        <f t="shared" si="38"/>
        <v>7245.3</v>
      </c>
      <c r="CA178" s="205" t="s">
        <v>168</v>
      </c>
      <c r="CB178" s="206">
        <v>98802</v>
      </c>
      <c r="CC178" s="32">
        <v>1337.62</v>
      </c>
      <c r="CD178" s="206">
        <v>2</v>
      </c>
      <c r="CE178" s="32">
        <v>954.65</v>
      </c>
      <c r="CF178" s="206">
        <v>2</v>
      </c>
      <c r="CG178" s="32">
        <v>383.5</v>
      </c>
      <c r="CH178" s="206">
        <v>3</v>
      </c>
      <c r="CI178" s="32">
        <f t="shared" si="39"/>
        <v>2675.77</v>
      </c>
      <c r="CJ178" s="32" t="s">
        <v>168</v>
      </c>
      <c r="CK178" s="234">
        <v>98541</v>
      </c>
      <c r="CL178" s="190">
        <v>715.19</v>
      </c>
      <c r="CM178" s="187">
        <v>3</v>
      </c>
      <c r="CN178" s="190">
        <v>72.19</v>
      </c>
      <c r="CO178" s="187">
        <v>2</v>
      </c>
      <c r="CP178" s="43">
        <f>+'[1]CCBPROD-CNGOR-ARREARS-ECSD-4901'!M177+'[1]CCBPROD-CNGOR-ARREARS-ECSD-4901'!O177</f>
        <v>27.56</v>
      </c>
      <c r="CQ178" s="76">
        <f>+'[1]CCBPROD-CNGOR-ARREARS-ECSD-4901'!N177+'[1]CCBPROD-CNGOR-ARREARS-ECSD-4901'!P177</f>
        <v>1</v>
      </c>
      <c r="CR178" s="32">
        <f t="shared" si="40"/>
        <v>814.94</v>
      </c>
      <c r="CS178" s="234" t="s">
        <v>168</v>
      </c>
      <c r="CT178" s="234">
        <v>98557</v>
      </c>
      <c r="CU178" s="250">
        <v>323.63</v>
      </c>
      <c r="CV178" s="234">
        <v>5</v>
      </c>
      <c r="CW178" s="250">
        <v>119.75</v>
      </c>
      <c r="CX178" s="234">
        <v>1</v>
      </c>
      <c r="CY178" s="32">
        <v>1087.46</v>
      </c>
      <c r="CZ178" s="76">
        <v>6</v>
      </c>
      <c r="DA178" s="32">
        <f t="shared" si="41"/>
        <v>1530.8400000000001</v>
      </c>
      <c r="DB178" s="251" t="s">
        <v>168</v>
      </c>
      <c r="DC178" s="251">
        <v>98625</v>
      </c>
      <c r="DD178" s="260">
        <v>760.26</v>
      </c>
      <c r="DE178" s="261">
        <v>5</v>
      </c>
      <c r="DF178" s="260">
        <v>81.25</v>
      </c>
      <c r="DG178" s="261">
        <v>1</v>
      </c>
      <c r="DH178" s="262">
        <v>1008.1700000000001</v>
      </c>
      <c r="DI178" s="263">
        <v>2</v>
      </c>
      <c r="DJ178" s="32">
        <f t="shared" si="42"/>
        <v>1849.68</v>
      </c>
    </row>
    <row r="179" spans="1:114" x14ac:dyDescent="0.25">
      <c r="A179" t="s">
        <v>43</v>
      </c>
      <c r="B179" s="76" t="s">
        <v>168</v>
      </c>
      <c r="C179">
        <v>2</v>
      </c>
      <c r="D179" s="182">
        <v>1</v>
      </c>
      <c r="E179">
        <v>547.72</v>
      </c>
      <c r="F179">
        <v>80.31</v>
      </c>
      <c r="G179">
        <v>0</v>
      </c>
      <c r="H179">
        <v>628.03</v>
      </c>
      <c r="I179">
        <v>538.80999999999995</v>
      </c>
      <c r="J179">
        <v>326.64999999999998</v>
      </c>
      <c r="K179">
        <v>80.31</v>
      </c>
      <c r="L179">
        <v>945.77</v>
      </c>
      <c r="W179" s="185"/>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90">
        <v>17398.990000000002</v>
      </c>
      <c r="AT179" s="187">
        <v>25</v>
      </c>
      <c r="AU179" s="190">
        <v>12489.11</v>
      </c>
      <c r="AV179" s="187">
        <v>12</v>
      </c>
      <c r="AW179" s="32">
        <v>25924.53</v>
      </c>
      <c r="AX179" s="76">
        <v>33</v>
      </c>
      <c r="AY179" s="32">
        <f t="shared" si="34"/>
        <v>55812.630000000005</v>
      </c>
      <c r="AZ179" s="30" t="s">
        <v>168</v>
      </c>
      <c r="BA179" s="76">
        <v>98902</v>
      </c>
      <c r="BB179" s="191">
        <v>13045.85</v>
      </c>
      <c r="BC179" s="76">
        <v>58</v>
      </c>
      <c r="BD179" s="32">
        <v>10204.98</v>
      </c>
      <c r="BE179" s="76">
        <v>18</v>
      </c>
      <c r="BF179" s="32">
        <v>35695.07</v>
      </c>
      <c r="BG179" s="76">
        <v>54</v>
      </c>
      <c r="BH179" s="32">
        <f t="shared" si="35"/>
        <v>58945.9</v>
      </c>
      <c r="BI179" s="205" t="s">
        <v>168</v>
      </c>
      <c r="BJ179" s="206">
        <v>98541</v>
      </c>
      <c r="BK179" s="32">
        <v>694.36</v>
      </c>
      <c r="BL179" s="206">
        <v>2</v>
      </c>
      <c r="BM179" s="32">
        <v>0</v>
      </c>
      <c r="BN179" s="206">
        <v>0</v>
      </c>
      <c r="BO179" s="32">
        <f t="shared" si="36"/>
        <v>694.36</v>
      </c>
      <c r="BP179" s="76">
        <f t="shared" si="36"/>
        <v>2</v>
      </c>
      <c r="BQ179" s="32">
        <f t="shared" si="37"/>
        <v>1388.72</v>
      </c>
      <c r="BR179" s="205" t="s">
        <v>168</v>
      </c>
      <c r="BS179" s="206">
        <v>98901</v>
      </c>
      <c r="BT179" s="32">
        <v>3894.53</v>
      </c>
      <c r="BU179" s="206">
        <v>11</v>
      </c>
      <c r="BV179" s="32">
        <v>11337.18</v>
      </c>
      <c r="BW179" s="206">
        <v>17</v>
      </c>
      <c r="BX179" s="32">
        <v>38512.69</v>
      </c>
      <c r="BY179" s="206">
        <v>41</v>
      </c>
      <c r="BZ179" s="32">
        <f t="shared" si="38"/>
        <v>53744.4</v>
      </c>
      <c r="CA179" s="205" t="s">
        <v>168</v>
      </c>
      <c r="CB179" s="206">
        <v>98837</v>
      </c>
      <c r="CC179" s="32">
        <v>4624.0200000000004</v>
      </c>
      <c r="CD179" s="206">
        <v>8</v>
      </c>
      <c r="CE179" s="32">
        <v>2864.25</v>
      </c>
      <c r="CF179" s="206">
        <v>6</v>
      </c>
      <c r="CG179" s="32">
        <v>9190.26</v>
      </c>
      <c r="CH179" s="206">
        <v>15</v>
      </c>
      <c r="CI179" s="32">
        <f t="shared" si="39"/>
        <v>16678.53</v>
      </c>
      <c r="CJ179" s="32" t="s">
        <v>168</v>
      </c>
      <c r="CK179" s="234">
        <v>98550</v>
      </c>
      <c r="CL179" s="190">
        <v>483.21</v>
      </c>
      <c r="CM179" s="187">
        <v>5</v>
      </c>
      <c r="CN179" s="190">
        <v>176.04</v>
      </c>
      <c r="CO179" s="187">
        <v>5</v>
      </c>
      <c r="CP179" s="43">
        <f>+'[1]CCBPROD-CNGOR-ARREARS-ECSD-4901'!M178+'[1]CCBPROD-CNGOR-ARREARS-ECSD-4901'!O178</f>
        <v>1276.6300000000001</v>
      </c>
      <c r="CQ179" s="76">
        <f>+'[1]CCBPROD-CNGOR-ARREARS-ECSD-4901'!N178+'[1]CCBPROD-CNGOR-ARREARS-ECSD-4901'!P178</f>
        <v>6</v>
      </c>
      <c r="CR179" s="32">
        <f t="shared" si="40"/>
        <v>1935.88</v>
      </c>
      <c r="CS179" s="234" t="s">
        <v>168</v>
      </c>
      <c r="CT179" s="234">
        <v>98563</v>
      </c>
      <c r="CU179" s="250">
        <v>40.950000000000003</v>
      </c>
      <c r="CV179" s="234">
        <v>0</v>
      </c>
      <c r="CW179" s="250">
        <v>41.7</v>
      </c>
      <c r="CX179" s="234">
        <v>0</v>
      </c>
      <c r="CY179" s="32">
        <v>189.82</v>
      </c>
      <c r="CZ179" s="76">
        <v>2</v>
      </c>
      <c r="DA179" s="32">
        <f t="shared" si="41"/>
        <v>272.47000000000003</v>
      </c>
      <c r="DB179" s="251" t="s">
        <v>168</v>
      </c>
      <c r="DC179" s="251">
        <v>98626</v>
      </c>
      <c r="DD179" s="260">
        <v>5036.72</v>
      </c>
      <c r="DE179" s="261">
        <v>11</v>
      </c>
      <c r="DF179" s="260">
        <v>715.26</v>
      </c>
      <c r="DG179" s="261">
        <v>2</v>
      </c>
      <c r="DH179" s="262">
        <v>323.72000000000003</v>
      </c>
      <c r="DI179" s="263">
        <v>1</v>
      </c>
      <c r="DJ179" s="32">
        <f t="shared" si="42"/>
        <v>6075.7000000000007</v>
      </c>
    </row>
    <row r="180" spans="1:114" x14ac:dyDescent="0.25">
      <c r="A180" t="s">
        <v>121</v>
      </c>
      <c r="B180" s="76" t="s">
        <v>168</v>
      </c>
      <c r="C180">
        <v>47</v>
      </c>
      <c r="D180" s="182">
        <v>43</v>
      </c>
      <c r="E180">
        <v>9933.4500000000007</v>
      </c>
      <c r="F180">
        <v>1670.84</v>
      </c>
      <c r="G180">
        <v>3391.69</v>
      </c>
      <c r="H180">
        <v>14995.98</v>
      </c>
      <c r="I180">
        <v>17090.03</v>
      </c>
      <c r="J180">
        <v>1758.51</v>
      </c>
      <c r="K180">
        <v>4109.8100000000004</v>
      </c>
      <c r="L180">
        <v>22958.35</v>
      </c>
      <c r="W180" s="185"/>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90">
        <v>23497.69</v>
      </c>
      <c r="AT180" s="187">
        <v>74</v>
      </c>
      <c r="AU180" s="190">
        <v>8534.85</v>
      </c>
      <c r="AV180" s="187">
        <v>16</v>
      </c>
      <c r="AW180" s="32">
        <v>30768.46</v>
      </c>
      <c r="AX180" s="76">
        <v>48</v>
      </c>
      <c r="AY180" s="32">
        <f t="shared" si="34"/>
        <v>62801</v>
      </c>
      <c r="AZ180" s="30" t="s">
        <v>168</v>
      </c>
      <c r="BA180" s="76">
        <v>98903</v>
      </c>
      <c r="BB180" s="191">
        <v>4909.1400000000003</v>
      </c>
      <c r="BC180" s="76">
        <v>16</v>
      </c>
      <c r="BD180" s="32">
        <v>4033.7</v>
      </c>
      <c r="BE180" s="76">
        <v>6</v>
      </c>
      <c r="BF180" s="32">
        <v>13320.52</v>
      </c>
      <c r="BG180" s="76">
        <v>18</v>
      </c>
      <c r="BH180" s="32">
        <f t="shared" si="35"/>
        <v>22263.360000000001</v>
      </c>
      <c r="BI180" s="205" t="s">
        <v>168</v>
      </c>
      <c r="BJ180" s="206">
        <v>98550</v>
      </c>
      <c r="BK180" s="32">
        <v>1789.9</v>
      </c>
      <c r="BL180" s="206">
        <v>7</v>
      </c>
      <c r="BM180" s="32">
        <v>870.86</v>
      </c>
      <c r="BN180" s="206">
        <v>2</v>
      </c>
      <c r="BO180" s="32">
        <f t="shared" si="36"/>
        <v>2660.76</v>
      </c>
      <c r="BP180" s="76">
        <f t="shared" si="36"/>
        <v>9</v>
      </c>
      <c r="BQ180" s="32">
        <f t="shared" si="37"/>
        <v>5321.52</v>
      </c>
      <c r="BR180" s="205" t="s">
        <v>168</v>
      </c>
      <c r="BS180" s="206">
        <v>98902</v>
      </c>
      <c r="BT180" s="32">
        <v>4521.08</v>
      </c>
      <c r="BU180" s="206">
        <v>25</v>
      </c>
      <c r="BV180" s="32">
        <v>3869.18</v>
      </c>
      <c r="BW180" s="206">
        <v>27</v>
      </c>
      <c r="BX180" s="32">
        <v>37054.230000000003</v>
      </c>
      <c r="BY180" s="206">
        <v>54</v>
      </c>
      <c r="BZ180" s="32">
        <f t="shared" si="38"/>
        <v>45444.490000000005</v>
      </c>
      <c r="CA180" s="205" t="s">
        <v>168</v>
      </c>
      <c r="CB180" s="206">
        <v>98848</v>
      </c>
      <c r="CC180" s="32">
        <v>940.32</v>
      </c>
      <c r="CD180" s="206">
        <v>0</v>
      </c>
      <c r="CE180" s="32">
        <v>1069.81</v>
      </c>
      <c r="CF180" s="206">
        <v>0</v>
      </c>
      <c r="CG180" s="32">
        <v>6009.59</v>
      </c>
      <c r="CH180" s="206">
        <v>7</v>
      </c>
      <c r="CI180" s="32">
        <f t="shared" si="39"/>
        <v>8019.72</v>
      </c>
      <c r="CJ180" s="32" t="s">
        <v>168</v>
      </c>
      <c r="CK180" s="234">
        <v>98557</v>
      </c>
      <c r="CL180" s="190">
        <v>41.7</v>
      </c>
      <c r="CM180" s="187">
        <v>0</v>
      </c>
      <c r="CN180" s="190">
        <v>59.64</v>
      </c>
      <c r="CO180" s="187">
        <v>0</v>
      </c>
      <c r="CP180" s="43">
        <f>+'[1]CCBPROD-CNGOR-ARREARS-ECSD-4901'!M179+'[1]CCBPROD-CNGOR-ARREARS-ECSD-4901'!O179</f>
        <v>148.07</v>
      </c>
      <c r="CQ180" s="76">
        <f>+'[1]CCBPROD-CNGOR-ARREARS-ECSD-4901'!N179+'[1]CCBPROD-CNGOR-ARREARS-ECSD-4901'!P179</f>
        <v>2</v>
      </c>
      <c r="CR180" s="32">
        <f t="shared" si="40"/>
        <v>249.41</v>
      </c>
      <c r="CS180" s="234" t="s">
        <v>168</v>
      </c>
      <c r="CT180" s="234">
        <v>98584</v>
      </c>
      <c r="CU180" s="250">
        <v>496.86</v>
      </c>
      <c r="CV180" s="234">
        <v>1</v>
      </c>
      <c r="CW180" s="250">
        <v>546.9</v>
      </c>
      <c r="CX180" s="234">
        <v>1</v>
      </c>
      <c r="CY180" s="32">
        <v>1534.01</v>
      </c>
      <c r="CZ180" s="76">
        <v>1</v>
      </c>
      <c r="DA180" s="32">
        <f t="shared" si="41"/>
        <v>2577.77</v>
      </c>
      <c r="DB180" s="251" t="s">
        <v>168</v>
      </c>
      <c r="DC180" s="251">
        <v>98632</v>
      </c>
      <c r="DD180" s="260">
        <v>7633.98</v>
      </c>
      <c r="DE180" s="261">
        <v>16</v>
      </c>
      <c r="DF180" s="260">
        <v>1345.48</v>
      </c>
      <c r="DG180" s="261">
        <v>4</v>
      </c>
      <c r="DH180" s="262">
        <v>19516.77</v>
      </c>
      <c r="DI180" s="263">
        <v>13</v>
      </c>
      <c r="DJ180" s="32">
        <f t="shared" si="42"/>
        <v>28496.23</v>
      </c>
    </row>
    <row r="181" spans="1:114" x14ac:dyDescent="0.25">
      <c r="A181" t="s">
        <v>118</v>
      </c>
      <c r="B181" s="76" t="s">
        <v>168</v>
      </c>
      <c r="C181">
        <v>60</v>
      </c>
      <c r="D181" s="182">
        <v>58</v>
      </c>
      <c r="E181">
        <v>21906.78</v>
      </c>
      <c r="F181">
        <v>2404.9499999999998</v>
      </c>
      <c r="G181">
        <v>20723.07</v>
      </c>
      <c r="H181">
        <v>45034.8</v>
      </c>
      <c r="I181">
        <v>29858.95</v>
      </c>
      <c r="J181">
        <v>4253.6099999999997</v>
      </c>
      <c r="K181">
        <v>21253.78</v>
      </c>
      <c r="L181">
        <v>55366.34</v>
      </c>
      <c r="W181" s="185"/>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90">
        <v>8632.99</v>
      </c>
      <c r="AT181" s="187">
        <v>22</v>
      </c>
      <c r="AU181" s="190">
        <v>4753.9799999999996</v>
      </c>
      <c r="AV181" s="187">
        <v>3</v>
      </c>
      <c r="AW181" s="32">
        <v>10758.41</v>
      </c>
      <c r="AX181" s="76">
        <v>19</v>
      </c>
      <c r="AY181" s="32">
        <f t="shared" si="34"/>
        <v>24145.379999999997</v>
      </c>
      <c r="AZ181" s="30" t="s">
        <v>168</v>
      </c>
      <c r="BA181" s="76">
        <v>98908</v>
      </c>
      <c r="BB181" s="191">
        <v>2765.74</v>
      </c>
      <c r="BC181" s="76">
        <v>11</v>
      </c>
      <c r="BD181" s="32">
        <v>1414.54</v>
      </c>
      <c r="BE181" s="76">
        <v>5</v>
      </c>
      <c r="BF181" s="32">
        <v>6741.54</v>
      </c>
      <c r="BG181" s="76">
        <v>7</v>
      </c>
      <c r="BH181" s="32">
        <f t="shared" si="35"/>
        <v>10921.82</v>
      </c>
      <c r="BI181" s="205" t="s">
        <v>168</v>
      </c>
      <c r="BJ181" s="206">
        <v>98557</v>
      </c>
      <c r="BK181" s="32">
        <v>1037.03</v>
      </c>
      <c r="BL181" s="206">
        <v>0</v>
      </c>
      <c r="BM181" s="32">
        <v>542.51</v>
      </c>
      <c r="BN181" s="206">
        <v>0</v>
      </c>
      <c r="BO181" s="32">
        <f t="shared" si="36"/>
        <v>1579.54</v>
      </c>
      <c r="BP181" s="76">
        <f t="shared" si="36"/>
        <v>0</v>
      </c>
      <c r="BQ181" s="32">
        <f t="shared" si="37"/>
        <v>3159.08</v>
      </c>
      <c r="BR181" s="205" t="s">
        <v>168</v>
      </c>
      <c r="BS181" s="206">
        <v>98903</v>
      </c>
      <c r="BT181" s="32">
        <v>497.74</v>
      </c>
      <c r="BU181" s="206">
        <v>7</v>
      </c>
      <c r="BV181" s="32">
        <v>841.86</v>
      </c>
      <c r="BW181" s="206">
        <v>4</v>
      </c>
      <c r="BX181" s="32">
        <v>16947.37</v>
      </c>
      <c r="BY181" s="206">
        <v>19</v>
      </c>
      <c r="BZ181" s="32">
        <f t="shared" si="38"/>
        <v>18286.969999999998</v>
      </c>
      <c r="CA181" s="205" t="s">
        <v>168</v>
      </c>
      <c r="CB181" s="206">
        <v>98901</v>
      </c>
      <c r="CC181" s="32">
        <v>9881.91</v>
      </c>
      <c r="CD181" s="206">
        <v>23</v>
      </c>
      <c r="CE181" s="32">
        <v>2468.69</v>
      </c>
      <c r="CF181" s="206">
        <v>2</v>
      </c>
      <c r="CG181" s="32">
        <v>40647.5</v>
      </c>
      <c r="CH181" s="206">
        <v>42</v>
      </c>
      <c r="CI181" s="32">
        <f t="shared" si="39"/>
        <v>52998.1</v>
      </c>
      <c r="CJ181" s="32" t="s">
        <v>168</v>
      </c>
      <c r="CK181" s="234">
        <v>98563</v>
      </c>
      <c r="CL181" s="190">
        <v>560.67999999999995</v>
      </c>
      <c r="CM181" s="187">
        <v>2</v>
      </c>
      <c r="CN181" s="190">
        <v>317.51</v>
      </c>
      <c r="CO181" s="187">
        <v>0</v>
      </c>
      <c r="CP181" s="43">
        <f>+'[1]CCBPROD-CNGOR-ARREARS-ECSD-4901'!M180+'[1]CCBPROD-CNGOR-ARREARS-ECSD-4901'!O180</f>
        <v>2216.5</v>
      </c>
      <c r="CQ181" s="76">
        <f>+'[1]CCBPROD-CNGOR-ARREARS-ECSD-4901'!N180+'[1]CCBPROD-CNGOR-ARREARS-ECSD-4901'!P180</f>
        <v>1</v>
      </c>
      <c r="CR181" s="32">
        <f t="shared" si="40"/>
        <v>3094.69</v>
      </c>
      <c r="CS181" s="234" t="s">
        <v>168</v>
      </c>
      <c r="CT181" s="234">
        <v>98611</v>
      </c>
      <c r="CU181" s="250">
        <v>336.78</v>
      </c>
      <c r="CV181" s="234">
        <v>8</v>
      </c>
      <c r="CW181" s="250">
        <v>1036.57</v>
      </c>
      <c r="CX181" s="234">
        <v>3</v>
      </c>
      <c r="CY181" s="32">
        <v>12780.68</v>
      </c>
      <c r="CZ181" s="76">
        <v>5</v>
      </c>
      <c r="DA181" s="32">
        <f t="shared" si="41"/>
        <v>14154.03</v>
      </c>
      <c r="DB181" s="251" t="s">
        <v>168</v>
      </c>
      <c r="DC181" s="251">
        <v>98674</v>
      </c>
      <c r="DD181" s="260">
        <v>940.99</v>
      </c>
      <c r="DE181" s="261">
        <v>2</v>
      </c>
      <c r="DF181" s="260">
        <v>323.83</v>
      </c>
      <c r="DG181" s="261">
        <v>5</v>
      </c>
      <c r="DH181" s="262">
        <v>136.81</v>
      </c>
      <c r="DI181" s="263">
        <v>4</v>
      </c>
      <c r="DJ181" s="32">
        <f t="shared" si="42"/>
        <v>1401.6299999999999</v>
      </c>
    </row>
    <row r="182" spans="1:114" x14ac:dyDescent="0.25">
      <c r="A182" t="s">
        <v>114</v>
      </c>
      <c r="B182" s="76" t="s">
        <v>168</v>
      </c>
      <c r="C182">
        <v>113</v>
      </c>
      <c r="D182" s="182">
        <v>131</v>
      </c>
      <c r="E182">
        <v>33460.129999999997</v>
      </c>
      <c r="F182">
        <v>7015.21</v>
      </c>
      <c r="G182">
        <v>24183.37</v>
      </c>
      <c r="H182">
        <v>64658.71</v>
      </c>
      <c r="I182">
        <v>34287.129999999997</v>
      </c>
      <c r="J182">
        <v>11219.19</v>
      </c>
      <c r="K182">
        <v>24556.28</v>
      </c>
      <c r="L182">
        <v>70062.600000000006</v>
      </c>
      <c r="W182" s="185"/>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90">
        <v>4918.74</v>
      </c>
      <c r="AT182" s="187">
        <v>12</v>
      </c>
      <c r="AU182" s="190">
        <v>2887.59</v>
      </c>
      <c r="AV182" s="187">
        <v>5</v>
      </c>
      <c r="AW182" s="32">
        <v>7214.8899999999994</v>
      </c>
      <c r="AX182" s="76">
        <v>7</v>
      </c>
      <c r="AY182" s="32">
        <f t="shared" si="34"/>
        <v>15021.22</v>
      </c>
      <c r="AZ182" s="30" t="s">
        <v>168</v>
      </c>
      <c r="BA182" s="76">
        <v>98930</v>
      </c>
      <c r="BB182" s="191">
        <v>1983.31</v>
      </c>
      <c r="BC182" s="76">
        <v>13</v>
      </c>
      <c r="BD182" s="32">
        <v>1004.38</v>
      </c>
      <c r="BE182" s="76">
        <v>5</v>
      </c>
      <c r="BF182" s="32">
        <v>6284.74</v>
      </c>
      <c r="BG182" s="76">
        <v>6</v>
      </c>
      <c r="BH182" s="32">
        <f t="shared" si="35"/>
        <v>9272.43</v>
      </c>
      <c r="BI182" s="205" t="s">
        <v>168</v>
      </c>
      <c r="BJ182" s="206">
        <v>98563</v>
      </c>
      <c r="BK182" s="32">
        <v>625.70000000000005</v>
      </c>
      <c r="BL182" s="206">
        <v>1</v>
      </c>
      <c r="BM182" s="32">
        <v>564.62</v>
      </c>
      <c r="BN182" s="206">
        <v>0</v>
      </c>
      <c r="BO182" s="32">
        <f t="shared" si="36"/>
        <v>1190.3200000000002</v>
      </c>
      <c r="BP182" s="76">
        <f t="shared" si="36"/>
        <v>1</v>
      </c>
      <c r="BQ182" s="32">
        <f t="shared" si="37"/>
        <v>2380.6400000000003</v>
      </c>
      <c r="BR182" s="205" t="s">
        <v>168</v>
      </c>
      <c r="BS182" s="206">
        <v>98908</v>
      </c>
      <c r="BT182" s="32">
        <v>1407.39</v>
      </c>
      <c r="BU182" s="206">
        <v>7</v>
      </c>
      <c r="BV182" s="32">
        <v>970.73</v>
      </c>
      <c r="BW182" s="206">
        <v>3</v>
      </c>
      <c r="BX182" s="32">
        <v>8331.2800000000007</v>
      </c>
      <c r="BY182" s="206">
        <v>10</v>
      </c>
      <c r="BZ182" s="32">
        <f t="shared" si="38"/>
        <v>10709.400000000001</v>
      </c>
      <c r="CA182" s="205" t="s">
        <v>168</v>
      </c>
      <c r="CB182" s="206">
        <v>98902</v>
      </c>
      <c r="CC182" s="32">
        <v>6917.2</v>
      </c>
      <c r="CD182" s="206">
        <v>67</v>
      </c>
      <c r="CE182" s="32">
        <v>1757.1</v>
      </c>
      <c r="CF182" s="206">
        <v>9</v>
      </c>
      <c r="CG182" s="32">
        <v>34722.629999999997</v>
      </c>
      <c r="CH182" s="206">
        <v>59</v>
      </c>
      <c r="CI182" s="32">
        <f t="shared" si="39"/>
        <v>43396.929999999993</v>
      </c>
      <c r="CJ182" s="32" t="s">
        <v>168</v>
      </c>
      <c r="CK182" s="234">
        <v>98584</v>
      </c>
      <c r="CL182" s="190">
        <v>176.56</v>
      </c>
      <c r="CM182" s="187">
        <v>4</v>
      </c>
      <c r="CN182" s="190">
        <v>155.07</v>
      </c>
      <c r="CO182" s="187">
        <v>1</v>
      </c>
      <c r="CP182" s="43">
        <f>+'[1]CCBPROD-CNGOR-ARREARS-ECSD-4901'!M181+'[1]CCBPROD-CNGOR-ARREARS-ECSD-4901'!O181</f>
        <v>12829.24</v>
      </c>
      <c r="CQ182" s="76">
        <f>+'[1]CCBPROD-CNGOR-ARREARS-ECSD-4901'!N181+'[1]CCBPROD-CNGOR-ARREARS-ECSD-4901'!P181</f>
        <v>6</v>
      </c>
      <c r="CR182" s="32">
        <f t="shared" si="40"/>
        <v>13160.869999999999</v>
      </c>
      <c r="CS182" s="234" t="s">
        <v>168</v>
      </c>
      <c r="CT182" s="234">
        <v>98625</v>
      </c>
      <c r="CU182" s="250">
        <v>404.92</v>
      </c>
      <c r="CV182" s="234">
        <v>5</v>
      </c>
      <c r="CW182" s="250">
        <v>0</v>
      </c>
      <c r="CX182" s="234">
        <v>0</v>
      </c>
      <c r="CY182" s="32">
        <v>0</v>
      </c>
      <c r="CZ182" s="76">
        <v>0</v>
      </c>
      <c r="DA182" s="32">
        <f t="shared" si="41"/>
        <v>404.92</v>
      </c>
      <c r="DB182" s="251" t="s">
        <v>168</v>
      </c>
      <c r="DC182" s="251">
        <v>98801</v>
      </c>
      <c r="DD182" s="260">
        <v>5566.13</v>
      </c>
      <c r="DE182" s="261">
        <v>21</v>
      </c>
      <c r="DF182" s="260">
        <v>735.13</v>
      </c>
      <c r="DG182" s="261">
        <v>4</v>
      </c>
      <c r="DH182" s="262">
        <v>1305.83</v>
      </c>
      <c r="DI182" s="263">
        <v>9</v>
      </c>
      <c r="DJ182" s="32">
        <f t="shared" si="42"/>
        <v>7607.09</v>
      </c>
    </row>
    <row r="183" spans="1:114" x14ac:dyDescent="0.25">
      <c r="A183" t="s">
        <v>122</v>
      </c>
      <c r="B183" s="76" t="s">
        <v>168</v>
      </c>
      <c r="C183">
        <v>109</v>
      </c>
      <c r="D183" s="182">
        <v>124</v>
      </c>
      <c r="E183">
        <v>23694.49</v>
      </c>
      <c r="F183">
        <v>2843.57</v>
      </c>
      <c r="G183">
        <v>18170.070000000003</v>
      </c>
      <c r="H183">
        <v>44708.13</v>
      </c>
      <c r="I183">
        <v>31767.84</v>
      </c>
      <c r="J183">
        <v>7084.2</v>
      </c>
      <c r="K183">
        <v>16344.31</v>
      </c>
      <c r="L183">
        <v>55196.35</v>
      </c>
      <c r="W183" s="185"/>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90">
        <v>6112.41</v>
      </c>
      <c r="AT183" s="187">
        <v>14</v>
      </c>
      <c r="AU183" s="190">
        <v>1349.52</v>
      </c>
      <c r="AV183" s="187">
        <v>2</v>
      </c>
      <c r="AW183" s="32">
        <v>5978.8600000000006</v>
      </c>
      <c r="AX183" s="76">
        <v>7</v>
      </c>
      <c r="AY183" s="32">
        <f t="shared" si="34"/>
        <v>13440.79</v>
      </c>
      <c r="AZ183" s="30" t="s">
        <v>168</v>
      </c>
      <c r="BA183" s="76">
        <v>98932</v>
      </c>
      <c r="BB183" s="191">
        <v>573.79</v>
      </c>
      <c r="BC183" s="76">
        <v>2</v>
      </c>
      <c r="BD183" s="32">
        <v>679.2</v>
      </c>
      <c r="BE183" s="76">
        <v>0</v>
      </c>
      <c r="BF183" s="32">
        <v>2785.94</v>
      </c>
      <c r="BG183" s="76">
        <v>3</v>
      </c>
      <c r="BH183" s="32">
        <f t="shared" si="35"/>
        <v>4038.9300000000003</v>
      </c>
      <c r="BI183" s="205" t="s">
        <v>168</v>
      </c>
      <c r="BJ183" s="206">
        <v>98584</v>
      </c>
      <c r="BK183" s="32">
        <v>2391.09</v>
      </c>
      <c r="BL183" s="206">
        <v>6</v>
      </c>
      <c r="BM183" s="32">
        <v>2677.35</v>
      </c>
      <c r="BN183" s="206">
        <v>3</v>
      </c>
      <c r="BO183" s="32">
        <f t="shared" si="36"/>
        <v>5068.4400000000005</v>
      </c>
      <c r="BP183" s="76">
        <f t="shared" si="36"/>
        <v>9</v>
      </c>
      <c r="BQ183" s="32">
        <f t="shared" si="37"/>
        <v>10136.880000000001</v>
      </c>
      <c r="BR183" s="205" t="s">
        <v>168</v>
      </c>
      <c r="BS183" s="206">
        <v>98930</v>
      </c>
      <c r="BT183" s="32">
        <v>1459.46</v>
      </c>
      <c r="BU183" s="206">
        <v>9</v>
      </c>
      <c r="BV183" s="32">
        <v>1140.99</v>
      </c>
      <c r="BW183" s="206">
        <v>6</v>
      </c>
      <c r="BX183" s="32">
        <v>10232.33</v>
      </c>
      <c r="BY183" s="206">
        <v>9</v>
      </c>
      <c r="BZ183" s="32">
        <f t="shared" si="38"/>
        <v>12832.779999999999</v>
      </c>
      <c r="CA183" s="205" t="s">
        <v>168</v>
      </c>
      <c r="CB183" s="206">
        <v>98903</v>
      </c>
      <c r="CC183" s="32">
        <v>833.13</v>
      </c>
      <c r="CD183" s="206">
        <v>19</v>
      </c>
      <c r="CE183" s="32">
        <v>370.85</v>
      </c>
      <c r="CF183" s="206">
        <v>5</v>
      </c>
      <c r="CG183" s="32">
        <v>15702.49</v>
      </c>
      <c r="CH183" s="206">
        <v>18</v>
      </c>
      <c r="CI183" s="32">
        <f t="shared" si="39"/>
        <v>16906.47</v>
      </c>
      <c r="CJ183" s="32" t="s">
        <v>168</v>
      </c>
      <c r="CK183" s="234">
        <v>98625</v>
      </c>
      <c r="CL183" s="190">
        <v>1177.53</v>
      </c>
      <c r="CM183" s="187">
        <v>6</v>
      </c>
      <c r="CN183" s="190">
        <v>127.05</v>
      </c>
      <c r="CO183" s="187">
        <v>1</v>
      </c>
      <c r="CP183" s="43">
        <f>+'[1]CCBPROD-CNGOR-ARREARS-ECSD-4901'!M182+'[1]CCBPROD-CNGOR-ARREARS-ECSD-4901'!O182</f>
        <v>870.81999999999994</v>
      </c>
      <c r="CQ183" s="76">
        <f>+'[1]CCBPROD-CNGOR-ARREARS-ECSD-4901'!N182+'[1]CCBPROD-CNGOR-ARREARS-ECSD-4901'!P182</f>
        <v>2</v>
      </c>
      <c r="CR183" s="32">
        <f t="shared" si="40"/>
        <v>2175.3999999999996</v>
      </c>
      <c r="CS183" s="234" t="s">
        <v>168</v>
      </c>
      <c r="CT183" s="234">
        <v>98626</v>
      </c>
      <c r="CU183" s="250">
        <v>525.05999999999995</v>
      </c>
      <c r="CV183" s="234">
        <v>2</v>
      </c>
      <c r="CW183" s="250">
        <v>124.81</v>
      </c>
      <c r="CX183" s="234">
        <v>2</v>
      </c>
      <c r="CY183" s="32">
        <v>909.36</v>
      </c>
      <c r="CZ183" s="76">
        <v>2</v>
      </c>
      <c r="DA183" s="32">
        <f t="shared" si="41"/>
        <v>1559.23</v>
      </c>
      <c r="DB183" s="251" t="s">
        <v>168</v>
      </c>
      <c r="DC183" s="251">
        <v>98802</v>
      </c>
      <c r="DD183" s="260">
        <v>2278.1</v>
      </c>
      <c r="DE183" s="261">
        <v>3</v>
      </c>
      <c r="DF183" s="260">
        <v>9.69</v>
      </c>
      <c r="DG183" s="261">
        <v>1</v>
      </c>
      <c r="DH183" s="262">
        <v>25.63</v>
      </c>
      <c r="DI183" s="263">
        <v>1</v>
      </c>
      <c r="DJ183" s="32">
        <f t="shared" si="42"/>
        <v>2313.42</v>
      </c>
    </row>
    <row r="184" spans="1:114" x14ac:dyDescent="0.25">
      <c r="A184" t="s">
        <v>123</v>
      </c>
      <c r="B184" s="76" t="s">
        <v>168</v>
      </c>
      <c r="C184">
        <v>24</v>
      </c>
      <c r="D184" s="182">
        <v>22</v>
      </c>
      <c r="E184">
        <v>5214.55</v>
      </c>
      <c r="F184">
        <v>665.7</v>
      </c>
      <c r="G184">
        <v>5120.1499999999996</v>
      </c>
      <c r="H184">
        <v>11000.4</v>
      </c>
      <c r="I184">
        <v>5925.18</v>
      </c>
      <c r="J184">
        <v>2981.01</v>
      </c>
      <c r="K184">
        <v>5447.6399999999994</v>
      </c>
      <c r="L184">
        <v>14353.83</v>
      </c>
      <c r="W184" s="185"/>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90">
        <v>750.4</v>
      </c>
      <c r="AT184" s="187">
        <v>2</v>
      </c>
      <c r="AU184" s="190">
        <v>698.31</v>
      </c>
      <c r="AV184" s="187">
        <v>0</v>
      </c>
      <c r="AW184" s="32">
        <v>2753.05</v>
      </c>
      <c r="AX184" s="76">
        <v>4</v>
      </c>
      <c r="AY184" s="32">
        <f t="shared" si="34"/>
        <v>4201.76</v>
      </c>
      <c r="AZ184" s="30" t="s">
        <v>168</v>
      </c>
      <c r="BA184" s="76">
        <v>98936</v>
      </c>
      <c r="BB184" s="191">
        <v>476.84</v>
      </c>
      <c r="BC184" s="76">
        <v>1</v>
      </c>
      <c r="BD184" s="32">
        <v>321</v>
      </c>
      <c r="BE184" s="76">
        <v>0</v>
      </c>
      <c r="BF184" s="32">
        <v>3102.99</v>
      </c>
      <c r="BG184" s="76">
        <v>4</v>
      </c>
      <c r="BH184" s="32">
        <f t="shared" si="35"/>
        <v>3900.83</v>
      </c>
      <c r="BI184" s="205" t="s">
        <v>168</v>
      </c>
      <c r="BJ184" s="206">
        <v>98611</v>
      </c>
      <c r="BK184" s="32">
        <v>298.12</v>
      </c>
      <c r="BL184" s="206">
        <v>2</v>
      </c>
      <c r="BM184" s="32">
        <v>0</v>
      </c>
      <c r="BN184" s="206">
        <v>0</v>
      </c>
      <c r="BO184" s="32">
        <f t="shared" si="36"/>
        <v>298.12</v>
      </c>
      <c r="BP184" s="76">
        <f t="shared" si="36"/>
        <v>2</v>
      </c>
      <c r="BQ184" s="32">
        <f t="shared" si="37"/>
        <v>596.24</v>
      </c>
      <c r="BR184" s="205" t="s">
        <v>168</v>
      </c>
      <c r="BS184" s="206">
        <v>98932</v>
      </c>
      <c r="BT184" s="32">
        <v>256.77</v>
      </c>
      <c r="BU184" s="206">
        <v>2</v>
      </c>
      <c r="BV184" s="32">
        <v>201.55</v>
      </c>
      <c r="BW184" s="206">
        <v>1</v>
      </c>
      <c r="BX184" s="32">
        <v>1188.58</v>
      </c>
      <c r="BY184" s="206">
        <v>2</v>
      </c>
      <c r="BZ184" s="32">
        <f t="shared" si="38"/>
        <v>1646.8999999999999</v>
      </c>
      <c r="CA184" s="205" t="s">
        <v>168</v>
      </c>
      <c r="CB184" s="206">
        <v>98908</v>
      </c>
      <c r="CC184" s="32">
        <v>1701.17</v>
      </c>
      <c r="CD184" s="206">
        <v>17</v>
      </c>
      <c r="CE184" s="32">
        <v>511.07</v>
      </c>
      <c r="CF184" s="206">
        <v>1</v>
      </c>
      <c r="CG184" s="32">
        <v>6174.37</v>
      </c>
      <c r="CH184" s="206">
        <v>8</v>
      </c>
      <c r="CI184" s="32">
        <f t="shared" si="39"/>
        <v>8386.61</v>
      </c>
      <c r="CJ184" s="32" t="s">
        <v>168</v>
      </c>
      <c r="CK184" s="234">
        <v>98626</v>
      </c>
      <c r="CL184" s="190">
        <v>494.81</v>
      </c>
      <c r="CM184" s="187">
        <v>5</v>
      </c>
      <c r="CN184" s="190">
        <v>867.93</v>
      </c>
      <c r="CO184" s="187">
        <v>6</v>
      </c>
      <c r="CP184" s="43">
        <f>+'[1]CCBPROD-CNGOR-ARREARS-ECSD-4901'!M183+'[1]CCBPROD-CNGOR-ARREARS-ECSD-4901'!O183</f>
        <v>1643.93</v>
      </c>
      <c r="CQ184" s="76">
        <f>+'[1]CCBPROD-CNGOR-ARREARS-ECSD-4901'!N183+'[1]CCBPROD-CNGOR-ARREARS-ECSD-4901'!P183</f>
        <v>1</v>
      </c>
      <c r="CR184" s="32">
        <f t="shared" si="40"/>
        <v>3006.67</v>
      </c>
      <c r="CS184" s="234" t="s">
        <v>168</v>
      </c>
      <c r="CT184" s="234">
        <v>98632</v>
      </c>
      <c r="CU184" s="250">
        <v>4142.91</v>
      </c>
      <c r="CV184" s="234">
        <v>18</v>
      </c>
      <c r="CW184" s="250">
        <v>113.1</v>
      </c>
      <c r="CX184" s="234">
        <v>3</v>
      </c>
      <c r="CY184" s="32">
        <v>509.2</v>
      </c>
      <c r="CZ184" s="76">
        <v>5</v>
      </c>
      <c r="DA184" s="32">
        <f t="shared" si="41"/>
        <v>4765.21</v>
      </c>
      <c r="DB184" s="251" t="s">
        <v>168</v>
      </c>
      <c r="DC184" s="251">
        <v>98837</v>
      </c>
      <c r="DD184" s="260">
        <v>3086.45</v>
      </c>
      <c r="DE184" s="261">
        <v>7</v>
      </c>
      <c r="DF184" s="260">
        <v>850.14</v>
      </c>
      <c r="DG184" s="261">
        <v>6</v>
      </c>
      <c r="DH184" s="262">
        <v>895.78</v>
      </c>
      <c r="DI184" s="263">
        <v>6</v>
      </c>
      <c r="DJ184" s="32">
        <f t="shared" si="42"/>
        <v>4832.37</v>
      </c>
    </row>
    <row r="185" spans="1:114" x14ac:dyDescent="0.25">
      <c r="A185" t="s">
        <v>124</v>
      </c>
      <c r="B185" s="76" t="s">
        <v>168</v>
      </c>
      <c r="C185">
        <v>21</v>
      </c>
      <c r="D185" s="182">
        <v>21</v>
      </c>
      <c r="E185">
        <v>24943.89</v>
      </c>
      <c r="F185">
        <v>1476.86</v>
      </c>
      <c r="G185">
        <v>1158.69</v>
      </c>
      <c r="H185">
        <v>27579.439999999999</v>
      </c>
      <c r="I185">
        <v>4243.3900000000003</v>
      </c>
      <c r="J185">
        <v>304.52999999999997</v>
      </c>
      <c r="K185">
        <v>1145.6100000000001</v>
      </c>
      <c r="L185">
        <v>5693.53</v>
      </c>
      <c r="W185" s="185"/>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90">
        <v>321</v>
      </c>
      <c r="AT185" s="187">
        <v>0</v>
      </c>
      <c r="AU185" s="190">
        <v>633</v>
      </c>
      <c r="AV185" s="187">
        <v>0</v>
      </c>
      <c r="AW185" s="32">
        <v>2469.9899999999998</v>
      </c>
      <c r="AX185" s="76">
        <v>4</v>
      </c>
      <c r="AY185" s="32">
        <f t="shared" si="34"/>
        <v>3423.99</v>
      </c>
      <c r="AZ185" s="30" t="s">
        <v>168</v>
      </c>
      <c r="BA185" s="76">
        <v>98942</v>
      </c>
      <c r="BB185" s="191">
        <v>1511.38</v>
      </c>
      <c r="BC185" s="76">
        <v>4</v>
      </c>
      <c r="BD185" s="32">
        <v>1651.64</v>
      </c>
      <c r="BE185" s="76">
        <v>0</v>
      </c>
      <c r="BF185" s="32">
        <v>2975.66</v>
      </c>
      <c r="BG185" s="76">
        <v>7</v>
      </c>
      <c r="BH185" s="32">
        <f t="shared" si="35"/>
        <v>6138.68</v>
      </c>
      <c r="BI185" s="205" t="s">
        <v>168</v>
      </c>
      <c r="BJ185" s="206">
        <v>98625</v>
      </c>
      <c r="BK185" s="32">
        <v>131.21</v>
      </c>
      <c r="BL185" s="206">
        <v>2</v>
      </c>
      <c r="BM185" s="32">
        <v>120.1</v>
      </c>
      <c r="BN185" s="206">
        <v>0</v>
      </c>
      <c r="BO185" s="32">
        <f t="shared" si="36"/>
        <v>251.31</v>
      </c>
      <c r="BP185" s="76">
        <f t="shared" si="36"/>
        <v>2</v>
      </c>
      <c r="BQ185" s="32">
        <f t="shared" si="37"/>
        <v>502.62</v>
      </c>
      <c r="BR185" s="205" t="s">
        <v>168</v>
      </c>
      <c r="BS185" s="206">
        <v>98936</v>
      </c>
      <c r="BT185" s="32">
        <v>1106.03</v>
      </c>
      <c r="BU185" s="206">
        <v>3</v>
      </c>
      <c r="BV185" s="32">
        <v>314.43</v>
      </c>
      <c r="BW185" s="206">
        <v>0</v>
      </c>
      <c r="BX185" s="32">
        <v>2118.56</v>
      </c>
      <c r="BY185" s="206">
        <v>4</v>
      </c>
      <c r="BZ185" s="32">
        <f t="shared" si="38"/>
        <v>3539.02</v>
      </c>
      <c r="CA185" s="205" t="s">
        <v>168</v>
      </c>
      <c r="CB185" s="206">
        <v>98930</v>
      </c>
      <c r="CC185" s="32">
        <v>1076.8399999999999</v>
      </c>
      <c r="CD185" s="206">
        <v>8</v>
      </c>
      <c r="CE185" s="32">
        <v>767.83</v>
      </c>
      <c r="CF185" s="206">
        <v>6</v>
      </c>
      <c r="CG185" s="32">
        <v>10905.539999999999</v>
      </c>
      <c r="CH185" s="206">
        <v>7</v>
      </c>
      <c r="CI185" s="32">
        <f t="shared" si="39"/>
        <v>12750.21</v>
      </c>
      <c r="CJ185" s="32" t="s">
        <v>168</v>
      </c>
      <c r="CK185" s="234">
        <v>98632</v>
      </c>
      <c r="CL185" s="190">
        <v>2802.67</v>
      </c>
      <c r="CM185" s="187">
        <v>11</v>
      </c>
      <c r="CN185" s="190">
        <v>1353.17</v>
      </c>
      <c r="CO185" s="187">
        <v>3</v>
      </c>
      <c r="CP185" s="43">
        <f>+'[1]CCBPROD-CNGOR-ARREARS-ECSD-4901'!M184+'[1]CCBPROD-CNGOR-ARREARS-ECSD-4901'!O184</f>
        <v>21679.23</v>
      </c>
      <c r="CQ185" s="76">
        <f>+'[1]CCBPROD-CNGOR-ARREARS-ECSD-4901'!N184+'[1]CCBPROD-CNGOR-ARREARS-ECSD-4901'!P184</f>
        <v>19</v>
      </c>
      <c r="CR185" s="32">
        <f t="shared" si="40"/>
        <v>25835.07</v>
      </c>
      <c r="CS185" s="234" t="s">
        <v>168</v>
      </c>
      <c r="CT185" s="234">
        <v>98674</v>
      </c>
      <c r="CU185" s="250">
        <v>2516.9299999999998</v>
      </c>
      <c r="CV185" s="234">
        <v>14</v>
      </c>
      <c r="CW185" s="250">
        <v>1761.97</v>
      </c>
      <c r="CX185" s="234">
        <v>5</v>
      </c>
      <c r="CY185" s="32">
        <v>21778.19</v>
      </c>
      <c r="CZ185" s="76">
        <v>17</v>
      </c>
      <c r="DA185" s="32">
        <f t="shared" si="41"/>
        <v>26057.089999999997</v>
      </c>
      <c r="DB185" s="251" t="s">
        <v>168</v>
      </c>
      <c r="DC185" s="251">
        <v>98848</v>
      </c>
      <c r="DD185" s="260">
        <v>1256.1099999999999</v>
      </c>
      <c r="DE185" s="261">
        <v>4</v>
      </c>
      <c r="DF185" s="260">
        <v>567.49</v>
      </c>
      <c r="DG185" s="261">
        <v>1</v>
      </c>
      <c r="DH185" s="262">
        <v>6747.54</v>
      </c>
      <c r="DI185" s="263">
        <v>5</v>
      </c>
      <c r="DJ185" s="32">
        <f t="shared" si="42"/>
        <v>8571.14</v>
      </c>
    </row>
    <row r="186" spans="1:114" x14ac:dyDescent="0.25">
      <c r="A186" t="s">
        <v>170</v>
      </c>
      <c r="B186" s="76" t="s">
        <v>168</v>
      </c>
      <c r="C186">
        <v>1</v>
      </c>
      <c r="D186" s="182">
        <v>2</v>
      </c>
      <c r="E186">
        <v>334.85</v>
      </c>
      <c r="F186">
        <v>284.2</v>
      </c>
      <c r="G186">
        <v>0</v>
      </c>
      <c r="H186">
        <v>619.04999999999995</v>
      </c>
      <c r="I186">
        <v>340.67</v>
      </c>
      <c r="J186">
        <v>0</v>
      </c>
      <c r="K186">
        <v>0</v>
      </c>
      <c r="L186">
        <v>340.67</v>
      </c>
      <c r="W186" s="185"/>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90">
        <v>2357.9299999999998</v>
      </c>
      <c r="AT186" s="187">
        <v>7</v>
      </c>
      <c r="AU186" s="190">
        <v>2475.5500000000002</v>
      </c>
      <c r="AV186" s="187">
        <v>4</v>
      </c>
      <c r="AW186" s="32">
        <v>2630.82</v>
      </c>
      <c r="AX186" s="76">
        <v>4</v>
      </c>
      <c r="AY186" s="32">
        <f t="shared" si="34"/>
        <v>7464.2999999999993</v>
      </c>
      <c r="AZ186" s="30" t="s">
        <v>168</v>
      </c>
      <c r="BA186" s="76">
        <v>98944</v>
      </c>
      <c r="BB186" s="191">
        <v>6145.8</v>
      </c>
      <c r="BC186" s="76">
        <v>12</v>
      </c>
      <c r="BD186" s="32">
        <v>4373.6899999999996</v>
      </c>
      <c r="BE186" s="76">
        <v>7</v>
      </c>
      <c r="BF186" s="32">
        <v>20546.18</v>
      </c>
      <c r="BG186" s="76">
        <v>27</v>
      </c>
      <c r="BH186" s="32">
        <f t="shared" si="35"/>
        <v>31065.67</v>
      </c>
      <c r="BI186" s="205" t="s">
        <v>168</v>
      </c>
      <c r="BJ186" s="206">
        <v>98626</v>
      </c>
      <c r="BK186" s="32">
        <v>3026.45</v>
      </c>
      <c r="BL186" s="206">
        <v>11</v>
      </c>
      <c r="BM186" s="32">
        <v>945.24</v>
      </c>
      <c r="BN186" s="206">
        <v>1</v>
      </c>
      <c r="BO186" s="32">
        <f t="shared" si="36"/>
        <v>3971.6899999999996</v>
      </c>
      <c r="BP186" s="76">
        <f t="shared" si="36"/>
        <v>12</v>
      </c>
      <c r="BQ186" s="32">
        <f t="shared" si="37"/>
        <v>7943.3799999999992</v>
      </c>
      <c r="BR186" s="205" t="s">
        <v>168</v>
      </c>
      <c r="BS186" s="206">
        <v>98942</v>
      </c>
      <c r="BT186" s="32">
        <v>1056.8599999999999</v>
      </c>
      <c r="BU186" s="206">
        <v>7</v>
      </c>
      <c r="BV186" s="32">
        <v>420.71</v>
      </c>
      <c r="BW186" s="206">
        <v>5</v>
      </c>
      <c r="BX186" s="32">
        <v>1999.2</v>
      </c>
      <c r="BY186" s="206">
        <v>4</v>
      </c>
      <c r="BZ186" s="32">
        <f t="shared" si="38"/>
        <v>3476.77</v>
      </c>
      <c r="CA186" s="205" t="s">
        <v>168</v>
      </c>
      <c r="CB186" s="206">
        <v>98932</v>
      </c>
      <c r="CC186" s="32">
        <v>639.54</v>
      </c>
      <c r="CD186" s="206">
        <v>4</v>
      </c>
      <c r="CE186" s="32">
        <v>241.99</v>
      </c>
      <c r="CF186" s="206">
        <v>1</v>
      </c>
      <c r="CG186" s="32">
        <v>935.47</v>
      </c>
      <c r="CH186" s="206">
        <v>2</v>
      </c>
      <c r="CI186" s="32">
        <f t="shared" si="39"/>
        <v>1817</v>
      </c>
      <c r="CJ186" s="32" t="s">
        <v>168</v>
      </c>
      <c r="CK186" s="234">
        <v>98674</v>
      </c>
      <c r="CL186" s="190">
        <v>1741.97</v>
      </c>
      <c r="CM186" s="187">
        <v>10</v>
      </c>
      <c r="CN186" s="190">
        <v>381.96</v>
      </c>
      <c r="CO186" s="187">
        <v>5</v>
      </c>
      <c r="CP186" s="43">
        <f>+'[1]CCBPROD-CNGOR-ARREARS-ECSD-4901'!M185+'[1]CCBPROD-CNGOR-ARREARS-ECSD-4901'!O185</f>
        <v>3572.34</v>
      </c>
      <c r="CQ186" s="76">
        <f>+'[1]CCBPROD-CNGOR-ARREARS-ECSD-4901'!N185+'[1]CCBPROD-CNGOR-ARREARS-ECSD-4901'!P185</f>
        <v>10</v>
      </c>
      <c r="CR186" s="32">
        <f t="shared" si="40"/>
        <v>5696.27</v>
      </c>
      <c r="CS186" s="234" t="s">
        <v>168</v>
      </c>
      <c r="CT186" s="234">
        <v>98801</v>
      </c>
      <c r="CU186" s="250">
        <v>2019.55</v>
      </c>
      <c r="CV186" s="234">
        <v>7</v>
      </c>
      <c r="CW186" s="250">
        <v>358.05</v>
      </c>
      <c r="CX186" s="234">
        <v>4</v>
      </c>
      <c r="CY186" s="32">
        <v>533.20000000000005</v>
      </c>
      <c r="CZ186" s="76">
        <v>11</v>
      </c>
      <c r="DA186" s="32">
        <f t="shared" si="41"/>
        <v>2910.8</v>
      </c>
      <c r="DB186" s="251" t="s">
        <v>168</v>
      </c>
      <c r="DC186" s="251">
        <v>98901</v>
      </c>
      <c r="DD186" s="260">
        <v>22409.7</v>
      </c>
      <c r="DE186" s="261">
        <v>27</v>
      </c>
      <c r="DF186" s="260">
        <v>2225.46</v>
      </c>
      <c r="DG186" s="261">
        <v>9</v>
      </c>
      <c r="DH186" s="262">
        <v>19798.760000000002</v>
      </c>
      <c r="DI186" s="263">
        <v>28</v>
      </c>
      <c r="DJ186" s="32">
        <f t="shared" si="42"/>
        <v>44433.919999999998</v>
      </c>
    </row>
    <row r="187" spans="1:114" x14ac:dyDescent="0.25">
      <c r="A187" t="s">
        <v>125</v>
      </c>
      <c r="B187" s="76" t="s">
        <v>168</v>
      </c>
      <c r="C187">
        <v>76</v>
      </c>
      <c r="D187" s="182">
        <v>54</v>
      </c>
      <c r="E187">
        <v>51405.37</v>
      </c>
      <c r="F187">
        <v>1915.7</v>
      </c>
      <c r="G187">
        <v>2612.27</v>
      </c>
      <c r="H187">
        <v>55933.34</v>
      </c>
      <c r="I187">
        <v>27256.37</v>
      </c>
      <c r="J187">
        <v>2264.61</v>
      </c>
      <c r="K187">
        <v>2778.4399999999996</v>
      </c>
      <c r="L187">
        <v>32299.42</v>
      </c>
      <c r="W187" s="185"/>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90">
        <v>5980.57</v>
      </c>
      <c r="AT187" s="187">
        <v>17</v>
      </c>
      <c r="AU187" s="190">
        <v>7777.91</v>
      </c>
      <c r="AV187" s="187">
        <v>13</v>
      </c>
      <c r="AW187" s="32">
        <v>14698.52</v>
      </c>
      <c r="AX187" s="76">
        <v>21</v>
      </c>
      <c r="AY187" s="32">
        <f t="shared" si="34"/>
        <v>28457</v>
      </c>
      <c r="AZ187" s="30" t="s">
        <v>168</v>
      </c>
      <c r="BA187" s="76">
        <v>98948</v>
      </c>
      <c r="BB187" s="191">
        <v>2718.35</v>
      </c>
      <c r="BC187" s="76">
        <v>6</v>
      </c>
      <c r="BD187" s="32">
        <v>1669.78</v>
      </c>
      <c r="BE187" s="76">
        <v>1</v>
      </c>
      <c r="BF187" s="32">
        <v>11717.91</v>
      </c>
      <c r="BG187" s="76">
        <v>17</v>
      </c>
      <c r="BH187" s="32">
        <f t="shared" si="35"/>
        <v>16106.04</v>
      </c>
      <c r="BI187" s="205" t="s">
        <v>168</v>
      </c>
      <c r="BJ187" s="206">
        <v>98632</v>
      </c>
      <c r="BK187" s="32">
        <v>6166.68</v>
      </c>
      <c r="BL187" s="206">
        <v>16</v>
      </c>
      <c r="BM187" s="32">
        <v>4798.76</v>
      </c>
      <c r="BN187" s="206">
        <v>10</v>
      </c>
      <c r="BO187" s="32">
        <f t="shared" si="36"/>
        <v>10965.44</v>
      </c>
      <c r="BP187" s="76">
        <f t="shared" si="36"/>
        <v>26</v>
      </c>
      <c r="BQ187" s="32">
        <f t="shared" si="37"/>
        <v>21930.880000000001</v>
      </c>
      <c r="BR187" s="205" t="s">
        <v>168</v>
      </c>
      <c r="BS187" s="206">
        <v>98944</v>
      </c>
      <c r="BT187" s="32">
        <v>2500.19</v>
      </c>
      <c r="BU187" s="206">
        <v>9</v>
      </c>
      <c r="BV187" s="32">
        <v>3174.35</v>
      </c>
      <c r="BW187" s="206">
        <v>10</v>
      </c>
      <c r="BX187" s="32">
        <v>26092.739999999998</v>
      </c>
      <c r="BY187" s="206">
        <v>28</v>
      </c>
      <c r="BZ187" s="32">
        <f t="shared" si="38"/>
        <v>31767.279999999999</v>
      </c>
      <c r="CA187" s="205" t="s">
        <v>168</v>
      </c>
      <c r="CB187" s="206">
        <v>98936</v>
      </c>
      <c r="CC187" s="32">
        <v>457.2</v>
      </c>
      <c r="CD187" s="206">
        <v>1</v>
      </c>
      <c r="CE187" s="32">
        <v>753.03</v>
      </c>
      <c r="CF187" s="206">
        <v>3</v>
      </c>
      <c r="CG187" s="32">
        <v>1731.3</v>
      </c>
      <c r="CH187" s="206">
        <v>2</v>
      </c>
      <c r="CI187" s="32">
        <f t="shared" si="39"/>
        <v>2941.5299999999997</v>
      </c>
      <c r="CJ187" s="32" t="s">
        <v>168</v>
      </c>
      <c r="CK187" s="234">
        <v>98801</v>
      </c>
      <c r="CL187" s="190">
        <v>1677.95</v>
      </c>
      <c r="CM187" s="187">
        <v>13</v>
      </c>
      <c r="CN187" s="190">
        <v>751.41</v>
      </c>
      <c r="CO187" s="187">
        <v>7</v>
      </c>
      <c r="CP187" s="43">
        <f>+'[1]CCBPROD-CNGOR-ARREARS-ECSD-4901'!M186+'[1]CCBPROD-CNGOR-ARREARS-ECSD-4901'!O186</f>
        <v>4757.57</v>
      </c>
      <c r="CQ187" s="76">
        <f>+'[1]CCBPROD-CNGOR-ARREARS-ECSD-4901'!N186+'[1]CCBPROD-CNGOR-ARREARS-ECSD-4901'!P186</f>
        <v>6</v>
      </c>
      <c r="CR187" s="32">
        <f t="shared" si="40"/>
        <v>7186.93</v>
      </c>
      <c r="CS187" s="234" t="s">
        <v>168</v>
      </c>
      <c r="CT187" s="234">
        <v>98802</v>
      </c>
      <c r="CU187" s="250">
        <v>2319.66</v>
      </c>
      <c r="CV187" s="234">
        <v>15</v>
      </c>
      <c r="CW187" s="250">
        <v>760.32</v>
      </c>
      <c r="CX187" s="234">
        <v>3</v>
      </c>
      <c r="CY187" s="32">
        <v>5192.8099999999995</v>
      </c>
      <c r="CZ187" s="76">
        <v>10</v>
      </c>
      <c r="DA187" s="32">
        <f t="shared" si="41"/>
        <v>8272.7899999999991</v>
      </c>
      <c r="DB187" s="251" t="s">
        <v>168</v>
      </c>
      <c r="DC187" s="251">
        <v>98902</v>
      </c>
      <c r="DD187" s="260">
        <v>37795.629999999997</v>
      </c>
      <c r="DE187" s="261">
        <v>95</v>
      </c>
      <c r="DF187" s="260">
        <v>3084.03</v>
      </c>
      <c r="DG187" s="261">
        <v>12</v>
      </c>
      <c r="DH187" s="262">
        <v>28406.809999999998</v>
      </c>
      <c r="DI187" s="263">
        <v>43</v>
      </c>
      <c r="DJ187" s="32">
        <f t="shared" si="42"/>
        <v>69286.47</v>
      </c>
    </row>
    <row r="188" spans="1:114" x14ac:dyDescent="0.25">
      <c r="A188" t="s">
        <v>126</v>
      </c>
      <c r="B188" s="76" t="s">
        <v>168</v>
      </c>
      <c r="C188">
        <v>1</v>
      </c>
      <c r="D188" s="182">
        <v>1</v>
      </c>
      <c r="E188">
        <v>255.91</v>
      </c>
      <c r="F188">
        <v>0</v>
      </c>
      <c r="G188">
        <v>0</v>
      </c>
      <c r="H188">
        <v>255.91</v>
      </c>
      <c r="I188">
        <v>360.46</v>
      </c>
      <c r="J188">
        <v>0</v>
      </c>
      <c r="K188">
        <v>0</v>
      </c>
      <c r="L188">
        <v>360.46</v>
      </c>
      <c r="W188" s="185"/>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90">
        <v>6594.21</v>
      </c>
      <c r="AT188" s="187">
        <v>4</v>
      </c>
      <c r="AU188" s="190">
        <v>10340.16</v>
      </c>
      <c r="AV188" s="187">
        <v>7</v>
      </c>
      <c r="AW188" s="32">
        <v>14315.71</v>
      </c>
      <c r="AX188" s="76">
        <v>15</v>
      </c>
      <c r="AY188" s="32">
        <f t="shared" si="34"/>
        <v>31250.079999999998</v>
      </c>
      <c r="AZ188" s="30" t="s">
        <v>168</v>
      </c>
      <c r="BA188" s="76">
        <v>98951</v>
      </c>
      <c r="BB188" s="191">
        <v>4335.71</v>
      </c>
      <c r="BC188" s="76">
        <v>5</v>
      </c>
      <c r="BD188" s="32">
        <v>1402.35</v>
      </c>
      <c r="BE188" s="76">
        <v>2</v>
      </c>
      <c r="BF188" s="32">
        <v>6237.6399999999994</v>
      </c>
      <c r="BG188" s="76">
        <v>11</v>
      </c>
      <c r="BH188" s="32">
        <f t="shared" si="35"/>
        <v>11975.699999999999</v>
      </c>
      <c r="BI188" s="205" t="s">
        <v>168</v>
      </c>
      <c r="BJ188" s="206">
        <v>98674</v>
      </c>
      <c r="BK188" s="32">
        <v>2647.65</v>
      </c>
      <c r="BL188" s="206">
        <v>11</v>
      </c>
      <c r="BM188" s="32">
        <v>649.92999999999995</v>
      </c>
      <c r="BN188" s="206">
        <v>7</v>
      </c>
      <c r="BO188" s="32">
        <f t="shared" si="36"/>
        <v>3297.58</v>
      </c>
      <c r="BP188" s="76">
        <f t="shared" si="36"/>
        <v>18</v>
      </c>
      <c r="BQ188" s="32">
        <f t="shared" si="37"/>
        <v>6595.16</v>
      </c>
      <c r="BR188" s="205" t="s">
        <v>168</v>
      </c>
      <c r="BS188" s="206">
        <v>98948</v>
      </c>
      <c r="BT188" s="32">
        <v>1279.17</v>
      </c>
      <c r="BU188" s="206">
        <v>6</v>
      </c>
      <c r="BV188" s="32">
        <v>1124.96</v>
      </c>
      <c r="BW188" s="206">
        <v>5</v>
      </c>
      <c r="BX188" s="32">
        <v>14431.15</v>
      </c>
      <c r="BY188" s="206">
        <v>16</v>
      </c>
      <c r="BZ188" s="32">
        <f t="shared" si="38"/>
        <v>16835.28</v>
      </c>
      <c r="CA188" s="205" t="s">
        <v>168</v>
      </c>
      <c r="CB188" s="206">
        <v>98942</v>
      </c>
      <c r="CC188" s="32">
        <v>955.6</v>
      </c>
      <c r="CD188" s="206">
        <v>2</v>
      </c>
      <c r="CE188" s="32">
        <v>394.96</v>
      </c>
      <c r="CF188" s="206">
        <v>5</v>
      </c>
      <c r="CG188" s="32">
        <v>2184.46</v>
      </c>
      <c r="CH188" s="206">
        <v>6</v>
      </c>
      <c r="CI188" s="32">
        <f t="shared" si="39"/>
        <v>3535.02</v>
      </c>
      <c r="CJ188" s="32" t="s">
        <v>168</v>
      </c>
      <c r="CK188" s="234">
        <v>98802</v>
      </c>
      <c r="CL188" s="190">
        <v>2267.42</v>
      </c>
      <c r="CM188" s="187">
        <v>6</v>
      </c>
      <c r="CN188" s="190">
        <v>1008.96</v>
      </c>
      <c r="CO188" s="187">
        <v>1</v>
      </c>
      <c r="CP188" s="43">
        <f>+'[1]CCBPROD-CNGOR-ARREARS-ECSD-4901'!M187+'[1]CCBPROD-CNGOR-ARREARS-ECSD-4901'!O187</f>
        <v>1306.1500000000001</v>
      </c>
      <c r="CQ188" s="76">
        <f>+'[1]CCBPROD-CNGOR-ARREARS-ECSD-4901'!N187+'[1]CCBPROD-CNGOR-ARREARS-ECSD-4901'!P187</f>
        <v>4</v>
      </c>
      <c r="CR188" s="32">
        <f t="shared" si="40"/>
        <v>4582.5300000000007</v>
      </c>
      <c r="CS188" s="234" t="s">
        <v>168</v>
      </c>
      <c r="CT188" s="234">
        <v>98837</v>
      </c>
      <c r="CU188" s="250">
        <v>921.86</v>
      </c>
      <c r="CV188" s="234">
        <v>2</v>
      </c>
      <c r="CW188" s="250">
        <v>784.09</v>
      </c>
      <c r="CX188" s="234">
        <v>1</v>
      </c>
      <c r="CY188" s="32">
        <v>1760.24</v>
      </c>
      <c r="CZ188" s="76">
        <v>3</v>
      </c>
      <c r="DA188" s="32">
        <f t="shared" si="41"/>
        <v>3466.19</v>
      </c>
      <c r="DB188" s="251" t="s">
        <v>168</v>
      </c>
      <c r="DC188" s="251">
        <v>98903</v>
      </c>
      <c r="DD188" s="260">
        <v>3212.9</v>
      </c>
      <c r="DE188" s="261">
        <v>18</v>
      </c>
      <c r="DF188" s="260">
        <v>1041.4100000000001</v>
      </c>
      <c r="DG188" s="261">
        <v>4</v>
      </c>
      <c r="DH188" s="262">
        <v>9095.26</v>
      </c>
      <c r="DI188" s="263">
        <v>10</v>
      </c>
      <c r="DJ188" s="32">
        <f t="shared" si="42"/>
        <v>13349.57</v>
      </c>
    </row>
    <row r="189" spans="1:114" x14ac:dyDescent="0.25">
      <c r="A189" t="s">
        <v>127</v>
      </c>
      <c r="B189" s="76" t="s">
        <v>168</v>
      </c>
      <c r="C189">
        <v>1</v>
      </c>
      <c r="D189" s="182">
        <v>6</v>
      </c>
      <c r="E189">
        <v>53.72</v>
      </c>
      <c r="F189">
        <v>0</v>
      </c>
      <c r="G189">
        <v>0</v>
      </c>
      <c r="H189">
        <v>53.72</v>
      </c>
      <c r="I189">
        <v>3496.48</v>
      </c>
      <c r="J189">
        <v>53.72</v>
      </c>
      <c r="K189">
        <v>0</v>
      </c>
      <c r="L189">
        <v>3550.2</v>
      </c>
      <c r="W189" s="185"/>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90">
        <v>2335.3000000000002</v>
      </c>
      <c r="AT189" s="187">
        <v>8</v>
      </c>
      <c r="AU189" s="190">
        <v>3756.7</v>
      </c>
      <c r="AV189" s="187">
        <v>5</v>
      </c>
      <c r="AW189" s="32">
        <v>3476.2599999999998</v>
      </c>
      <c r="AX189" s="76">
        <v>7</v>
      </c>
      <c r="AY189" s="32">
        <f t="shared" si="34"/>
        <v>9568.26</v>
      </c>
      <c r="AZ189" s="30" t="s">
        <v>168</v>
      </c>
      <c r="BA189" s="76">
        <v>98953</v>
      </c>
      <c r="BB189" s="191">
        <v>843.43</v>
      </c>
      <c r="BC189" s="76">
        <v>4</v>
      </c>
      <c r="BD189" s="32">
        <v>770.3</v>
      </c>
      <c r="BE189" s="76">
        <v>1</v>
      </c>
      <c r="BF189" s="32">
        <v>8423.11</v>
      </c>
      <c r="BG189" s="76">
        <v>7</v>
      </c>
      <c r="BH189" s="32">
        <f t="shared" si="35"/>
        <v>10036.84</v>
      </c>
      <c r="BI189" s="205" t="s">
        <v>168</v>
      </c>
      <c r="BJ189" s="206">
        <v>98801</v>
      </c>
      <c r="BK189" s="32">
        <v>7150.38</v>
      </c>
      <c r="BL189" s="206">
        <v>27</v>
      </c>
      <c r="BM189" s="32">
        <v>1742.9</v>
      </c>
      <c r="BN189" s="206">
        <v>6</v>
      </c>
      <c r="BO189" s="32">
        <f t="shared" si="36"/>
        <v>8893.2800000000007</v>
      </c>
      <c r="BP189" s="76">
        <f t="shared" si="36"/>
        <v>33</v>
      </c>
      <c r="BQ189" s="32">
        <f t="shared" si="37"/>
        <v>17786.560000000001</v>
      </c>
      <c r="BR189" s="205" t="s">
        <v>168</v>
      </c>
      <c r="BS189" s="206">
        <v>98951</v>
      </c>
      <c r="BT189" s="32">
        <v>1234.8</v>
      </c>
      <c r="BU189" s="206">
        <v>4</v>
      </c>
      <c r="BV189" s="32">
        <v>807.4</v>
      </c>
      <c r="BW189" s="206">
        <v>2</v>
      </c>
      <c r="BX189" s="32">
        <v>9138.07</v>
      </c>
      <c r="BY189" s="206">
        <v>11</v>
      </c>
      <c r="BZ189" s="32">
        <f t="shared" si="38"/>
        <v>11180.27</v>
      </c>
      <c r="CA189" s="205" t="s">
        <v>168</v>
      </c>
      <c r="CB189" s="206">
        <v>98944</v>
      </c>
      <c r="CC189" s="32">
        <v>2006.93</v>
      </c>
      <c r="CD189" s="206">
        <v>5</v>
      </c>
      <c r="CE189" s="32">
        <v>1772.84</v>
      </c>
      <c r="CF189" s="206">
        <v>4</v>
      </c>
      <c r="CG189" s="32">
        <v>24102.6</v>
      </c>
      <c r="CH189" s="206">
        <v>27</v>
      </c>
      <c r="CI189" s="32">
        <f t="shared" si="39"/>
        <v>27882.37</v>
      </c>
      <c r="CJ189" s="32" t="s">
        <v>168</v>
      </c>
      <c r="CK189" s="234">
        <v>98837</v>
      </c>
      <c r="CL189" s="190">
        <v>849.16</v>
      </c>
      <c r="CM189" s="187">
        <v>4</v>
      </c>
      <c r="CN189" s="190">
        <v>550.89</v>
      </c>
      <c r="CO189" s="187">
        <v>2</v>
      </c>
      <c r="CP189" s="43">
        <f>+'[1]CCBPROD-CNGOR-ARREARS-ECSD-4901'!M188+'[1]CCBPROD-CNGOR-ARREARS-ECSD-4901'!O188</f>
        <v>2563.9299999999998</v>
      </c>
      <c r="CQ189" s="76">
        <f>+'[1]CCBPROD-CNGOR-ARREARS-ECSD-4901'!N188+'[1]CCBPROD-CNGOR-ARREARS-ECSD-4901'!P188</f>
        <v>11</v>
      </c>
      <c r="CR189" s="32">
        <f t="shared" si="40"/>
        <v>3963.9799999999996</v>
      </c>
      <c r="CS189" s="234" t="s">
        <v>168</v>
      </c>
      <c r="CT189" s="234">
        <v>98848</v>
      </c>
      <c r="CU189" s="250">
        <v>1367.62</v>
      </c>
      <c r="CV189" s="234">
        <v>10</v>
      </c>
      <c r="CW189" s="250">
        <v>352.16</v>
      </c>
      <c r="CX189" s="234">
        <v>2</v>
      </c>
      <c r="CY189" s="32">
        <v>1200.24</v>
      </c>
      <c r="CZ189" s="76">
        <v>6</v>
      </c>
      <c r="DA189" s="32">
        <f t="shared" si="41"/>
        <v>2920.02</v>
      </c>
      <c r="DB189" s="251" t="s">
        <v>168</v>
      </c>
      <c r="DC189" s="251">
        <v>98908</v>
      </c>
      <c r="DD189" s="260">
        <v>2758.13</v>
      </c>
      <c r="DE189" s="261">
        <v>12</v>
      </c>
      <c r="DF189" s="260">
        <v>587.09</v>
      </c>
      <c r="DG189" s="261">
        <v>2</v>
      </c>
      <c r="DH189" s="262">
        <v>1645.9699999999998</v>
      </c>
      <c r="DI189" s="263">
        <v>3</v>
      </c>
      <c r="DJ189" s="32">
        <f t="shared" si="42"/>
        <v>4991.1900000000005</v>
      </c>
    </row>
    <row r="190" spans="1:114" x14ac:dyDescent="0.25">
      <c r="A190" t="s">
        <v>128</v>
      </c>
      <c r="B190" s="76" t="s">
        <v>168</v>
      </c>
      <c r="C190">
        <v>65</v>
      </c>
      <c r="D190" s="182">
        <v>71</v>
      </c>
      <c r="E190">
        <v>8310.41</v>
      </c>
      <c r="F190">
        <v>3914.94</v>
      </c>
      <c r="G190">
        <v>6225.47</v>
      </c>
      <c r="H190">
        <v>18450.82</v>
      </c>
      <c r="I190">
        <v>21008.65</v>
      </c>
      <c r="J190">
        <v>3573.94</v>
      </c>
      <c r="K190">
        <v>9325.5499999999993</v>
      </c>
      <c r="L190">
        <v>33908.14</v>
      </c>
      <c r="W190" s="185"/>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90">
        <v>1604.77</v>
      </c>
      <c r="AT190" s="187">
        <v>6</v>
      </c>
      <c r="AU190" s="190">
        <v>1850.77</v>
      </c>
      <c r="AV190" s="187">
        <v>3</v>
      </c>
      <c r="AW190" s="32">
        <v>7310.8</v>
      </c>
      <c r="AX190" s="76">
        <v>5</v>
      </c>
      <c r="AY190" s="32">
        <f t="shared" si="34"/>
        <v>10766.34</v>
      </c>
      <c r="AZ190" s="30" t="s">
        <v>168</v>
      </c>
      <c r="BA190" s="76">
        <v>99301</v>
      </c>
      <c r="BB190" s="191">
        <v>11521</v>
      </c>
      <c r="BC190" s="76">
        <v>51</v>
      </c>
      <c r="BD190" s="32">
        <v>7516.9</v>
      </c>
      <c r="BE190" s="76">
        <v>18</v>
      </c>
      <c r="BF190" s="32">
        <v>38091.82</v>
      </c>
      <c r="BG190" s="76">
        <v>35</v>
      </c>
      <c r="BH190" s="32">
        <f t="shared" si="35"/>
        <v>57129.72</v>
      </c>
      <c r="BI190" s="205" t="s">
        <v>168</v>
      </c>
      <c r="BJ190" s="206">
        <v>98802</v>
      </c>
      <c r="BK190" s="32">
        <v>1593.45</v>
      </c>
      <c r="BL190" s="206">
        <v>3</v>
      </c>
      <c r="BM190" s="32">
        <v>555.57000000000005</v>
      </c>
      <c r="BN190" s="206">
        <v>0</v>
      </c>
      <c r="BO190" s="32">
        <f t="shared" si="36"/>
        <v>2149.02</v>
      </c>
      <c r="BP190" s="76">
        <f t="shared" si="36"/>
        <v>3</v>
      </c>
      <c r="BQ190" s="32">
        <f t="shared" si="37"/>
        <v>4298.04</v>
      </c>
      <c r="BR190" s="205" t="s">
        <v>168</v>
      </c>
      <c r="BS190" s="206">
        <v>98953</v>
      </c>
      <c r="BT190" s="32">
        <v>820.15</v>
      </c>
      <c r="BU190" s="206">
        <v>4</v>
      </c>
      <c r="BV190" s="32">
        <v>431.95</v>
      </c>
      <c r="BW190" s="206">
        <v>1</v>
      </c>
      <c r="BX190" s="32">
        <v>6610.72</v>
      </c>
      <c r="BY190" s="206">
        <v>4</v>
      </c>
      <c r="BZ190" s="32">
        <f t="shared" si="38"/>
        <v>7862.82</v>
      </c>
      <c r="CA190" s="205" t="s">
        <v>168</v>
      </c>
      <c r="CB190" s="206">
        <v>98948</v>
      </c>
      <c r="CC190" s="32">
        <v>1068.49</v>
      </c>
      <c r="CD190" s="206">
        <v>7</v>
      </c>
      <c r="CE190" s="32">
        <v>411.07</v>
      </c>
      <c r="CF190" s="206">
        <v>4</v>
      </c>
      <c r="CG190" s="32">
        <v>10596.76</v>
      </c>
      <c r="CH190" s="206">
        <v>14</v>
      </c>
      <c r="CI190" s="32">
        <f t="shared" si="39"/>
        <v>12076.32</v>
      </c>
      <c r="CJ190" s="32" t="s">
        <v>168</v>
      </c>
      <c r="CK190" s="234">
        <v>98848</v>
      </c>
      <c r="CL190" s="190">
        <v>605.05999999999995</v>
      </c>
      <c r="CM190" s="187">
        <v>0</v>
      </c>
      <c r="CN190" s="190">
        <v>940.32</v>
      </c>
      <c r="CO190" s="187">
        <v>0</v>
      </c>
      <c r="CP190" s="43">
        <f>+'[1]CCBPROD-CNGOR-ARREARS-ECSD-4901'!M189+'[1]CCBPROD-CNGOR-ARREARS-ECSD-4901'!O189</f>
        <v>7079.4</v>
      </c>
      <c r="CQ190" s="76">
        <f>+'[1]CCBPROD-CNGOR-ARREARS-ECSD-4901'!N189+'[1]CCBPROD-CNGOR-ARREARS-ECSD-4901'!P189</f>
        <v>7</v>
      </c>
      <c r="CR190" s="32">
        <f t="shared" si="40"/>
        <v>8624.7799999999988</v>
      </c>
      <c r="CS190" s="234" t="s">
        <v>168</v>
      </c>
      <c r="CT190" s="234">
        <v>98901</v>
      </c>
      <c r="CU190" s="250">
        <v>568.49</v>
      </c>
      <c r="CV190" s="234">
        <v>2</v>
      </c>
      <c r="CW190" s="250">
        <v>376.41</v>
      </c>
      <c r="CX190" s="234">
        <v>0</v>
      </c>
      <c r="CY190" s="32">
        <v>6371.13</v>
      </c>
      <c r="CZ190" s="76">
        <v>5</v>
      </c>
      <c r="DA190" s="32">
        <f t="shared" si="41"/>
        <v>7316.0300000000007</v>
      </c>
      <c r="DB190" s="251" t="s">
        <v>168</v>
      </c>
      <c r="DC190" s="251">
        <v>98930</v>
      </c>
      <c r="DD190" s="260">
        <v>18415.04</v>
      </c>
      <c r="DE190" s="261">
        <v>20</v>
      </c>
      <c r="DF190" s="260">
        <v>613.72</v>
      </c>
      <c r="DG190" s="261">
        <v>2</v>
      </c>
      <c r="DH190" s="262">
        <v>5604.96</v>
      </c>
      <c r="DI190" s="263">
        <v>4</v>
      </c>
      <c r="DJ190" s="32">
        <f t="shared" si="42"/>
        <v>24633.72</v>
      </c>
    </row>
    <row r="191" spans="1:114" x14ac:dyDescent="0.25">
      <c r="A191" t="s">
        <v>71</v>
      </c>
      <c r="B191" s="76" t="s">
        <v>168</v>
      </c>
      <c r="C191">
        <v>9</v>
      </c>
      <c r="D191" s="182">
        <v>12</v>
      </c>
      <c r="E191">
        <v>1287.96</v>
      </c>
      <c r="F191">
        <v>601.41999999999996</v>
      </c>
      <c r="G191">
        <v>4467.25</v>
      </c>
      <c r="H191">
        <v>6356.63</v>
      </c>
      <c r="I191">
        <v>2268.41</v>
      </c>
      <c r="J191">
        <v>917.78</v>
      </c>
      <c r="K191">
        <v>5002.83</v>
      </c>
      <c r="L191">
        <v>8189.02</v>
      </c>
      <c r="W191" s="185"/>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90">
        <v>44799.63</v>
      </c>
      <c r="AT191" s="187">
        <v>75</v>
      </c>
      <c r="AU191" s="190">
        <v>10081.17</v>
      </c>
      <c r="AV191" s="187">
        <v>11</v>
      </c>
      <c r="AW191" s="32">
        <v>47111.64</v>
      </c>
      <c r="AX191" s="76">
        <v>44</v>
      </c>
      <c r="AY191" s="32">
        <f t="shared" si="34"/>
        <v>101992.44</v>
      </c>
      <c r="AZ191" s="30" t="s">
        <v>168</v>
      </c>
      <c r="BA191" s="76">
        <v>99323</v>
      </c>
      <c r="BB191" s="191">
        <v>28.27</v>
      </c>
      <c r="BC191" s="76">
        <v>2</v>
      </c>
      <c r="BD191" s="32">
        <v>0</v>
      </c>
      <c r="BE191" s="76">
        <v>0</v>
      </c>
      <c r="BF191" s="32">
        <v>0</v>
      </c>
      <c r="BG191" s="76">
        <v>0</v>
      </c>
      <c r="BH191" s="32">
        <f t="shared" si="35"/>
        <v>28.27</v>
      </c>
      <c r="BI191" s="205" t="s">
        <v>168</v>
      </c>
      <c r="BJ191" s="206">
        <v>98837</v>
      </c>
      <c r="BK191" s="32">
        <v>4184.8100000000004</v>
      </c>
      <c r="BL191" s="206">
        <v>11</v>
      </c>
      <c r="BM191" s="32">
        <v>3323</v>
      </c>
      <c r="BN191" s="206">
        <v>1</v>
      </c>
      <c r="BO191" s="32">
        <f t="shared" si="36"/>
        <v>7507.81</v>
      </c>
      <c r="BP191" s="76">
        <f t="shared" si="36"/>
        <v>12</v>
      </c>
      <c r="BQ191" s="32">
        <f t="shared" si="37"/>
        <v>15015.62</v>
      </c>
      <c r="BR191" s="205" t="s">
        <v>168</v>
      </c>
      <c r="BS191" s="206">
        <v>99301</v>
      </c>
      <c r="BT191" s="32">
        <v>4140.59</v>
      </c>
      <c r="BU191" s="206">
        <v>27</v>
      </c>
      <c r="BV191" s="32">
        <v>3742.64</v>
      </c>
      <c r="BW191" s="206">
        <v>20</v>
      </c>
      <c r="BX191" s="32">
        <v>37440.36</v>
      </c>
      <c r="BY191" s="206">
        <v>37</v>
      </c>
      <c r="BZ191" s="32">
        <f t="shared" si="38"/>
        <v>45323.59</v>
      </c>
      <c r="CA191" s="205" t="s">
        <v>168</v>
      </c>
      <c r="CB191" s="206">
        <v>98951</v>
      </c>
      <c r="CC191" s="32">
        <v>684.65</v>
      </c>
      <c r="CD191" s="206">
        <v>3</v>
      </c>
      <c r="CE191" s="32">
        <v>234.67</v>
      </c>
      <c r="CF191" s="206">
        <v>0</v>
      </c>
      <c r="CG191" s="32">
        <v>5622.25</v>
      </c>
      <c r="CH191" s="206">
        <v>7</v>
      </c>
      <c r="CI191" s="32">
        <f t="shared" si="39"/>
        <v>6541.57</v>
      </c>
      <c r="CJ191" s="32" t="s">
        <v>168</v>
      </c>
      <c r="CK191" s="234">
        <v>98901</v>
      </c>
      <c r="CL191" s="190">
        <v>7631.66</v>
      </c>
      <c r="CM191" s="187">
        <v>21</v>
      </c>
      <c r="CN191" s="190">
        <v>6546.43</v>
      </c>
      <c r="CO191" s="187">
        <v>8</v>
      </c>
      <c r="CP191" s="43">
        <f>+'[1]CCBPROD-CNGOR-ARREARS-ECSD-4901'!M190+'[1]CCBPROD-CNGOR-ARREARS-ECSD-4901'!O190</f>
        <v>34197.85</v>
      </c>
      <c r="CQ191" s="76">
        <f>+'[1]CCBPROD-CNGOR-ARREARS-ECSD-4901'!N190+'[1]CCBPROD-CNGOR-ARREARS-ECSD-4901'!P190</f>
        <v>37</v>
      </c>
      <c r="CR191" s="32">
        <f t="shared" si="40"/>
        <v>48375.94</v>
      </c>
      <c r="CS191" s="234" t="s">
        <v>168</v>
      </c>
      <c r="CT191" s="234">
        <v>98902</v>
      </c>
      <c r="CU191" s="250">
        <v>6721.53</v>
      </c>
      <c r="CV191" s="234">
        <v>23</v>
      </c>
      <c r="CW191" s="250">
        <v>3861.22</v>
      </c>
      <c r="CX191" s="234">
        <v>10</v>
      </c>
      <c r="CY191" s="32">
        <v>25876.59</v>
      </c>
      <c r="CZ191" s="76">
        <v>30</v>
      </c>
      <c r="DA191" s="32">
        <f t="shared" si="41"/>
        <v>36459.339999999997</v>
      </c>
      <c r="DB191" s="251" t="s">
        <v>168</v>
      </c>
      <c r="DC191" s="251">
        <v>98932</v>
      </c>
      <c r="DD191" s="260">
        <v>2160.36</v>
      </c>
      <c r="DE191" s="261">
        <v>8</v>
      </c>
      <c r="DF191" s="260">
        <v>207.64</v>
      </c>
      <c r="DG191" s="261">
        <v>1</v>
      </c>
      <c r="DH191" s="262">
        <v>425.99</v>
      </c>
      <c r="DI191" s="263">
        <v>1</v>
      </c>
      <c r="DJ191" s="32">
        <f t="shared" si="42"/>
        <v>2793.99</v>
      </c>
    </row>
    <row r="192" spans="1:114" x14ac:dyDescent="0.25">
      <c r="A192" t="s">
        <v>129</v>
      </c>
      <c r="B192" s="76" t="s">
        <v>168</v>
      </c>
      <c r="C192">
        <v>30</v>
      </c>
      <c r="D192" s="182">
        <v>28</v>
      </c>
      <c r="E192">
        <v>9221.26</v>
      </c>
      <c r="F192">
        <v>208.36</v>
      </c>
      <c r="G192">
        <v>2018.34</v>
      </c>
      <c r="H192">
        <v>11447.96</v>
      </c>
      <c r="I192">
        <v>7039.37</v>
      </c>
      <c r="J192">
        <v>355.99</v>
      </c>
      <c r="K192">
        <v>2048.02</v>
      </c>
      <c r="L192">
        <v>9443.3799999999992</v>
      </c>
      <c r="W192" s="185"/>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90">
        <v>622.99</v>
      </c>
      <c r="AT192" s="187">
        <v>5</v>
      </c>
      <c r="AU192" s="190">
        <v>0</v>
      </c>
      <c r="AV192" s="187">
        <v>0</v>
      </c>
      <c r="AW192" s="32">
        <v>0</v>
      </c>
      <c r="AX192" s="76">
        <v>0</v>
      </c>
      <c r="AY192" s="32">
        <f t="shared" si="34"/>
        <v>622.99</v>
      </c>
      <c r="AZ192" s="30" t="s">
        <v>168</v>
      </c>
      <c r="BA192" s="76">
        <v>99324</v>
      </c>
      <c r="BB192" s="191">
        <v>512.29999999999995</v>
      </c>
      <c r="BC192" s="76">
        <v>3</v>
      </c>
      <c r="BD192" s="32">
        <v>614.28</v>
      </c>
      <c r="BE192" s="76">
        <v>0</v>
      </c>
      <c r="BF192" s="32">
        <v>4501.5200000000004</v>
      </c>
      <c r="BG192" s="76">
        <v>4</v>
      </c>
      <c r="BH192" s="32">
        <f t="shared" si="35"/>
        <v>5628.1</v>
      </c>
      <c r="BI192" s="205" t="s">
        <v>168</v>
      </c>
      <c r="BJ192" s="206">
        <v>98848</v>
      </c>
      <c r="BK192" s="32">
        <v>1739.95</v>
      </c>
      <c r="BL192" s="206">
        <v>3</v>
      </c>
      <c r="BM192" s="32">
        <v>884.77</v>
      </c>
      <c r="BN192" s="206">
        <v>1</v>
      </c>
      <c r="BO192" s="32">
        <f t="shared" si="36"/>
        <v>2624.7200000000003</v>
      </c>
      <c r="BP192" s="76">
        <f t="shared" si="36"/>
        <v>4</v>
      </c>
      <c r="BQ192" s="32">
        <f t="shared" si="37"/>
        <v>5249.4400000000005</v>
      </c>
      <c r="BR192" s="205" t="s">
        <v>168</v>
      </c>
      <c r="BS192" s="206">
        <v>99323</v>
      </c>
      <c r="BT192" s="32">
        <v>81.03</v>
      </c>
      <c r="BU192" s="206">
        <v>1</v>
      </c>
      <c r="BV192" s="32">
        <v>29.12</v>
      </c>
      <c r="BW192" s="206">
        <v>1</v>
      </c>
      <c r="BX192" s="32">
        <v>0</v>
      </c>
      <c r="BY192" s="206">
        <v>0</v>
      </c>
      <c r="BZ192" s="32">
        <f t="shared" si="38"/>
        <v>110.15</v>
      </c>
      <c r="CA192" s="205" t="s">
        <v>168</v>
      </c>
      <c r="CB192" s="206">
        <v>98953</v>
      </c>
      <c r="CC192" s="32">
        <v>535.12</v>
      </c>
      <c r="CD192" s="206">
        <v>3</v>
      </c>
      <c r="CE192" s="32">
        <v>522.96</v>
      </c>
      <c r="CF192" s="206">
        <v>2</v>
      </c>
      <c r="CG192" s="32">
        <v>7042.67</v>
      </c>
      <c r="CH192" s="206">
        <v>5</v>
      </c>
      <c r="CI192" s="32">
        <f t="shared" si="39"/>
        <v>8100.75</v>
      </c>
      <c r="CJ192" s="32" t="s">
        <v>168</v>
      </c>
      <c r="CK192" s="234">
        <v>98902</v>
      </c>
      <c r="CL192" s="190">
        <v>9261.4500000000007</v>
      </c>
      <c r="CM192" s="187">
        <v>64</v>
      </c>
      <c r="CN192" s="190">
        <v>2043</v>
      </c>
      <c r="CO192" s="187">
        <v>16</v>
      </c>
      <c r="CP192" s="43">
        <f>+'[1]CCBPROD-CNGOR-ARREARS-ECSD-4901'!M191+'[1]CCBPROD-CNGOR-ARREARS-ECSD-4901'!O191</f>
        <v>29363.66</v>
      </c>
      <c r="CQ192" s="76">
        <f>+'[1]CCBPROD-CNGOR-ARREARS-ECSD-4901'!N191+'[1]CCBPROD-CNGOR-ARREARS-ECSD-4901'!P191</f>
        <v>51</v>
      </c>
      <c r="CR192" s="32">
        <f t="shared" si="40"/>
        <v>40668.11</v>
      </c>
      <c r="CS192" s="234" t="s">
        <v>168</v>
      </c>
      <c r="CT192" s="234">
        <v>98903</v>
      </c>
      <c r="CU192" s="250">
        <v>7768.68</v>
      </c>
      <c r="CV192" s="234">
        <v>56</v>
      </c>
      <c r="CW192" s="250">
        <v>2224.88</v>
      </c>
      <c r="CX192" s="234">
        <v>20</v>
      </c>
      <c r="CY192" s="32">
        <v>26720.959999999999</v>
      </c>
      <c r="CZ192" s="76">
        <v>40</v>
      </c>
      <c r="DA192" s="32">
        <f t="shared" si="41"/>
        <v>36714.520000000004</v>
      </c>
      <c r="DB192" s="251" t="s">
        <v>168</v>
      </c>
      <c r="DC192" s="251">
        <v>98936</v>
      </c>
      <c r="DD192" s="260">
        <v>632.64</v>
      </c>
      <c r="DE192" s="261">
        <v>3</v>
      </c>
      <c r="DF192" s="260">
        <v>65.290000000000006</v>
      </c>
      <c r="DG192" s="261">
        <v>0</v>
      </c>
      <c r="DH192" s="262">
        <v>1454.22</v>
      </c>
      <c r="DI192" s="263">
        <v>3</v>
      </c>
      <c r="DJ192" s="32">
        <f t="shared" si="42"/>
        <v>2152.15</v>
      </c>
    </row>
    <row r="193" spans="1:114" x14ac:dyDescent="0.25">
      <c r="A193" t="s">
        <v>130</v>
      </c>
      <c r="B193" s="76" t="s">
        <v>168</v>
      </c>
      <c r="W193" s="185"/>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90">
        <v>863.26</v>
      </c>
      <c r="AT193" s="187">
        <v>2</v>
      </c>
      <c r="AU193" s="190">
        <v>797.28</v>
      </c>
      <c r="AV193" s="187">
        <v>1</v>
      </c>
      <c r="AW193" s="32">
        <v>3704.34</v>
      </c>
      <c r="AX193" s="76">
        <v>4</v>
      </c>
      <c r="AY193" s="32">
        <f t="shared" si="34"/>
        <v>5364.88</v>
      </c>
      <c r="AZ193" s="30" t="s">
        <v>168</v>
      </c>
      <c r="BA193" s="76">
        <v>99336</v>
      </c>
      <c r="BB193" s="191">
        <v>24722.83</v>
      </c>
      <c r="BC193" s="76">
        <v>22</v>
      </c>
      <c r="BD193" s="32">
        <v>45366.400000000001</v>
      </c>
      <c r="BE193" s="76">
        <v>9</v>
      </c>
      <c r="BF193" s="32">
        <v>68243.790000000008</v>
      </c>
      <c r="BG193" s="76">
        <v>37</v>
      </c>
      <c r="BH193" s="32">
        <f t="shared" si="35"/>
        <v>138333.02000000002</v>
      </c>
      <c r="BI193" s="205" t="s">
        <v>168</v>
      </c>
      <c r="BJ193" s="206">
        <v>98901</v>
      </c>
      <c r="BK193" s="32">
        <v>15983.16</v>
      </c>
      <c r="BL193" s="206">
        <v>32</v>
      </c>
      <c r="BM193" s="32">
        <v>9663.6200000000008</v>
      </c>
      <c r="BN193" s="206">
        <v>7</v>
      </c>
      <c r="BO193" s="32">
        <f t="shared" si="36"/>
        <v>25646.78</v>
      </c>
      <c r="BP193" s="76">
        <f t="shared" si="36"/>
        <v>39</v>
      </c>
      <c r="BQ193" s="32">
        <f t="shared" si="37"/>
        <v>51293.56</v>
      </c>
      <c r="BR193" s="205" t="s">
        <v>168</v>
      </c>
      <c r="BS193" s="206">
        <v>99324</v>
      </c>
      <c r="BT193" s="32">
        <v>394.92</v>
      </c>
      <c r="BU193" s="206">
        <v>5</v>
      </c>
      <c r="BV193" s="32">
        <v>513.52</v>
      </c>
      <c r="BW193" s="206">
        <v>1</v>
      </c>
      <c r="BX193" s="32">
        <v>5535.02</v>
      </c>
      <c r="BY193" s="206">
        <v>4</v>
      </c>
      <c r="BZ193" s="32">
        <f t="shared" si="38"/>
        <v>6443.4600000000009</v>
      </c>
      <c r="CA193" s="205" t="s">
        <v>168</v>
      </c>
      <c r="CB193" s="206">
        <v>99301</v>
      </c>
      <c r="CC193" s="32">
        <v>12614.52</v>
      </c>
      <c r="CD193" s="206">
        <v>75</v>
      </c>
      <c r="CE193" s="32">
        <v>2058.91</v>
      </c>
      <c r="CF193" s="206">
        <v>9</v>
      </c>
      <c r="CG193" s="32">
        <v>40665.450000000004</v>
      </c>
      <c r="CH193" s="206">
        <v>39</v>
      </c>
      <c r="CI193" s="32">
        <f t="shared" si="39"/>
        <v>55338.880000000005</v>
      </c>
      <c r="CJ193" s="32" t="s">
        <v>168</v>
      </c>
      <c r="CK193" s="234">
        <v>98903</v>
      </c>
      <c r="CL193" s="190">
        <v>2879.04</v>
      </c>
      <c r="CM193" s="187">
        <v>17</v>
      </c>
      <c r="CN193" s="190">
        <v>354.27</v>
      </c>
      <c r="CO193" s="187">
        <v>7</v>
      </c>
      <c r="CP193" s="43">
        <f>+'[1]CCBPROD-CNGOR-ARREARS-ECSD-4901'!M192+'[1]CCBPROD-CNGOR-ARREARS-ECSD-4901'!O192</f>
        <v>10883.939999999999</v>
      </c>
      <c r="CQ193" s="76">
        <f>+'[1]CCBPROD-CNGOR-ARREARS-ECSD-4901'!N192+'[1]CCBPROD-CNGOR-ARREARS-ECSD-4901'!P192</f>
        <v>14</v>
      </c>
      <c r="CR193" s="32">
        <f t="shared" si="40"/>
        <v>14117.249999999998</v>
      </c>
      <c r="CS193" s="234" t="s">
        <v>168</v>
      </c>
      <c r="CT193" s="234">
        <v>98908</v>
      </c>
      <c r="CU193" s="250">
        <v>2100.09</v>
      </c>
      <c r="CV193" s="234">
        <v>19</v>
      </c>
      <c r="CW193" s="250">
        <v>1076.95</v>
      </c>
      <c r="CX193" s="234">
        <v>3</v>
      </c>
      <c r="CY193" s="32">
        <v>9921.9</v>
      </c>
      <c r="CZ193" s="76">
        <v>10</v>
      </c>
      <c r="DA193" s="32">
        <f t="shared" si="41"/>
        <v>13098.939999999999</v>
      </c>
      <c r="DB193" s="251" t="s">
        <v>168</v>
      </c>
      <c r="DC193" s="251">
        <v>98942</v>
      </c>
      <c r="DD193" s="260">
        <v>813.05</v>
      </c>
      <c r="DE193" s="261">
        <v>4</v>
      </c>
      <c r="DF193" s="260">
        <v>504.63</v>
      </c>
      <c r="DG193" s="261">
        <v>1</v>
      </c>
      <c r="DH193" s="262">
        <v>1178.08</v>
      </c>
      <c r="DI193" s="263">
        <v>4</v>
      </c>
      <c r="DJ193" s="32">
        <f t="shared" si="42"/>
        <v>2495.7599999999998</v>
      </c>
    </row>
    <row r="194" spans="1:114" x14ac:dyDescent="0.25">
      <c r="A194" t="s">
        <v>115</v>
      </c>
      <c r="B194" s="76" t="s">
        <v>168</v>
      </c>
      <c r="C194">
        <v>91</v>
      </c>
      <c r="D194" s="182">
        <v>97</v>
      </c>
      <c r="E194">
        <v>55355.07</v>
      </c>
      <c r="F194">
        <v>4221.1400000000003</v>
      </c>
      <c r="G194">
        <v>12061.93</v>
      </c>
      <c r="H194">
        <v>71638.14</v>
      </c>
      <c r="I194">
        <v>33297.300000000003</v>
      </c>
      <c r="J194">
        <v>4563.6899999999996</v>
      </c>
      <c r="K194">
        <v>9599.16</v>
      </c>
      <c r="L194">
        <v>47460.15</v>
      </c>
      <c r="W194" s="185"/>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90">
        <v>24211.95</v>
      </c>
      <c r="AT194" s="187">
        <v>22</v>
      </c>
      <c r="AU194" s="190">
        <v>28523.43</v>
      </c>
      <c r="AV194" s="187">
        <v>10</v>
      </c>
      <c r="AW194" s="32">
        <v>55606.45</v>
      </c>
      <c r="AX194" s="76">
        <v>40</v>
      </c>
      <c r="AY194" s="32">
        <f t="shared" si="34"/>
        <v>108341.83</v>
      </c>
      <c r="AZ194" s="30" t="s">
        <v>168</v>
      </c>
      <c r="BA194" s="76">
        <v>99337</v>
      </c>
      <c r="BB194" s="191">
        <v>1130.71</v>
      </c>
      <c r="BC194" s="76">
        <v>4</v>
      </c>
      <c r="BD194" s="32">
        <v>57.95</v>
      </c>
      <c r="BE194" s="76">
        <v>1</v>
      </c>
      <c r="BF194" s="32">
        <v>297.38</v>
      </c>
      <c r="BG194" s="76">
        <v>2</v>
      </c>
      <c r="BH194" s="32">
        <f t="shared" si="35"/>
        <v>1486.04</v>
      </c>
      <c r="BI194" s="205" t="s">
        <v>168</v>
      </c>
      <c r="BJ194" s="206">
        <v>98902</v>
      </c>
      <c r="BK194" s="32">
        <v>9864.2000000000007</v>
      </c>
      <c r="BL194" s="206">
        <v>84</v>
      </c>
      <c r="BM194" s="32">
        <v>7254.63</v>
      </c>
      <c r="BN194" s="206">
        <v>17</v>
      </c>
      <c r="BO194" s="32">
        <f t="shared" si="36"/>
        <v>17118.830000000002</v>
      </c>
      <c r="BP194" s="76">
        <f t="shared" si="36"/>
        <v>101</v>
      </c>
      <c r="BQ194" s="32">
        <f t="shared" si="37"/>
        <v>34237.660000000003</v>
      </c>
      <c r="BR194" s="205" t="s">
        <v>168</v>
      </c>
      <c r="BS194" s="206">
        <v>99336</v>
      </c>
      <c r="BT194" s="32">
        <v>6716.84</v>
      </c>
      <c r="BU194" s="206">
        <v>29</v>
      </c>
      <c r="BV194" s="32">
        <v>10955.26</v>
      </c>
      <c r="BW194" s="206">
        <v>16</v>
      </c>
      <c r="BX194" s="32">
        <v>101688.89</v>
      </c>
      <c r="BY194" s="206">
        <v>44</v>
      </c>
      <c r="BZ194" s="32">
        <f t="shared" si="38"/>
        <v>119360.98999999999</v>
      </c>
      <c r="CA194" s="205" t="s">
        <v>168</v>
      </c>
      <c r="CB194" s="206">
        <v>99323</v>
      </c>
      <c r="CC194" s="32">
        <v>62.06</v>
      </c>
      <c r="CD194" s="206">
        <v>2</v>
      </c>
      <c r="CE194" s="32">
        <v>0</v>
      </c>
      <c r="CF194" s="206">
        <v>0</v>
      </c>
      <c r="CG194" s="32">
        <v>0</v>
      </c>
      <c r="CH194" s="206">
        <v>0</v>
      </c>
      <c r="CI194" s="32">
        <f t="shared" si="39"/>
        <v>62.06</v>
      </c>
      <c r="CJ194" s="32" t="s">
        <v>168</v>
      </c>
      <c r="CK194" s="234">
        <v>98908</v>
      </c>
      <c r="CL194" s="190">
        <v>941.87</v>
      </c>
      <c r="CM194" s="187">
        <v>7</v>
      </c>
      <c r="CN194" s="190">
        <v>574.77</v>
      </c>
      <c r="CO194" s="187">
        <v>4</v>
      </c>
      <c r="CP194" s="43">
        <f>+'[1]CCBPROD-CNGOR-ARREARS-ECSD-4901'!M193+'[1]CCBPROD-CNGOR-ARREARS-ECSD-4901'!O193</f>
        <v>5838.4500000000007</v>
      </c>
      <c r="CQ194" s="76">
        <f>+'[1]CCBPROD-CNGOR-ARREARS-ECSD-4901'!N193+'[1]CCBPROD-CNGOR-ARREARS-ECSD-4901'!P193</f>
        <v>8</v>
      </c>
      <c r="CR194" s="32">
        <f t="shared" si="40"/>
        <v>7355.09</v>
      </c>
      <c r="CS194" s="234" t="s">
        <v>168</v>
      </c>
      <c r="CT194" s="234">
        <v>98930</v>
      </c>
      <c r="CU194" s="250">
        <v>1823.87</v>
      </c>
      <c r="CV194" s="234">
        <v>13</v>
      </c>
      <c r="CW194" s="250">
        <v>745.88</v>
      </c>
      <c r="CX194" s="234">
        <v>1</v>
      </c>
      <c r="CY194" s="32">
        <v>3199.55</v>
      </c>
      <c r="CZ194" s="76">
        <v>9</v>
      </c>
      <c r="DA194" s="32">
        <f t="shared" si="41"/>
        <v>5769.3</v>
      </c>
      <c r="DB194" s="251" t="s">
        <v>168</v>
      </c>
      <c r="DC194" s="251">
        <v>98944</v>
      </c>
      <c r="DD194" s="260">
        <v>2602.4699999999998</v>
      </c>
      <c r="DE194" s="261">
        <v>8</v>
      </c>
      <c r="DF194" s="260">
        <v>709.29</v>
      </c>
      <c r="DG194" s="261">
        <v>6</v>
      </c>
      <c r="DH194" s="262">
        <v>15178.119999999999</v>
      </c>
      <c r="DI194" s="263">
        <v>10</v>
      </c>
      <c r="DJ194" s="32">
        <f t="shared" si="42"/>
        <v>18489.879999999997</v>
      </c>
    </row>
    <row r="195" spans="1:114" x14ac:dyDescent="0.25">
      <c r="A195" t="s">
        <v>131</v>
      </c>
      <c r="B195" s="76" t="s">
        <v>168</v>
      </c>
      <c r="C195">
        <v>5</v>
      </c>
      <c r="D195" s="182">
        <v>5</v>
      </c>
      <c r="E195">
        <v>1147.8399999999999</v>
      </c>
      <c r="F195">
        <v>236.01</v>
      </c>
      <c r="G195">
        <v>172.2</v>
      </c>
      <c r="H195">
        <v>1556.05</v>
      </c>
      <c r="I195">
        <v>1532.36</v>
      </c>
      <c r="J195">
        <v>387.25</v>
      </c>
      <c r="K195">
        <v>0</v>
      </c>
      <c r="L195">
        <v>1919.61</v>
      </c>
      <c r="W195" s="185"/>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90">
        <v>586.09</v>
      </c>
      <c r="AT195" s="187">
        <v>3</v>
      </c>
      <c r="AU195" s="190">
        <v>104.24</v>
      </c>
      <c r="AV195" s="187">
        <v>0</v>
      </c>
      <c r="AW195" s="32">
        <v>274.2</v>
      </c>
      <c r="AX195" s="76">
        <v>3</v>
      </c>
      <c r="AY195" s="32">
        <f t="shared" si="34"/>
        <v>964.53</v>
      </c>
      <c r="AZ195" s="30" t="s">
        <v>168</v>
      </c>
      <c r="BA195" s="76">
        <v>99338</v>
      </c>
      <c r="BB195" s="191">
        <v>583.35</v>
      </c>
      <c r="BC195" s="76">
        <v>1</v>
      </c>
      <c r="BD195" s="32">
        <v>1251.81</v>
      </c>
      <c r="BE195" s="76">
        <v>2</v>
      </c>
      <c r="BF195" s="32">
        <v>5512.13</v>
      </c>
      <c r="BG195" s="76">
        <v>5</v>
      </c>
      <c r="BH195" s="32">
        <f t="shared" si="35"/>
        <v>7347.29</v>
      </c>
      <c r="BI195" s="205" t="s">
        <v>168</v>
      </c>
      <c r="BJ195" s="206">
        <v>98903</v>
      </c>
      <c r="BK195" s="32">
        <v>2468.92</v>
      </c>
      <c r="BL195" s="206">
        <v>15</v>
      </c>
      <c r="BM195" s="32">
        <v>3968.75</v>
      </c>
      <c r="BN195" s="206">
        <v>7</v>
      </c>
      <c r="BO195" s="32">
        <f t="shared" si="36"/>
        <v>6437.67</v>
      </c>
      <c r="BP195" s="76">
        <f t="shared" si="36"/>
        <v>22</v>
      </c>
      <c r="BQ195" s="32">
        <f t="shared" si="37"/>
        <v>12875.34</v>
      </c>
      <c r="BR195" s="205" t="s">
        <v>168</v>
      </c>
      <c r="BS195" s="206">
        <v>99337</v>
      </c>
      <c r="BT195" s="32">
        <v>375.81</v>
      </c>
      <c r="BU195" s="206">
        <v>1</v>
      </c>
      <c r="BV195" s="32">
        <v>420.99</v>
      </c>
      <c r="BW195" s="206">
        <v>1</v>
      </c>
      <c r="BX195" s="32">
        <v>211.46</v>
      </c>
      <c r="BY195" s="206">
        <v>1</v>
      </c>
      <c r="BZ195" s="32">
        <f t="shared" si="38"/>
        <v>1008.26</v>
      </c>
      <c r="CA195" s="205" t="s">
        <v>168</v>
      </c>
      <c r="CB195" s="206">
        <v>99324</v>
      </c>
      <c r="CC195" s="32">
        <v>458.25</v>
      </c>
      <c r="CD195" s="206">
        <v>3</v>
      </c>
      <c r="CE195" s="32">
        <v>334.49</v>
      </c>
      <c r="CF195" s="206">
        <v>2</v>
      </c>
      <c r="CG195" s="32">
        <v>6048.5400000000009</v>
      </c>
      <c r="CH195" s="206">
        <v>5</v>
      </c>
      <c r="CI195" s="32">
        <f t="shared" si="39"/>
        <v>6841.2800000000007</v>
      </c>
      <c r="CJ195" s="32" t="s">
        <v>168</v>
      </c>
      <c r="CK195" s="234">
        <v>98930</v>
      </c>
      <c r="CL195" s="190">
        <v>975.07</v>
      </c>
      <c r="CM195" s="187">
        <v>5</v>
      </c>
      <c r="CN195" s="190">
        <v>614.32000000000005</v>
      </c>
      <c r="CO195" s="187">
        <v>5</v>
      </c>
      <c r="CP195" s="43">
        <f>+'[1]CCBPROD-CNGOR-ARREARS-ECSD-4901'!M194+'[1]CCBPROD-CNGOR-ARREARS-ECSD-4901'!O194</f>
        <v>11456.49</v>
      </c>
      <c r="CQ195" s="76">
        <f>+'[1]CCBPROD-CNGOR-ARREARS-ECSD-4901'!N194+'[1]CCBPROD-CNGOR-ARREARS-ECSD-4901'!P194</f>
        <v>10</v>
      </c>
      <c r="CR195" s="32">
        <f t="shared" si="40"/>
        <v>13045.88</v>
      </c>
      <c r="CS195" s="234" t="s">
        <v>168</v>
      </c>
      <c r="CT195" s="234">
        <v>98932</v>
      </c>
      <c r="CU195" s="250">
        <v>1475.83</v>
      </c>
      <c r="CV195" s="234">
        <v>10</v>
      </c>
      <c r="CW195" s="250">
        <v>732.39</v>
      </c>
      <c r="CX195" s="234">
        <v>2</v>
      </c>
      <c r="CY195" s="32">
        <v>5429.37</v>
      </c>
      <c r="CZ195" s="76">
        <v>8</v>
      </c>
      <c r="DA195" s="32">
        <f t="shared" si="41"/>
        <v>7637.59</v>
      </c>
      <c r="DB195" s="251" t="s">
        <v>168</v>
      </c>
      <c r="DC195" s="251">
        <v>98948</v>
      </c>
      <c r="DD195" s="260">
        <v>8483.52</v>
      </c>
      <c r="DE195" s="261">
        <v>12</v>
      </c>
      <c r="DF195" s="260">
        <v>6224.64</v>
      </c>
      <c r="DG195" s="261">
        <v>4</v>
      </c>
      <c r="DH195" s="262">
        <v>6910.29</v>
      </c>
      <c r="DI195" s="263">
        <v>11</v>
      </c>
      <c r="DJ195" s="32">
        <f t="shared" si="42"/>
        <v>21618.45</v>
      </c>
    </row>
    <row r="196" spans="1:114" x14ac:dyDescent="0.25">
      <c r="A196" t="s">
        <v>132</v>
      </c>
      <c r="B196" s="76" t="s">
        <v>168</v>
      </c>
      <c r="C196">
        <v>2</v>
      </c>
      <c r="E196">
        <v>53.64</v>
      </c>
      <c r="F196">
        <v>16.47</v>
      </c>
      <c r="G196">
        <v>187.23</v>
      </c>
      <c r="H196">
        <v>257.33999999999997</v>
      </c>
      <c r="W196" s="185"/>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90">
        <v>1292.32</v>
      </c>
      <c r="AT196" s="187">
        <v>3</v>
      </c>
      <c r="AU196" s="190">
        <v>1416.38</v>
      </c>
      <c r="AV196" s="187">
        <v>0</v>
      </c>
      <c r="AW196" s="32">
        <v>4095.75</v>
      </c>
      <c r="AX196" s="76">
        <v>5</v>
      </c>
      <c r="AY196" s="32">
        <f t="shared" si="34"/>
        <v>6804.45</v>
      </c>
      <c r="AZ196" s="30" t="s">
        <v>168</v>
      </c>
      <c r="BA196" s="76">
        <v>99344</v>
      </c>
      <c r="BB196" s="191">
        <v>1363.46</v>
      </c>
      <c r="BC196" s="76">
        <v>4</v>
      </c>
      <c r="BD196" s="32">
        <v>1200.97</v>
      </c>
      <c r="BE196" s="76">
        <v>0</v>
      </c>
      <c r="BF196" s="32">
        <v>5907.57</v>
      </c>
      <c r="BG196" s="76">
        <v>11</v>
      </c>
      <c r="BH196" s="32">
        <f t="shared" si="35"/>
        <v>8472</v>
      </c>
      <c r="BI196" s="205" t="s">
        <v>168</v>
      </c>
      <c r="BJ196" s="206">
        <v>98908</v>
      </c>
      <c r="BK196" s="32">
        <v>1367.61</v>
      </c>
      <c r="BL196" s="206">
        <v>6</v>
      </c>
      <c r="BM196" s="32">
        <v>1561.24</v>
      </c>
      <c r="BN196" s="206">
        <v>5</v>
      </c>
      <c r="BO196" s="32">
        <f t="shared" si="36"/>
        <v>2928.85</v>
      </c>
      <c r="BP196" s="76">
        <f t="shared" si="36"/>
        <v>11</v>
      </c>
      <c r="BQ196" s="32">
        <f t="shared" si="37"/>
        <v>5857.7</v>
      </c>
      <c r="BR196" s="205" t="s">
        <v>168</v>
      </c>
      <c r="BS196" s="206">
        <v>99338</v>
      </c>
      <c r="BT196" s="32">
        <v>96.67</v>
      </c>
      <c r="BU196" s="206">
        <v>2</v>
      </c>
      <c r="BV196" s="32">
        <v>102.45</v>
      </c>
      <c r="BW196" s="206">
        <v>0</v>
      </c>
      <c r="BX196" s="32">
        <v>6343.0499999999993</v>
      </c>
      <c r="BY196" s="206">
        <v>4</v>
      </c>
      <c r="BZ196" s="32">
        <f t="shared" si="38"/>
        <v>6542.1699999999992</v>
      </c>
      <c r="CA196" s="205" t="s">
        <v>168</v>
      </c>
      <c r="CB196" s="206">
        <v>99336</v>
      </c>
      <c r="CC196" s="32">
        <v>14955.48</v>
      </c>
      <c r="CD196" s="206">
        <v>39</v>
      </c>
      <c r="CE196" s="32">
        <v>3952.34</v>
      </c>
      <c r="CF196" s="206">
        <v>10</v>
      </c>
      <c r="CG196" s="32">
        <v>104256.91</v>
      </c>
      <c r="CH196" s="206">
        <v>40</v>
      </c>
      <c r="CI196" s="32">
        <f t="shared" si="39"/>
        <v>123164.73000000001</v>
      </c>
      <c r="CJ196" s="32" t="s">
        <v>168</v>
      </c>
      <c r="CK196" s="234">
        <v>98932</v>
      </c>
      <c r="CL196" s="190">
        <v>318.51</v>
      </c>
      <c r="CM196" s="187">
        <v>1</v>
      </c>
      <c r="CN196" s="190">
        <v>203.55</v>
      </c>
      <c r="CO196" s="187">
        <v>0</v>
      </c>
      <c r="CP196" s="43">
        <f>+'[1]CCBPROD-CNGOR-ARREARS-ECSD-4901'!M195+'[1]CCBPROD-CNGOR-ARREARS-ECSD-4901'!O195</f>
        <v>1167.21</v>
      </c>
      <c r="CQ196" s="76">
        <f>+'[1]CCBPROD-CNGOR-ARREARS-ECSD-4901'!N195+'[1]CCBPROD-CNGOR-ARREARS-ECSD-4901'!P195</f>
        <v>2</v>
      </c>
      <c r="CR196" s="32">
        <f t="shared" si="40"/>
        <v>1689.27</v>
      </c>
      <c r="CS196" s="234" t="s">
        <v>168</v>
      </c>
      <c r="CT196" s="234">
        <v>98936</v>
      </c>
      <c r="CU196" s="250">
        <v>223.5</v>
      </c>
      <c r="CV196" s="234">
        <v>2</v>
      </c>
      <c r="CW196" s="250">
        <v>196.57</v>
      </c>
      <c r="CX196" s="234">
        <v>0</v>
      </c>
      <c r="CY196" s="32">
        <v>229.42000000000002</v>
      </c>
      <c r="CZ196" s="76">
        <v>1</v>
      </c>
      <c r="DA196" s="32">
        <f t="shared" si="41"/>
        <v>649.49</v>
      </c>
      <c r="DB196" s="251" t="s">
        <v>168</v>
      </c>
      <c r="DC196" s="251">
        <v>98951</v>
      </c>
      <c r="DD196" s="260">
        <v>1991.37</v>
      </c>
      <c r="DE196" s="261">
        <v>4</v>
      </c>
      <c r="DF196" s="260">
        <v>516.66999999999996</v>
      </c>
      <c r="DG196" s="261">
        <v>3</v>
      </c>
      <c r="DH196" s="262">
        <v>627.92000000000007</v>
      </c>
      <c r="DI196" s="263">
        <v>7</v>
      </c>
      <c r="DJ196" s="32">
        <f t="shared" si="42"/>
        <v>3135.96</v>
      </c>
    </row>
    <row r="197" spans="1:114" x14ac:dyDescent="0.25">
      <c r="A197" t="s">
        <v>116</v>
      </c>
      <c r="B197" s="76" t="s">
        <v>168</v>
      </c>
      <c r="C197">
        <v>30</v>
      </c>
      <c r="D197" s="182">
        <v>38</v>
      </c>
      <c r="E197">
        <v>12272.07</v>
      </c>
      <c r="F197">
        <v>1040.0899999999999</v>
      </c>
      <c r="G197">
        <v>7407.0599999999995</v>
      </c>
      <c r="H197">
        <v>20719.22</v>
      </c>
      <c r="I197">
        <v>14372.99</v>
      </c>
      <c r="J197">
        <v>3072.09</v>
      </c>
      <c r="K197">
        <v>7580.74</v>
      </c>
      <c r="L197">
        <v>25025.82</v>
      </c>
      <c r="W197" s="185"/>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90">
        <v>2286.1999999999998</v>
      </c>
      <c r="AT197" s="187">
        <v>3</v>
      </c>
      <c r="AU197" s="190">
        <v>5067.8500000000004</v>
      </c>
      <c r="AV197" s="187">
        <v>6</v>
      </c>
      <c r="AW197" s="32">
        <v>3561.94</v>
      </c>
      <c r="AX197" s="76">
        <v>9</v>
      </c>
      <c r="AY197" s="32">
        <f t="shared" ref="AY197:AY202" si="45">+AS197+AU197+AW197</f>
        <v>10915.99</v>
      </c>
      <c r="AZ197" s="30" t="s">
        <v>168</v>
      </c>
      <c r="BA197" s="76">
        <v>99350</v>
      </c>
      <c r="BB197" s="191">
        <v>973.95</v>
      </c>
      <c r="BC197" s="76">
        <v>9</v>
      </c>
      <c r="BD197" s="32">
        <v>1575.05</v>
      </c>
      <c r="BE197" s="76">
        <v>0</v>
      </c>
      <c r="BF197" s="32">
        <v>5961.27</v>
      </c>
      <c r="BG197" s="76">
        <v>6</v>
      </c>
      <c r="BH197" s="32">
        <f t="shared" ref="BH197:BH202" si="46">+BB197+BD197+BF197</f>
        <v>8510.27</v>
      </c>
      <c r="BI197" s="205" t="s">
        <v>168</v>
      </c>
      <c r="BJ197" s="206">
        <v>98930</v>
      </c>
      <c r="BK197" s="32">
        <v>3534.69</v>
      </c>
      <c r="BL197" s="206">
        <v>18</v>
      </c>
      <c r="BM197" s="32">
        <v>1108.76</v>
      </c>
      <c r="BN197" s="206">
        <v>5</v>
      </c>
      <c r="BO197" s="32">
        <f t="shared" ref="BO197:BP216" si="47">+BK197+BM197</f>
        <v>4643.45</v>
      </c>
      <c r="BP197" s="76">
        <f t="shared" si="47"/>
        <v>23</v>
      </c>
      <c r="BQ197" s="32">
        <f t="shared" ref="BQ197:BQ216" si="48">+BK197+BM197+BO197</f>
        <v>9286.9</v>
      </c>
      <c r="BR197" s="205" t="s">
        <v>168</v>
      </c>
      <c r="BS197" s="206">
        <v>99344</v>
      </c>
      <c r="BT197" s="32">
        <v>821.78</v>
      </c>
      <c r="BU197" s="206">
        <v>2</v>
      </c>
      <c r="BV197" s="32">
        <v>757.6</v>
      </c>
      <c r="BW197" s="206">
        <v>2</v>
      </c>
      <c r="BX197" s="32">
        <v>7237.0300000000007</v>
      </c>
      <c r="BY197" s="206">
        <v>7</v>
      </c>
      <c r="BZ197" s="32">
        <f t="shared" ref="BZ197:BZ216" si="49">+BT197+BV197+BX197</f>
        <v>8816.41</v>
      </c>
      <c r="CA197" s="205" t="s">
        <v>168</v>
      </c>
      <c r="CB197" s="206">
        <v>99337</v>
      </c>
      <c r="CC197" s="32">
        <v>425.99</v>
      </c>
      <c r="CD197" s="206">
        <v>2</v>
      </c>
      <c r="CE197" s="32">
        <v>375.8</v>
      </c>
      <c r="CF197" s="206">
        <v>0</v>
      </c>
      <c r="CG197" s="32">
        <v>632.45000000000005</v>
      </c>
      <c r="CH197" s="206">
        <v>2</v>
      </c>
      <c r="CI197" s="32">
        <f t="shared" ref="CI197:CI216" si="50">+CC197+CE197+CG197</f>
        <v>1434.24</v>
      </c>
      <c r="CJ197" s="32" t="s">
        <v>168</v>
      </c>
      <c r="CK197" s="234">
        <v>98936</v>
      </c>
      <c r="CL197" s="190">
        <v>94.23</v>
      </c>
      <c r="CM197" s="187">
        <v>2</v>
      </c>
      <c r="CN197" s="190">
        <v>54.8</v>
      </c>
      <c r="CO197" s="187">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34" t="s">
        <v>168</v>
      </c>
      <c r="CT197" s="234">
        <v>98942</v>
      </c>
      <c r="CU197" s="250">
        <v>83.2</v>
      </c>
      <c r="CV197" s="234">
        <v>1</v>
      </c>
      <c r="CW197" s="250">
        <v>52.89</v>
      </c>
      <c r="CX197" s="234">
        <v>1</v>
      </c>
      <c r="CY197" s="32">
        <v>1401.33</v>
      </c>
      <c r="CZ197" s="76">
        <v>2</v>
      </c>
      <c r="DA197" s="32">
        <f t="shared" ref="DA197:DA216" si="52">+CU197+CW197+CY197</f>
        <v>1537.4199999999998</v>
      </c>
      <c r="DB197" s="251" t="s">
        <v>168</v>
      </c>
      <c r="DC197" s="251">
        <v>98953</v>
      </c>
      <c r="DD197" s="260">
        <v>3637.57</v>
      </c>
      <c r="DE197" s="261">
        <v>8</v>
      </c>
      <c r="DF197" s="260">
        <v>76.739999999999995</v>
      </c>
      <c r="DG197" s="261">
        <v>1</v>
      </c>
      <c r="DH197" s="262">
        <v>559.04</v>
      </c>
      <c r="DI197" s="263">
        <v>3</v>
      </c>
      <c r="DJ197" s="32">
        <f t="shared" ref="DJ197:DJ216" si="53">+DD197+DF197+DH197</f>
        <v>4273.3500000000004</v>
      </c>
    </row>
    <row r="198" spans="1:114" x14ac:dyDescent="0.25">
      <c r="A198" t="s">
        <v>133</v>
      </c>
      <c r="B198" s="76" t="s">
        <v>168</v>
      </c>
      <c r="C198">
        <v>6</v>
      </c>
      <c r="D198" s="182">
        <v>8</v>
      </c>
      <c r="E198">
        <v>338.24</v>
      </c>
      <c r="F198">
        <v>103.55</v>
      </c>
      <c r="G198">
        <v>81.89</v>
      </c>
      <c r="H198">
        <v>523.67999999999995</v>
      </c>
      <c r="I198">
        <v>439.06</v>
      </c>
      <c r="J198">
        <v>92.8</v>
      </c>
      <c r="K198">
        <v>153.5</v>
      </c>
      <c r="L198">
        <v>685.36</v>
      </c>
      <c r="W198" s="185"/>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90">
        <v>2346.4699999999998</v>
      </c>
      <c r="AT198" s="187">
        <v>6</v>
      </c>
      <c r="AU198" s="190">
        <v>2724.31</v>
      </c>
      <c r="AV198" s="187">
        <v>3</v>
      </c>
      <c r="AW198" s="32">
        <v>6540.3799999999992</v>
      </c>
      <c r="AX198" s="76">
        <v>5</v>
      </c>
      <c r="AY198" s="32">
        <f t="shared" si="45"/>
        <v>11611.16</v>
      </c>
      <c r="AZ198" s="30" t="s">
        <v>168</v>
      </c>
      <c r="BA198" s="76">
        <v>99352</v>
      </c>
      <c r="BB198" s="191">
        <v>6350.63</v>
      </c>
      <c r="BC198" s="76">
        <v>16</v>
      </c>
      <c r="BD198" s="32">
        <v>1920.64</v>
      </c>
      <c r="BE198" s="76">
        <v>5</v>
      </c>
      <c r="BF198" s="32">
        <v>8009.5300000000007</v>
      </c>
      <c r="BG198" s="76">
        <v>11</v>
      </c>
      <c r="BH198" s="32">
        <f t="shared" si="46"/>
        <v>16280.800000000001</v>
      </c>
      <c r="BI198" s="205" t="s">
        <v>168</v>
      </c>
      <c r="BJ198" s="206">
        <v>98932</v>
      </c>
      <c r="BK198" s="32">
        <v>338.43</v>
      </c>
      <c r="BL198" s="206">
        <v>3</v>
      </c>
      <c r="BM198" s="32">
        <v>475.83</v>
      </c>
      <c r="BN198" s="206">
        <v>0</v>
      </c>
      <c r="BO198" s="32">
        <f t="shared" si="47"/>
        <v>814.26</v>
      </c>
      <c r="BP198" s="76">
        <f t="shared" si="47"/>
        <v>3</v>
      </c>
      <c r="BQ198" s="32">
        <f t="shared" si="48"/>
        <v>1628.52</v>
      </c>
      <c r="BR198" s="205" t="s">
        <v>168</v>
      </c>
      <c r="BS198" s="206">
        <v>99350</v>
      </c>
      <c r="BT198" s="32">
        <v>4073.96</v>
      </c>
      <c r="BU198" s="206">
        <v>10</v>
      </c>
      <c r="BV198" s="32">
        <v>118.37</v>
      </c>
      <c r="BW198" s="206">
        <v>3</v>
      </c>
      <c r="BX198" s="32">
        <v>624.96</v>
      </c>
      <c r="BY198" s="206">
        <v>4</v>
      </c>
      <c r="BZ198" s="32">
        <f t="shared" si="49"/>
        <v>4817.29</v>
      </c>
      <c r="CA198" s="205" t="s">
        <v>168</v>
      </c>
      <c r="CB198" s="206">
        <v>99338</v>
      </c>
      <c r="CC198" s="32">
        <v>309.95999999999998</v>
      </c>
      <c r="CD198" s="206">
        <v>4</v>
      </c>
      <c r="CE198" s="32">
        <v>96.67</v>
      </c>
      <c r="CF198" s="206">
        <v>2</v>
      </c>
      <c r="CG198" s="32">
        <v>6445.5</v>
      </c>
      <c r="CH198" s="206">
        <v>4</v>
      </c>
      <c r="CI198" s="32">
        <f t="shared" si="50"/>
        <v>6852.13</v>
      </c>
      <c r="CJ198" s="32" t="s">
        <v>168</v>
      </c>
      <c r="CK198" s="234">
        <v>98942</v>
      </c>
      <c r="CL198" s="190">
        <v>926.33</v>
      </c>
      <c r="CM198" s="187">
        <v>8</v>
      </c>
      <c r="CN198" s="190">
        <v>650.35</v>
      </c>
      <c r="CO198" s="187">
        <v>1</v>
      </c>
      <c r="CP198" s="43">
        <f>+'[1]CCBPROD-CNGOR-ARREARS-ECSD-4901'!M197+'[1]CCBPROD-CNGOR-ARREARS-ECSD-4901'!O197</f>
        <v>2186.5499999999997</v>
      </c>
      <c r="CQ198" s="76">
        <f>+'[1]CCBPROD-CNGOR-ARREARS-ECSD-4901'!N197+'[1]CCBPROD-CNGOR-ARREARS-ECSD-4901'!P197</f>
        <v>7</v>
      </c>
      <c r="CR198" s="32">
        <f t="shared" si="51"/>
        <v>3763.2299999999996</v>
      </c>
      <c r="CS198" s="234" t="s">
        <v>168</v>
      </c>
      <c r="CT198" s="234">
        <v>98944</v>
      </c>
      <c r="CU198" s="250">
        <v>1251.78</v>
      </c>
      <c r="CV198" s="234">
        <v>6</v>
      </c>
      <c r="CW198" s="250">
        <v>675.83</v>
      </c>
      <c r="CX198" s="234">
        <v>4</v>
      </c>
      <c r="CY198" s="32">
        <v>2307.77</v>
      </c>
      <c r="CZ198" s="76">
        <v>6</v>
      </c>
      <c r="DA198" s="32">
        <f t="shared" si="52"/>
        <v>4235.38</v>
      </c>
      <c r="DB198" s="251" t="s">
        <v>168</v>
      </c>
      <c r="DC198" s="251">
        <v>99301</v>
      </c>
      <c r="DD198" s="260">
        <v>52970.44</v>
      </c>
      <c r="DE198" s="261">
        <v>94</v>
      </c>
      <c r="DF198" s="260">
        <v>3159.34</v>
      </c>
      <c r="DG198" s="261">
        <v>19</v>
      </c>
      <c r="DH198" s="262">
        <v>9727.0300000000007</v>
      </c>
      <c r="DI198" s="263">
        <v>23</v>
      </c>
      <c r="DJ198" s="32">
        <f t="shared" si="53"/>
        <v>65856.81</v>
      </c>
    </row>
    <row r="199" spans="1:114" x14ac:dyDescent="0.25">
      <c r="A199" t="s">
        <v>134</v>
      </c>
      <c r="B199" s="76" t="s">
        <v>168</v>
      </c>
      <c r="C199">
        <v>9</v>
      </c>
      <c r="D199" s="182">
        <v>12</v>
      </c>
      <c r="E199">
        <v>3959.02</v>
      </c>
      <c r="F199">
        <v>0</v>
      </c>
      <c r="G199">
        <v>17901.02</v>
      </c>
      <c r="H199">
        <v>21860.04</v>
      </c>
      <c r="I199">
        <v>4666.1400000000003</v>
      </c>
      <c r="J199">
        <v>3308.17</v>
      </c>
      <c r="K199">
        <v>17814.27</v>
      </c>
      <c r="L199">
        <v>25788.58</v>
      </c>
      <c r="W199" s="185"/>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90">
        <v>11258.24</v>
      </c>
      <c r="AT199" s="187">
        <v>22</v>
      </c>
      <c r="AU199" s="190">
        <v>4175.55</v>
      </c>
      <c r="AV199" s="187">
        <v>3</v>
      </c>
      <c r="AW199" s="32">
        <v>7263.3799999999992</v>
      </c>
      <c r="AX199" s="76">
        <v>14</v>
      </c>
      <c r="AY199" s="32">
        <f t="shared" si="45"/>
        <v>22697.17</v>
      </c>
      <c r="AZ199" s="30" t="s">
        <v>168</v>
      </c>
      <c r="BA199" s="76">
        <v>99353</v>
      </c>
      <c r="BB199" s="191">
        <v>25.84</v>
      </c>
      <c r="BC199" s="76">
        <v>1</v>
      </c>
      <c r="BD199" s="32">
        <v>0</v>
      </c>
      <c r="BE199" s="76">
        <v>0</v>
      </c>
      <c r="BF199" s="32">
        <v>0</v>
      </c>
      <c r="BG199" s="76">
        <v>0</v>
      </c>
      <c r="BH199" s="32">
        <f t="shared" si="46"/>
        <v>25.84</v>
      </c>
      <c r="BI199" s="205" t="s">
        <v>168</v>
      </c>
      <c r="BJ199" s="206">
        <v>98936</v>
      </c>
      <c r="BK199" s="32">
        <v>314.43</v>
      </c>
      <c r="BL199" s="206">
        <v>0</v>
      </c>
      <c r="BM199" s="32">
        <v>399.69</v>
      </c>
      <c r="BN199" s="206">
        <v>1</v>
      </c>
      <c r="BO199" s="32">
        <f t="shared" si="47"/>
        <v>714.12</v>
      </c>
      <c r="BP199" s="76">
        <f t="shared" si="47"/>
        <v>1</v>
      </c>
      <c r="BQ199" s="32">
        <f t="shared" si="48"/>
        <v>1428.24</v>
      </c>
      <c r="BR199" s="205" t="s">
        <v>168</v>
      </c>
      <c r="BS199" s="206">
        <v>99352</v>
      </c>
      <c r="BT199" s="32">
        <v>3135.71</v>
      </c>
      <c r="BU199" s="206">
        <v>13</v>
      </c>
      <c r="BV199" s="32">
        <v>1613.34</v>
      </c>
      <c r="BW199" s="206">
        <v>7</v>
      </c>
      <c r="BX199" s="32">
        <v>5078.76</v>
      </c>
      <c r="BY199" s="206">
        <v>16</v>
      </c>
      <c r="BZ199" s="32">
        <f t="shared" si="49"/>
        <v>9827.8100000000013</v>
      </c>
      <c r="CA199" s="205" t="s">
        <v>168</v>
      </c>
      <c r="CB199" s="206">
        <v>99344</v>
      </c>
      <c r="CC199" s="32">
        <v>1428.41</v>
      </c>
      <c r="CD199" s="206">
        <v>9</v>
      </c>
      <c r="CE199" s="32">
        <v>668.11</v>
      </c>
      <c r="CF199" s="206">
        <v>0</v>
      </c>
      <c r="CG199" s="32">
        <v>7305.7</v>
      </c>
      <c r="CH199" s="206">
        <v>7</v>
      </c>
      <c r="CI199" s="32">
        <f t="shared" si="50"/>
        <v>9402.2199999999993</v>
      </c>
      <c r="CJ199" s="32" t="s">
        <v>168</v>
      </c>
      <c r="CK199" s="234">
        <v>98944</v>
      </c>
      <c r="CL199" s="190">
        <v>1549.15</v>
      </c>
      <c r="CM199" s="187">
        <v>11</v>
      </c>
      <c r="CN199" s="190">
        <v>1367.06</v>
      </c>
      <c r="CO199" s="187">
        <v>3</v>
      </c>
      <c r="CP199" s="43">
        <f>+'[1]CCBPROD-CNGOR-ARREARS-ECSD-4901'!M198+'[1]CCBPROD-CNGOR-ARREARS-ECSD-4901'!O198</f>
        <v>22748.079999999998</v>
      </c>
      <c r="CQ199" s="76">
        <f>+'[1]CCBPROD-CNGOR-ARREARS-ECSD-4901'!N198+'[1]CCBPROD-CNGOR-ARREARS-ECSD-4901'!P198</f>
        <v>23</v>
      </c>
      <c r="CR199" s="32">
        <f t="shared" si="51"/>
        <v>25664.289999999997</v>
      </c>
      <c r="CS199" s="234" t="s">
        <v>168</v>
      </c>
      <c r="CT199" s="234">
        <v>98948</v>
      </c>
      <c r="CU199" s="250">
        <v>41146.6</v>
      </c>
      <c r="CV199" s="234">
        <v>10</v>
      </c>
      <c r="CW199" s="250">
        <v>1798.77</v>
      </c>
      <c r="CX199" s="234">
        <v>7</v>
      </c>
      <c r="CY199" s="32">
        <v>17606.25</v>
      </c>
      <c r="CZ199" s="76">
        <v>14</v>
      </c>
      <c r="DA199" s="32">
        <f t="shared" si="52"/>
        <v>60551.619999999995</v>
      </c>
      <c r="DB199" s="251" t="s">
        <v>168</v>
      </c>
      <c r="DC199" s="251">
        <v>99324</v>
      </c>
      <c r="DD199" s="260">
        <v>1240.77</v>
      </c>
      <c r="DE199" s="261">
        <v>4</v>
      </c>
      <c r="DF199" s="260">
        <v>476.22</v>
      </c>
      <c r="DG199" s="261">
        <v>1</v>
      </c>
      <c r="DH199" s="262">
        <v>6122.8200000000006</v>
      </c>
      <c r="DI199" s="263">
        <v>3</v>
      </c>
      <c r="DJ199" s="32">
        <f t="shared" si="53"/>
        <v>7839.81</v>
      </c>
    </row>
    <row r="200" spans="1:114" x14ac:dyDescent="0.25">
      <c r="A200" t="s">
        <v>97</v>
      </c>
      <c r="B200" s="76" t="s">
        <v>168</v>
      </c>
      <c r="C200">
        <v>16</v>
      </c>
      <c r="D200" s="182">
        <v>27</v>
      </c>
      <c r="E200">
        <v>1892.06</v>
      </c>
      <c r="F200">
        <v>595.63</v>
      </c>
      <c r="G200">
        <v>3555.15</v>
      </c>
      <c r="H200">
        <v>6042.84</v>
      </c>
      <c r="I200">
        <v>6902.62</v>
      </c>
      <c r="J200">
        <v>1317.01</v>
      </c>
      <c r="K200">
        <v>2827.61</v>
      </c>
      <c r="L200">
        <v>11047.24</v>
      </c>
      <c r="W200" s="185"/>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90">
        <v>36.78</v>
      </c>
      <c r="AT200" s="187">
        <v>1</v>
      </c>
      <c r="AU200" s="190">
        <v>0</v>
      </c>
      <c r="AV200" s="187">
        <v>0</v>
      </c>
      <c r="AW200" s="32">
        <v>0</v>
      </c>
      <c r="AX200" s="76">
        <v>0</v>
      </c>
      <c r="AY200" s="32">
        <f t="shared" si="45"/>
        <v>36.78</v>
      </c>
      <c r="AZ200" s="30" t="s">
        <v>168</v>
      </c>
      <c r="BA200" s="76">
        <v>99354</v>
      </c>
      <c r="BB200" s="191">
        <v>1622.68</v>
      </c>
      <c r="BC200" s="76">
        <v>11</v>
      </c>
      <c r="BD200" s="32">
        <v>165.35</v>
      </c>
      <c r="BE200" s="76">
        <v>1</v>
      </c>
      <c r="BF200" s="32">
        <v>487.19</v>
      </c>
      <c r="BG200" s="76">
        <v>2</v>
      </c>
      <c r="BH200" s="32">
        <f t="shared" si="46"/>
        <v>2275.2199999999998</v>
      </c>
      <c r="BI200" s="205" t="s">
        <v>168</v>
      </c>
      <c r="BJ200" s="206">
        <v>98942</v>
      </c>
      <c r="BK200" s="32">
        <v>926.3</v>
      </c>
      <c r="BL200" s="206">
        <v>11</v>
      </c>
      <c r="BM200" s="32">
        <v>774.75</v>
      </c>
      <c r="BN200" s="206">
        <v>3</v>
      </c>
      <c r="BO200" s="32">
        <f t="shared" si="47"/>
        <v>1701.05</v>
      </c>
      <c r="BP200" s="76">
        <f t="shared" si="47"/>
        <v>14</v>
      </c>
      <c r="BQ200" s="32">
        <f t="shared" si="48"/>
        <v>3402.1</v>
      </c>
      <c r="BR200" s="205" t="s">
        <v>168</v>
      </c>
      <c r="BS200" s="206">
        <v>99353</v>
      </c>
      <c r="BT200" s="32">
        <v>13.78</v>
      </c>
      <c r="BU200" s="206">
        <v>1</v>
      </c>
      <c r="BV200" s="32">
        <v>0</v>
      </c>
      <c r="BW200" s="206">
        <v>0</v>
      </c>
      <c r="BX200" s="32">
        <v>0</v>
      </c>
      <c r="BY200" s="206">
        <v>0</v>
      </c>
      <c r="BZ200" s="32">
        <f t="shared" si="49"/>
        <v>13.78</v>
      </c>
      <c r="CA200" s="205" t="s">
        <v>168</v>
      </c>
      <c r="CB200" s="206">
        <v>99350</v>
      </c>
      <c r="CC200" s="32">
        <v>3185.55</v>
      </c>
      <c r="CD200" s="206">
        <v>10</v>
      </c>
      <c r="CE200" s="32">
        <v>1998.04</v>
      </c>
      <c r="CF200" s="206">
        <v>4</v>
      </c>
      <c r="CG200" s="32">
        <v>616.09</v>
      </c>
      <c r="CH200" s="206">
        <v>4</v>
      </c>
      <c r="CI200" s="32">
        <f t="shared" si="50"/>
        <v>5799.68</v>
      </c>
      <c r="CJ200" s="32" t="s">
        <v>168</v>
      </c>
      <c r="CK200" s="234">
        <v>98948</v>
      </c>
      <c r="CL200" s="190">
        <v>1710.15</v>
      </c>
      <c r="CM200" s="187">
        <v>27</v>
      </c>
      <c r="CN200" s="190">
        <v>298.91000000000003</v>
      </c>
      <c r="CO200" s="187">
        <v>2</v>
      </c>
      <c r="CP200" s="43">
        <f>+'[1]CCBPROD-CNGOR-ARREARS-ECSD-4901'!M199+'[1]CCBPROD-CNGOR-ARREARS-ECSD-4901'!O199</f>
        <v>6855.09</v>
      </c>
      <c r="CQ200" s="76">
        <f>+'[1]CCBPROD-CNGOR-ARREARS-ECSD-4901'!N199+'[1]CCBPROD-CNGOR-ARREARS-ECSD-4901'!P199</f>
        <v>9</v>
      </c>
      <c r="CR200" s="32">
        <f t="shared" si="51"/>
        <v>8864.15</v>
      </c>
      <c r="CS200" s="234" t="s">
        <v>168</v>
      </c>
      <c r="CT200" s="234">
        <v>98951</v>
      </c>
      <c r="CU200" s="250">
        <v>5480.67</v>
      </c>
      <c r="CV200" s="234">
        <v>35</v>
      </c>
      <c r="CW200" s="250">
        <v>1535.68</v>
      </c>
      <c r="CX200" s="234">
        <v>5</v>
      </c>
      <c r="CY200" s="32">
        <v>6480.68</v>
      </c>
      <c r="CZ200" s="76">
        <v>9</v>
      </c>
      <c r="DA200" s="32">
        <f t="shared" si="52"/>
        <v>13497.03</v>
      </c>
      <c r="DB200" s="251" t="s">
        <v>168</v>
      </c>
      <c r="DC200" s="251">
        <v>99336</v>
      </c>
      <c r="DD200" s="260">
        <v>28927.61</v>
      </c>
      <c r="DE200" s="261">
        <v>29</v>
      </c>
      <c r="DF200" s="260">
        <v>3699.79</v>
      </c>
      <c r="DG200" s="261">
        <v>12</v>
      </c>
      <c r="DH200" s="262">
        <v>28436.45</v>
      </c>
      <c r="DI200" s="263">
        <v>32</v>
      </c>
      <c r="DJ200" s="32">
        <f t="shared" si="53"/>
        <v>61063.850000000006</v>
      </c>
    </row>
    <row r="201" spans="1:114" x14ac:dyDescent="0.25">
      <c r="A201" t="s">
        <v>98</v>
      </c>
      <c r="B201" s="76" t="s">
        <v>168</v>
      </c>
      <c r="C201">
        <v>7</v>
      </c>
      <c r="D201" s="182">
        <v>8</v>
      </c>
      <c r="E201">
        <v>1282.1500000000001</v>
      </c>
      <c r="F201">
        <v>174.36</v>
      </c>
      <c r="G201">
        <v>156.54</v>
      </c>
      <c r="H201">
        <v>1613.05</v>
      </c>
      <c r="I201">
        <v>2993.87</v>
      </c>
      <c r="J201">
        <v>1184.52</v>
      </c>
      <c r="K201">
        <v>330.9</v>
      </c>
      <c r="L201">
        <v>4509.29</v>
      </c>
      <c r="W201" s="185"/>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90">
        <v>10804.44</v>
      </c>
      <c r="AT201" s="187">
        <v>11</v>
      </c>
      <c r="AU201" s="190">
        <v>121.63</v>
      </c>
      <c r="AV201" s="187">
        <v>0</v>
      </c>
      <c r="AW201" s="32">
        <v>365.56</v>
      </c>
      <c r="AX201" s="76">
        <v>2</v>
      </c>
      <c r="AY201" s="32">
        <f t="shared" si="45"/>
        <v>11291.63</v>
      </c>
      <c r="AZ201" s="30" t="s">
        <v>168</v>
      </c>
      <c r="BA201" s="76">
        <v>99362</v>
      </c>
      <c r="BB201" s="191">
        <v>5783.77</v>
      </c>
      <c r="BC201" s="76">
        <v>23</v>
      </c>
      <c r="BD201" s="32">
        <v>3731.36</v>
      </c>
      <c r="BE201" s="76">
        <v>8</v>
      </c>
      <c r="BF201" s="32">
        <v>19578.46</v>
      </c>
      <c r="BG201" s="76">
        <v>16</v>
      </c>
      <c r="BH201" s="32">
        <f t="shared" si="46"/>
        <v>29093.59</v>
      </c>
      <c r="BI201" s="205" t="s">
        <v>168</v>
      </c>
      <c r="BJ201" s="206">
        <v>98944</v>
      </c>
      <c r="BK201" s="32">
        <v>3464.58</v>
      </c>
      <c r="BL201" s="206">
        <v>15</v>
      </c>
      <c r="BM201" s="32">
        <v>3895.66</v>
      </c>
      <c r="BN201" s="206">
        <v>7</v>
      </c>
      <c r="BO201" s="32">
        <f t="shared" si="47"/>
        <v>7360.24</v>
      </c>
      <c r="BP201" s="76">
        <f t="shared" si="47"/>
        <v>22</v>
      </c>
      <c r="BQ201" s="32">
        <f t="shared" si="48"/>
        <v>14720.48</v>
      </c>
      <c r="BR201" s="205" t="s">
        <v>168</v>
      </c>
      <c r="BS201" s="206">
        <v>99354</v>
      </c>
      <c r="BT201" s="32">
        <v>2307.5700000000002</v>
      </c>
      <c r="BU201" s="206">
        <v>13</v>
      </c>
      <c r="BV201" s="32">
        <v>567.55999999999995</v>
      </c>
      <c r="BW201" s="206">
        <v>6</v>
      </c>
      <c r="BX201" s="32">
        <v>829.73</v>
      </c>
      <c r="BY201" s="206">
        <v>3</v>
      </c>
      <c r="BZ201" s="32">
        <f t="shared" si="49"/>
        <v>3704.86</v>
      </c>
      <c r="CA201" s="205" t="s">
        <v>168</v>
      </c>
      <c r="CB201" s="206">
        <v>99352</v>
      </c>
      <c r="CC201" s="32">
        <v>2431.21</v>
      </c>
      <c r="CD201" s="206">
        <v>17</v>
      </c>
      <c r="CE201" s="32">
        <v>1359.62</v>
      </c>
      <c r="CF201" s="206">
        <v>2</v>
      </c>
      <c r="CG201" s="32">
        <v>5160.7</v>
      </c>
      <c r="CH201" s="206">
        <v>16</v>
      </c>
      <c r="CI201" s="32">
        <f t="shared" si="50"/>
        <v>8951.5299999999988</v>
      </c>
      <c r="CJ201" s="32" t="s">
        <v>168</v>
      </c>
      <c r="CK201" s="234">
        <v>98951</v>
      </c>
      <c r="CL201" s="190">
        <v>918.59</v>
      </c>
      <c r="CM201" s="187">
        <v>10</v>
      </c>
      <c r="CN201" s="190">
        <v>613.20000000000005</v>
      </c>
      <c r="CO201" s="187">
        <v>3</v>
      </c>
      <c r="CP201" s="43">
        <f>+'[1]CCBPROD-CNGOR-ARREARS-ECSD-4901'!M200+'[1]CCBPROD-CNGOR-ARREARS-ECSD-4901'!O200</f>
        <v>3731.15</v>
      </c>
      <c r="CQ201" s="76">
        <f>+'[1]CCBPROD-CNGOR-ARREARS-ECSD-4901'!N200+'[1]CCBPROD-CNGOR-ARREARS-ECSD-4901'!P200</f>
        <v>4</v>
      </c>
      <c r="CR201" s="32">
        <f t="shared" si="51"/>
        <v>5262.9400000000005</v>
      </c>
      <c r="CS201" s="234" t="s">
        <v>168</v>
      </c>
      <c r="CT201" s="234">
        <v>98953</v>
      </c>
      <c r="CU201" s="250">
        <v>610.1</v>
      </c>
      <c r="CV201" s="234">
        <v>8</v>
      </c>
      <c r="CW201" s="250">
        <v>458.17</v>
      </c>
      <c r="CX201" s="234">
        <v>7</v>
      </c>
      <c r="CY201" s="32">
        <v>3749.78</v>
      </c>
      <c r="CZ201" s="76">
        <v>3</v>
      </c>
      <c r="DA201" s="32">
        <f t="shared" si="52"/>
        <v>4818.05</v>
      </c>
      <c r="DB201" s="251" t="s">
        <v>168</v>
      </c>
      <c r="DC201" s="251">
        <v>99337</v>
      </c>
      <c r="DD201" s="260">
        <v>174.71</v>
      </c>
      <c r="DE201" s="261">
        <v>1</v>
      </c>
      <c r="DF201" s="260">
        <v>324.11</v>
      </c>
      <c r="DG201" s="261">
        <v>1</v>
      </c>
      <c r="DH201" s="262">
        <v>336.46</v>
      </c>
      <c r="DI201" s="263">
        <v>1</v>
      </c>
      <c r="DJ201" s="32">
        <f t="shared" si="53"/>
        <v>835.28</v>
      </c>
    </row>
    <row r="202" spans="1:114" x14ac:dyDescent="0.25">
      <c r="A202" t="s">
        <v>135</v>
      </c>
      <c r="B202" s="76" t="s">
        <v>168</v>
      </c>
      <c r="C202">
        <v>40</v>
      </c>
      <c r="D202" s="182">
        <v>40</v>
      </c>
      <c r="E202">
        <v>6294.07</v>
      </c>
      <c r="F202">
        <v>1004.58</v>
      </c>
      <c r="G202">
        <v>5046.0599999999995</v>
      </c>
      <c r="H202">
        <v>12344.71</v>
      </c>
      <c r="I202">
        <v>12558.88</v>
      </c>
      <c r="J202">
        <v>2692.89</v>
      </c>
      <c r="K202">
        <v>5440.92</v>
      </c>
      <c r="L202">
        <v>20692.689999999999</v>
      </c>
      <c r="W202" s="185"/>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90">
        <v>6247.66</v>
      </c>
      <c r="AT202" s="187">
        <v>27</v>
      </c>
      <c r="AU202" s="190">
        <v>10502.04</v>
      </c>
      <c r="AV202" s="187">
        <v>8</v>
      </c>
      <c r="AW202" s="32">
        <v>12241.51</v>
      </c>
      <c r="AX202" s="76">
        <v>15</v>
      </c>
      <c r="AY202" s="32">
        <f t="shared" si="45"/>
        <v>28991.21</v>
      </c>
      <c r="BH202" s="32">
        <f t="shared" si="46"/>
        <v>0</v>
      </c>
      <c r="BI202" s="205" t="s">
        <v>168</v>
      </c>
      <c r="BJ202" s="206">
        <v>98948</v>
      </c>
      <c r="BK202" s="32">
        <v>5063.53</v>
      </c>
      <c r="BL202" s="206">
        <v>35</v>
      </c>
      <c r="BM202" s="32">
        <v>3133.8</v>
      </c>
      <c r="BN202" s="206">
        <v>3</v>
      </c>
      <c r="BO202" s="32">
        <f t="shared" si="47"/>
        <v>8197.33</v>
      </c>
      <c r="BP202" s="76">
        <f t="shared" si="47"/>
        <v>38</v>
      </c>
      <c r="BQ202" s="32">
        <f t="shared" si="48"/>
        <v>16394.66</v>
      </c>
      <c r="BR202" s="205" t="s">
        <v>168</v>
      </c>
      <c r="BS202" s="206">
        <v>99362</v>
      </c>
      <c r="BT202" s="32">
        <v>2377.1799999999998</v>
      </c>
      <c r="BU202" s="206">
        <v>16</v>
      </c>
      <c r="BV202" s="32">
        <v>2397.14</v>
      </c>
      <c r="BW202" s="206">
        <v>13</v>
      </c>
      <c r="BX202" s="32">
        <v>22434.86</v>
      </c>
      <c r="BY202" s="206">
        <v>18</v>
      </c>
      <c r="BZ202" s="32">
        <f t="shared" si="49"/>
        <v>27209.18</v>
      </c>
      <c r="CA202" s="205" t="s">
        <v>168</v>
      </c>
      <c r="CB202" s="206">
        <v>99353</v>
      </c>
      <c r="CC202" s="32">
        <v>27.56</v>
      </c>
      <c r="CD202" s="206">
        <v>1</v>
      </c>
      <c r="CE202" s="32">
        <v>13.78</v>
      </c>
      <c r="CF202" s="206">
        <v>1</v>
      </c>
      <c r="CG202" s="32">
        <v>0</v>
      </c>
      <c r="CH202" s="206">
        <v>0</v>
      </c>
      <c r="CI202" s="32">
        <f t="shared" si="50"/>
        <v>41.339999999999996</v>
      </c>
      <c r="CJ202" s="32" t="s">
        <v>168</v>
      </c>
      <c r="CK202" s="234">
        <v>98953</v>
      </c>
      <c r="CL202" s="190">
        <v>192.82</v>
      </c>
      <c r="CM202" s="187">
        <v>2</v>
      </c>
      <c r="CN202" s="190">
        <v>138.33000000000001</v>
      </c>
      <c r="CO202" s="187">
        <v>1</v>
      </c>
      <c r="CP202" s="43">
        <f>+'[1]CCBPROD-CNGOR-ARREARS-ECSD-4901'!M201+'[1]CCBPROD-CNGOR-ARREARS-ECSD-4901'!O201</f>
        <v>6493.5199999999995</v>
      </c>
      <c r="CQ202" s="76">
        <f>+'[1]CCBPROD-CNGOR-ARREARS-ECSD-4901'!N201+'[1]CCBPROD-CNGOR-ARREARS-ECSD-4901'!P201</f>
        <v>4</v>
      </c>
      <c r="CR202" s="32">
        <f t="shared" si="51"/>
        <v>6824.6699999999992</v>
      </c>
      <c r="CS202" s="234" t="s">
        <v>168</v>
      </c>
      <c r="CT202" s="234">
        <v>99301</v>
      </c>
      <c r="CU202" s="250">
        <v>1368.09</v>
      </c>
      <c r="CV202" s="234">
        <v>5</v>
      </c>
      <c r="CW202" s="250">
        <v>36.020000000000003</v>
      </c>
      <c r="CX202" s="234">
        <v>1</v>
      </c>
      <c r="CY202" s="32">
        <v>523.02</v>
      </c>
      <c r="CZ202" s="76">
        <v>2</v>
      </c>
      <c r="DA202" s="32">
        <f t="shared" si="52"/>
        <v>1927.1299999999999</v>
      </c>
      <c r="DB202" s="251" t="s">
        <v>168</v>
      </c>
      <c r="DC202" s="251">
        <v>99338</v>
      </c>
      <c r="DD202" s="260">
        <v>914.36</v>
      </c>
      <c r="DE202" s="261">
        <v>3</v>
      </c>
      <c r="DF202" s="260">
        <v>57.87</v>
      </c>
      <c r="DG202" s="261">
        <v>0</v>
      </c>
      <c r="DH202" s="262">
        <v>4496.68</v>
      </c>
      <c r="DI202" s="263">
        <v>4</v>
      </c>
      <c r="DJ202" s="32">
        <f t="shared" si="53"/>
        <v>5468.91</v>
      </c>
    </row>
    <row r="203" spans="1:114" x14ac:dyDescent="0.25">
      <c r="A203" t="s">
        <v>136</v>
      </c>
      <c r="B203" s="76" t="s">
        <v>168</v>
      </c>
      <c r="C203">
        <v>10</v>
      </c>
      <c r="D203" s="182">
        <v>12</v>
      </c>
      <c r="E203">
        <v>1262.5999999999999</v>
      </c>
      <c r="F203">
        <v>114.85</v>
      </c>
      <c r="G203">
        <v>117.46000000000001</v>
      </c>
      <c r="H203">
        <v>1494.91</v>
      </c>
      <c r="I203">
        <v>3027.59</v>
      </c>
      <c r="J203">
        <v>127.47</v>
      </c>
      <c r="K203">
        <v>184.59</v>
      </c>
      <c r="L203">
        <v>3339.65</v>
      </c>
      <c r="W203" s="185"/>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34">
        <v>99301</v>
      </c>
      <c r="CL203" s="190">
        <v>9448.0499999999993</v>
      </c>
      <c r="CM203" s="187">
        <v>58</v>
      </c>
      <c r="CN203" s="190">
        <v>12821.16</v>
      </c>
      <c r="CO203" s="187">
        <v>18</v>
      </c>
      <c r="CP203" s="43">
        <f>+'[1]CCBPROD-CNGOR-ARREARS-ECSD-4901'!M202+'[1]CCBPROD-CNGOR-ARREARS-ECSD-4901'!O202</f>
        <v>27721.62</v>
      </c>
      <c r="CQ203" s="76">
        <f>+'[1]CCBPROD-CNGOR-ARREARS-ECSD-4901'!N202+'[1]CCBPROD-CNGOR-ARREARS-ECSD-4901'!P202</f>
        <v>39</v>
      </c>
      <c r="CR203" s="32">
        <f t="shared" si="51"/>
        <v>49990.83</v>
      </c>
      <c r="CS203" s="234" t="s">
        <v>168</v>
      </c>
      <c r="CT203" s="234">
        <v>99324</v>
      </c>
      <c r="CU203" s="250">
        <v>7912.85</v>
      </c>
      <c r="CV203" s="234">
        <v>57</v>
      </c>
      <c r="CW203" s="250">
        <v>1728.34</v>
      </c>
      <c r="CX203" s="234">
        <v>12</v>
      </c>
      <c r="CY203" s="32">
        <v>17971.64</v>
      </c>
      <c r="CZ203" s="76">
        <v>30</v>
      </c>
      <c r="DA203" s="32">
        <f t="shared" si="52"/>
        <v>27612.83</v>
      </c>
      <c r="DB203" s="251" t="s">
        <v>168</v>
      </c>
      <c r="DC203" s="251">
        <v>99344</v>
      </c>
      <c r="DD203" s="260">
        <v>1748.79</v>
      </c>
      <c r="DE203" s="261">
        <v>4</v>
      </c>
      <c r="DF203" s="260">
        <v>603.55999999999995</v>
      </c>
      <c r="DG203" s="261">
        <v>3</v>
      </c>
      <c r="DH203" s="262">
        <v>6922.04</v>
      </c>
      <c r="DI203" s="263">
        <v>5</v>
      </c>
      <c r="DJ203" s="32">
        <f t="shared" si="53"/>
        <v>9274.39</v>
      </c>
    </row>
    <row r="204" spans="1:114" x14ac:dyDescent="0.25">
      <c r="A204" t="s">
        <v>137</v>
      </c>
      <c r="B204" s="76" t="s">
        <v>168</v>
      </c>
      <c r="C204">
        <v>36</v>
      </c>
      <c r="D204" s="182">
        <v>41</v>
      </c>
      <c r="E204">
        <v>10013.459999999999</v>
      </c>
      <c r="F204">
        <v>2471.11</v>
      </c>
      <c r="G204">
        <v>3049.2999999999997</v>
      </c>
      <c r="H204">
        <v>15533.87</v>
      </c>
      <c r="I204">
        <v>12683.8</v>
      </c>
      <c r="J204">
        <v>2247.66</v>
      </c>
      <c r="K204">
        <v>5358.44</v>
      </c>
      <c r="L204">
        <v>20289.900000000001</v>
      </c>
      <c r="W204" s="185"/>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34">
        <v>99323</v>
      </c>
      <c r="CL204" s="190">
        <v>88.24</v>
      </c>
      <c r="CM204" s="187">
        <v>2</v>
      </c>
      <c r="CN204" s="190">
        <v>49.06</v>
      </c>
      <c r="CO204" s="187">
        <v>1</v>
      </c>
      <c r="CP204" s="43">
        <f>+'[1]CCBPROD-CNGOR-ARREARS-ECSD-4901'!M203+'[1]CCBPROD-CNGOR-ARREARS-ECSD-4901'!O203</f>
        <v>0</v>
      </c>
      <c r="CQ204" s="76">
        <f>+'[1]CCBPROD-CNGOR-ARREARS-ECSD-4901'!N203+'[1]CCBPROD-CNGOR-ARREARS-ECSD-4901'!P203</f>
        <v>0</v>
      </c>
      <c r="CR204" s="32">
        <f t="shared" si="51"/>
        <v>137.30000000000001</v>
      </c>
      <c r="CS204" s="234" t="s">
        <v>168</v>
      </c>
      <c r="CT204" s="234">
        <v>99336</v>
      </c>
      <c r="CU204" s="250">
        <v>500.32</v>
      </c>
      <c r="CV204" s="234">
        <v>2</v>
      </c>
      <c r="CW204" s="250">
        <v>326.95</v>
      </c>
      <c r="CX204" s="234">
        <v>1</v>
      </c>
      <c r="CY204" s="32">
        <v>5812.39</v>
      </c>
      <c r="CZ204" s="76">
        <v>3</v>
      </c>
      <c r="DA204" s="32">
        <f t="shared" si="52"/>
        <v>6639.66</v>
      </c>
      <c r="DB204" s="251" t="s">
        <v>168</v>
      </c>
      <c r="DC204" s="251">
        <v>99345</v>
      </c>
      <c r="DD204" s="260">
        <v>393.39</v>
      </c>
      <c r="DE204" s="261">
        <v>1</v>
      </c>
      <c r="DF204" s="260">
        <v>41.16</v>
      </c>
      <c r="DG204" s="261">
        <v>1</v>
      </c>
      <c r="DH204" s="262">
        <v>0</v>
      </c>
      <c r="DI204" s="263">
        <v>0</v>
      </c>
      <c r="DJ204" s="32">
        <f t="shared" si="53"/>
        <v>434.54999999999995</v>
      </c>
    </row>
    <row r="205" spans="1:114" x14ac:dyDescent="0.25">
      <c r="A205" t="s">
        <v>138</v>
      </c>
      <c r="B205" s="76" t="s">
        <v>168</v>
      </c>
      <c r="C205">
        <v>15</v>
      </c>
      <c r="D205" s="182">
        <v>15</v>
      </c>
      <c r="E205">
        <v>6882.36</v>
      </c>
      <c r="F205">
        <v>1027.69</v>
      </c>
      <c r="G205">
        <v>2258.86</v>
      </c>
      <c r="H205">
        <v>10168.91</v>
      </c>
      <c r="I205">
        <v>4365.0200000000004</v>
      </c>
      <c r="J205">
        <v>1899.35</v>
      </c>
      <c r="K205">
        <v>3131.0499999999997</v>
      </c>
      <c r="L205">
        <v>9395.42</v>
      </c>
      <c r="W205" s="185"/>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34">
        <v>99324</v>
      </c>
      <c r="CL205" s="190">
        <v>431.15</v>
      </c>
      <c r="CM205" s="187">
        <v>5</v>
      </c>
      <c r="CN205" s="190">
        <v>407.86</v>
      </c>
      <c r="CO205" s="187">
        <v>0</v>
      </c>
      <c r="CP205" s="43">
        <f>+'[1]CCBPROD-CNGOR-ARREARS-ECSD-4901'!M204+'[1]CCBPROD-CNGOR-ARREARS-ECSD-4901'!O204</f>
        <v>5468.7699999999995</v>
      </c>
      <c r="CQ205" s="76">
        <f>+'[1]CCBPROD-CNGOR-ARREARS-ECSD-4901'!N204+'[1]CCBPROD-CNGOR-ARREARS-ECSD-4901'!P204</f>
        <v>5</v>
      </c>
      <c r="CR205" s="32">
        <f t="shared" si="51"/>
        <v>6307.78</v>
      </c>
      <c r="CS205" s="234" t="s">
        <v>168</v>
      </c>
      <c r="CT205" s="234">
        <v>99337</v>
      </c>
      <c r="CU205" s="250">
        <v>7597.9</v>
      </c>
      <c r="CV205" s="234">
        <v>28</v>
      </c>
      <c r="CW205" s="250">
        <v>3155.61</v>
      </c>
      <c r="CX205" s="234">
        <v>9</v>
      </c>
      <c r="CY205" s="32">
        <v>41623.11</v>
      </c>
      <c r="CZ205" s="76">
        <v>36</v>
      </c>
      <c r="DA205" s="32">
        <f t="shared" si="52"/>
        <v>52376.62</v>
      </c>
      <c r="DB205" s="251" t="s">
        <v>168</v>
      </c>
      <c r="DC205" s="251">
        <v>99350</v>
      </c>
      <c r="DD205" s="260">
        <v>6316.61</v>
      </c>
      <c r="DE205" s="261">
        <v>17</v>
      </c>
      <c r="DF205" s="260">
        <v>108.42</v>
      </c>
      <c r="DG205" s="261">
        <v>2</v>
      </c>
      <c r="DH205" s="262">
        <v>600.34</v>
      </c>
      <c r="DI205" s="263">
        <v>3</v>
      </c>
      <c r="DJ205" s="32">
        <f t="shared" si="53"/>
        <v>7025.37</v>
      </c>
    </row>
    <row r="206" spans="1:114" x14ac:dyDescent="0.25">
      <c r="A206" t="s">
        <v>75</v>
      </c>
      <c r="B206" s="76" t="s">
        <v>168</v>
      </c>
      <c r="C206">
        <v>21</v>
      </c>
      <c r="D206" s="182">
        <v>28</v>
      </c>
      <c r="E206">
        <v>4283.42</v>
      </c>
      <c r="F206">
        <v>3922.79</v>
      </c>
      <c r="G206">
        <v>6207.4299999999994</v>
      </c>
      <c r="H206">
        <v>14413.64</v>
      </c>
      <c r="I206">
        <v>5312.51</v>
      </c>
      <c r="J206">
        <v>2639.68</v>
      </c>
      <c r="K206">
        <v>9875.68</v>
      </c>
      <c r="L206">
        <v>17827.87</v>
      </c>
      <c r="W206" s="185"/>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34">
        <v>99336</v>
      </c>
      <c r="CL206" s="190">
        <v>6324.17</v>
      </c>
      <c r="CM206" s="187">
        <v>24</v>
      </c>
      <c r="CN206" s="190">
        <v>18119.560000000001</v>
      </c>
      <c r="CO206" s="187">
        <v>22</v>
      </c>
      <c r="CP206" s="43">
        <f>+'[1]CCBPROD-CNGOR-ARREARS-ECSD-4901'!M205+'[1]CCBPROD-CNGOR-ARREARS-ECSD-4901'!O205</f>
        <v>59156.01</v>
      </c>
      <c r="CQ206" s="76">
        <f>+'[1]CCBPROD-CNGOR-ARREARS-ECSD-4901'!N205+'[1]CCBPROD-CNGOR-ARREARS-ECSD-4901'!P205</f>
        <v>39</v>
      </c>
      <c r="CR206" s="32">
        <f t="shared" si="51"/>
        <v>83599.740000000005</v>
      </c>
      <c r="CS206" s="234" t="s">
        <v>168</v>
      </c>
      <c r="CT206" s="234">
        <v>99338</v>
      </c>
      <c r="CU206" s="250">
        <v>346.32</v>
      </c>
      <c r="CV206" s="234">
        <v>1</v>
      </c>
      <c r="CW206" s="250">
        <v>373.03</v>
      </c>
      <c r="CX206" s="234">
        <v>2</v>
      </c>
      <c r="CY206" s="32">
        <v>254.09</v>
      </c>
      <c r="CZ206" s="76">
        <v>1</v>
      </c>
      <c r="DA206" s="32">
        <f t="shared" si="52"/>
        <v>973.43999999999994</v>
      </c>
      <c r="DB206" s="251" t="s">
        <v>168</v>
      </c>
      <c r="DC206" s="251">
        <v>99352</v>
      </c>
      <c r="DD206" s="260">
        <v>10794.81</v>
      </c>
      <c r="DE206" s="261">
        <v>25</v>
      </c>
      <c r="DF206" s="260">
        <v>2548.33</v>
      </c>
      <c r="DG206" s="261">
        <v>10</v>
      </c>
      <c r="DH206" s="262">
        <v>2760.41</v>
      </c>
      <c r="DI206" s="263">
        <v>9</v>
      </c>
      <c r="DJ206" s="32">
        <f t="shared" si="53"/>
        <v>16103.55</v>
      </c>
    </row>
    <row r="207" spans="1:114" x14ac:dyDescent="0.25">
      <c r="A207" t="s">
        <v>139</v>
      </c>
      <c r="B207" s="76" t="s">
        <v>168</v>
      </c>
      <c r="C207">
        <v>1</v>
      </c>
      <c r="D207" s="182">
        <v>3</v>
      </c>
      <c r="E207">
        <v>14.01</v>
      </c>
      <c r="F207">
        <v>13</v>
      </c>
      <c r="G207">
        <v>65</v>
      </c>
      <c r="H207">
        <v>92.01</v>
      </c>
      <c r="I207">
        <v>323.22000000000003</v>
      </c>
      <c r="J207">
        <v>14.01</v>
      </c>
      <c r="K207">
        <v>78</v>
      </c>
      <c r="L207">
        <v>415.23</v>
      </c>
      <c r="W207" s="185"/>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34">
        <v>99337</v>
      </c>
      <c r="CL207" s="190">
        <v>410.66</v>
      </c>
      <c r="CM207" s="187">
        <v>3</v>
      </c>
      <c r="CN207" s="190">
        <v>28.42</v>
      </c>
      <c r="CO207" s="187">
        <v>1</v>
      </c>
      <c r="CP207" s="43">
        <f>+'[1]CCBPROD-CNGOR-ARREARS-ECSD-4901'!M206+'[1]CCBPROD-CNGOR-ARREARS-ECSD-4901'!O206</f>
        <v>239.88</v>
      </c>
      <c r="CQ207" s="76">
        <f>+'[1]CCBPROD-CNGOR-ARREARS-ECSD-4901'!N206+'[1]CCBPROD-CNGOR-ARREARS-ECSD-4901'!P206</f>
        <v>1</v>
      </c>
      <c r="CR207" s="32">
        <f t="shared" si="51"/>
        <v>678.96</v>
      </c>
      <c r="CS207" s="234" t="s">
        <v>168</v>
      </c>
      <c r="CT207" s="234">
        <v>99344</v>
      </c>
      <c r="CU207" s="250">
        <v>80.58</v>
      </c>
      <c r="CV207" s="234">
        <v>0</v>
      </c>
      <c r="CW207" s="250">
        <v>81.489999999999995</v>
      </c>
      <c r="CX207" s="234">
        <v>0</v>
      </c>
      <c r="CY207" s="32">
        <v>4983.99</v>
      </c>
      <c r="CZ207" s="76">
        <v>5</v>
      </c>
      <c r="DA207" s="32">
        <f t="shared" si="52"/>
        <v>5146.0599999999995</v>
      </c>
      <c r="DB207" s="251" t="s">
        <v>168</v>
      </c>
      <c r="DC207" s="251">
        <v>99353</v>
      </c>
      <c r="DD207" s="260">
        <v>281.62</v>
      </c>
      <c r="DE207" s="261">
        <v>1</v>
      </c>
      <c r="DF207" s="260">
        <v>13.78</v>
      </c>
      <c r="DG207" s="261">
        <v>0</v>
      </c>
      <c r="DH207" s="262">
        <v>41.339999999999996</v>
      </c>
      <c r="DI207" s="263">
        <v>1</v>
      </c>
      <c r="DJ207" s="32">
        <f t="shared" si="53"/>
        <v>336.73999999999995</v>
      </c>
    </row>
    <row r="208" spans="1:114" x14ac:dyDescent="0.25">
      <c r="A208" t="s">
        <v>140</v>
      </c>
      <c r="B208" s="76" t="s">
        <v>168</v>
      </c>
      <c r="C208">
        <v>9</v>
      </c>
      <c r="D208" s="182">
        <v>9</v>
      </c>
      <c r="E208">
        <v>2006.9</v>
      </c>
      <c r="F208">
        <v>165.97</v>
      </c>
      <c r="G208">
        <v>600.08999999999992</v>
      </c>
      <c r="H208">
        <v>2772.96</v>
      </c>
      <c r="I208">
        <v>2144.5</v>
      </c>
      <c r="J208">
        <v>1013.76</v>
      </c>
      <c r="K208">
        <v>684.66</v>
      </c>
      <c r="L208">
        <v>3842.92</v>
      </c>
      <c r="W208" s="185"/>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34">
        <v>99338</v>
      </c>
      <c r="CL208" s="190">
        <v>168.14</v>
      </c>
      <c r="CM208" s="187">
        <v>3</v>
      </c>
      <c r="CN208" s="190">
        <v>112.99</v>
      </c>
      <c r="CO208" s="187">
        <v>2</v>
      </c>
      <c r="CP208" s="43">
        <f>+'[1]CCBPROD-CNGOR-ARREARS-ECSD-4901'!M207+'[1]CCBPROD-CNGOR-ARREARS-ECSD-4901'!O207</f>
        <v>4916.7300000000005</v>
      </c>
      <c r="CQ208" s="76">
        <f>+'[1]CCBPROD-CNGOR-ARREARS-ECSD-4901'!N207+'[1]CCBPROD-CNGOR-ARREARS-ECSD-4901'!P207</f>
        <v>5</v>
      </c>
      <c r="CR208" s="32">
        <f t="shared" si="51"/>
        <v>5197.8600000000006</v>
      </c>
      <c r="CS208" s="234" t="s">
        <v>168</v>
      </c>
      <c r="CT208" s="234">
        <v>99345</v>
      </c>
      <c r="CU208" s="250">
        <v>863.41</v>
      </c>
      <c r="CV208" s="234">
        <v>6</v>
      </c>
      <c r="CW208" s="250">
        <v>571.20000000000005</v>
      </c>
      <c r="CX208" s="234">
        <v>1</v>
      </c>
      <c r="CY208" s="32">
        <v>6649.7</v>
      </c>
      <c r="CZ208" s="76">
        <v>6</v>
      </c>
      <c r="DA208" s="32">
        <f t="shared" si="52"/>
        <v>8084.3099999999995</v>
      </c>
      <c r="DB208" s="251" t="s">
        <v>168</v>
      </c>
      <c r="DC208" s="251">
        <v>99354</v>
      </c>
      <c r="DD208" s="260">
        <v>2660.12</v>
      </c>
      <c r="DE208" s="261">
        <v>7</v>
      </c>
      <c r="DF208" s="260">
        <v>14.1</v>
      </c>
      <c r="DG208" s="261">
        <v>0</v>
      </c>
      <c r="DH208" s="262">
        <v>253.73999999999998</v>
      </c>
      <c r="DI208" s="263">
        <v>1</v>
      </c>
      <c r="DJ208" s="32">
        <f t="shared" si="53"/>
        <v>2927.9599999999996</v>
      </c>
    </row>
    <row r="209" spans="1:114" x14ac:dyDescent="0.25">
      <c r="A209" t="s">
        <v>141</v>
      </c>
      <c r="B209" s="76" t="s">
        <v>168</v>
      </c>
      <c r="C209">
        <v>28</v>
      </c>
      <c r="D209" s="182">
        <v>25</v>
      </c>
      <c r="E209">
        <v>3090.3</v>
      </c>
      <c r="F209">
        <v>628.33000000000004</v>
      </c>
      <c r="G209">
        <v>5044.7699999999995</v>
      </c>
      <c r="H209">
        <v>8763.4</v>
      </c>
      <c r="I209">
        <v>6433.68</v>
      </c>
      <c r="J209">
        <v>1654.91</v>
      </c>
      <c r="K209">
        <v>5411.21</v>
      </c>
      <c r="L209">
        <v>13499.8</v>
      </c>
      <c r="W209" s="185"/>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34">
        <v>99344</v>
      </c>
      <c r="CL209" s="190">
        <v>645.08000000000004</v>
      </c>
      <c r="CM209" s="187">
        <v>4</v>
      </c>
      <c r="CN209" s="190">
        <v>518.21</v>
      </c>
      <c r="CO209" s="187">
        <v>4</v>
      </c>
      <c r="CP209" s="43">
        <f>+'[1]CCBPROD-CNGOR-ARREARS-ECSD-4901'!M208+'[1]CCBPROD-CNGOR-ARREARS-ECSD-4901'!O208</f>
        <v>6159.05</v>
      </c>
      <c r="CQ209" s="76">
        <f>+'[1]CCBPROD-CNGOR-ARREARS-ECSD-4901'!N208+'[1]CCBPROD-CNGOR-ARREARS-ECSD-4901'!P208</f>
        <v>4</v>
      </c>
      <c r="CR209" s="32">
        <f t="shared" si="51"/>
        <v>7322.34</v>
      </c>
      <c r="CS209" s="234" t="s">
        <v>168</v>
      </c>
      <c r="CT209" s="234">
        <v>99346</v>
      </c>
      <c r="CU209" s="250">
        <v>54.16</v>
      </c>
      <c r="CV209" s="234">
        <v>2</v>
      </c>
      <c r="CW209" s="250">
        <v>0</v>
      </c>
      <c r="CX209" s="234">
        <v>0</v>
      </c>
      <c r="CY209" s="32">
        <v>0</v>
      </c>
      <c r="CZ209" s="76">
        <v>0</v>
      </c>
      <c r="DA209" s="32">
        <f t="shared" si="52"/>
        <v>54.16</v>
      </c>
      <c r="DB209" s="251" t="s">
        <v>168</v>
      </c>
      <c r="DC209" s="251">
        <v>99362</v>
      </c>
      <c r="DD209" s="260">
        <v>6314.5</v>
      </c>
      <c r="DE209" s="261">
        <v>32</v>
      </c>
      <c r="DF209" s="260">
        <v>3131.27</v>
      </c>
      <c r="DG209" s="261">
        <v>8</v>
      </c>
      <c r="DH209" s="262">
        <v>19316.449999999997</v>
      </c>
      <c r="DI209" s="263">
        <v>14</v>
      </c>
      <c r="DJ209" s="32">
        <f t="shared" si="53"/>
        <v>28762.219999999998</v>
      </c>
    </row>
    <row r="210" spans="1:114" x14ac:dyDescent="0.25">
      <c r="A210" t="s">
        <v>142</v>
      </c>
      <c r="B210" s="76" t="s">
        <v>168</v>
      </c>
      <c r="C210">
        <v>18</v>
      </c>
      <c r="D210" s="182">
        <v>23</v>
      </c>
      <c r="E210">
        <v>1998.58</v>
      </c>
      <c r="F210">
        <v>408.58</v>
      </c>
      <c r="G210">
        <v>2171.14</v>
      </c>
      <c r="H210">
        <v>4578.3</v>
      </c>
      <c r="I210">
        <v>6574.66</v>
      </c>
      <c r="J210">
        <v>1260.6099999999999</v>
      </c>
      <c r="K210">
        <v>2138.09</v>
      </c>
      <c r="L210">
        <v>9973.36</v>
      </c>
      <c r="W210" s="185"/>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34">
        <v>99345</v>
      </c>
      <c r="CL210" s="190">
        <v>32.79</v>
      </c>
      <c r="CM210" s="187">
        <v>2</v>
      </c>
      <c r="CN210" s="190">
        <v>0</v>
      </c>
      <c r="CO210" s="187">
        <v>0</v>
      </c>
      <c r="CP210" s="43">
        <f>+'[1]CCBPROD-CNGOR-ARREARS-ECSD-4901'!M209+'[1]CCBPROD-CNGOR-ARREARS-ECSD-4901'!O209</f>
        <v>0</v>
      </c>
      <c r="CQ210" s="76">
        <f>+'[1]CCBPROD-CNGOR-ARREARS-ECSD-4901'!N209+'[1]CCBPROD-CNGOR-ARREARS-ECSD-4901'!P209</f>
        <v>0</v>
      </c>
      <c r="CR210" s="32">
        <f t="shared" si="51"/>
        <v>32.79</v>
      </c>
      <c r="CS210" s="234" t="s">
        <v>168</v>
      </c>
      <c r="CT210" s="234">
        <v>99350</v>
      </c>
      <c r="CU210" s="250">
        <v>36.299999999999997</v>
      </c>
      <c r="CV210" s="234">
        <v>1</v>
      </c>
      <c r="CW210" s="250">
        <v>0</v>
      </c>
      <c r="CX210" s="234">
        <v>0</v>
      </c>
      <c r="CY210" s="32">
        <v>0</v>
      </c>
      <c r="CZ210" s="76">
        <v>0</v>
      </c>
      <c r="DA210" s="32">
        <f t="shared" si="52"/>
        <v>36.299999999999997</v>
      </c>
      <c r="DB210" s="32"/>
      <c r="DC210" s="32"/>
      <c r="DE210" s="262"/>
      <c r="DG210" s="262"/>
      <c r="DI210" s="262"/>
      <c r="DJ210" s="32">
        <f t="shared" si="53"/>
        <v>0</v>
      </c>
    </row>
    <row r="211" spans="1:114" x14ac:dyDescent="0.25">
      <c r="A211" t="s">
        <v>47</v>
      </c>
      <c r="B211" s="76" t="s">
        <v>168</v>
      </c>
      <c r="C211">
        <v>14</v>
      </c>
      <c r="D211" s="182">
        <v>20</v>
      </c>
      <c r="E211">
        <v>4414.3999999999996</v>
      </c>
      <c r="F211">
        <v>7244.78</v>
      </c>
      <c r="G211">
        <v>3687.8199999999997</v>
      </c>
      <c r="H211">
        <v>15347</v>
      </c>
      <c r="I211">
        <v>5324.44</v>
      </c>
      <c r="J211">
        <v>1650.02</v>
      </c>
      <c r="K211">
        <v>8291.5400000000009</v>
      </c>
      <c r="L211">
        <v>15266</v>
      </c>
      <c r="W211" s="185"/>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34">
        <v>99350</v>
      </c>
      <c r="CL211" s="190">
        <v>1260.31</v>
      </c>
      <c r="CM211" s="187">
        <v>11</v>
      </c>
      <c r="CN211" s="190">
        <v>237.73</v>
      </c>
      <c r="CO211" s="187">
        <v>1</v>
      </c>
      <c r="CP211" s="43">
        <f>+'[1]CCBPROD-CNGOR-ARREARS-ECSD-4901'!M210+'[1]CCBPROD-CNGOR-ARREARS-ECSD-4901'!O210</f>
        <v>664.93999999999994</v>
      </c>
      <c r="CQ211" s="76">
        <f>+'[1]CCBPROD-CNGOR-ARREARS-ECSD-4901'!N210+'[1]CCBPROD-CNGOR-ARREARS-ECSD-4901'!P210</f>
        <v>4</v>
      </c>
      <c r="CR211" s="32">
        <f t="shared" si="51"/>
        <v>2162.98</v>
      </c>
      <c r="CS211" s="234" t="s">
        <v>168</v>
      </c>
      <c r="CT211" s="234">
        <v>99352</v>
      </c>
      <c r="CU211" s="250">
        <v>591.67999999999995</v>
      </c>
      <c r="CV211" s="234">
        <v>9</v>
      </c>
      <c r="CW211" s="250">
        <v>307.64999999999998</v>
      </c>
      <c r="CX211" s="234">
        <v>3</v>
      </c>
      <c r="CY211" s="32">
        <v>765.71</v>
      </c>
      <c r="CZ211" s="76">
        <v>3</v>
      </c>
      <c r="DA211" s="32">
        <f t="shared" si="52"/>
        <v>1665.04</v>
      </c>
      <c r="DB211" s="32"/>
      <c r="DC211" s="32"/>
      <c r="DE211" s="262"/>
      <c r="DG211" s="262"/>
      <c r="DI211" s="262"/>
      <c r="DJ211" s="32">
        <f t="shared" si="53"/>
        <v>0</v>
      </c>
    </row>
    <row r="212" spans="1:114" x14ac:dyDescent="0.25">
      <c r="A212" t="s">
        <v>59</v>
      </c>
      <c r="B212" s="76" t="s">
        <v>168</v>
      </c>
      <c r="C212">
        <v>3</v>
      </c>
      <c r="E212">
        <v>391.17</v>
      </c>
      <c r="F212">
        <v>134.80000000000001</v>
      </c>
      <c r="G212">
        <v>633.93999999999994</v>
      </c>
      <c r="H212">
        <v>1159.9100000000001</v>
      </c>
      <c r="W212" s="185"/>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34">
        <v>99352</v>
      </c>
      <c r="CL212" s="190">
        <v>4327.34</v>
      </c>
      <c r="CM212" s="187">
        <v>20</v>
      </c>
      <c r="CN212" s="190">
        <v>1398.09</v>
      </c>
      <c r="CO212" s="187">
        <v>7</v>
      </c>
      <c r="CP212" s="43">
        <f>+'[1]CCBPROD-CNGOR-ARREARS-ECSD-4901'!M211+'[1]CCBPROD-CNGOR-ARREARS-ECSD-4901'!O211</f>
        <v>3074.38</v>
      </c>
      <c r="CQ212" s="76">
        <f>+'[1]CCBPROD-CNGOR-ARREARS-ECSD-4901'!N211+'[1]CCBPROD-CNGOR-ARREARS-ECSD-4901'!P211</f>
        <v>11</v>
      </c>
      <c r="CR212" s="32">
        <f t="shared" si="51"/>
        <v>8799.8100000000013</v>
      </c>
      <c r="CS212" s="234" t="s">
        <v>168</v>
      </c>
      <c r="CT212" s="234">
        <v>99353</v>
      </c>
      <c r="CU212" s="250">
        <v>4039.18</v>
      </c>
      <c r="CV212" s="234">
        <v>27</v>
      </c>
      <c r="CW212" s="250">
        <v>1422.94</v>
      </c>
      <c r="CX212" s="234">
        <v>7</v>
      </c>
      <c r="CY212" s="32">
        <v>2990.76</v>
      </c>
      <c r="CZ212" s="76">
        <v>10</v>
      </c>
      <c r="DA212" s="32">
        <f t="shared" si="52"/>
        <v>8452.880000000001</v>
      </c>
      <c r="DB212" s="32"/>
      <c r="DC212" s="32"/>
      <c r="DE212" s="262"/>
      <c r="DG212" s="262"/>
      <c r="DI212" s="262"/>
      <c r="DJ212" s="32">
        <f t="shared" si="53"/>
        <v>0</v>
      </c>
    </row>
    <row r="213" spans="1:114" x14ac:dyDescent="0.25">
      <c r="A213" t="s">
        <v>143</v>
      </c>
      <c r="B213" s="76" t="s">
        <v>168</v>
      </c>
      <c r="C213">
        <v>12</v>
      </c>
      <c r="D213" s="182">
        <v>15</v>
      </c>
      <c r="E213">
        <v>3440.87</v>
      </c>
      <c r="F213">
        <v>567.38</v>
      </c>
      <c r="G213">
        <v>426.68</v>
      </c>
      <c r="H213">
        <v>4434.93</v>
      </c>
      <c r="I213">
        <v>7346.16</v>
      </c>
      <c r="J213">
        <v>3052.01</v>
      </c>
      <c r="K213">
        <v>876.09999999999991</v>
      </c>
      <c r="L213">
        <v>11274.27</v>
      </c>
      <c r="W213" s="185"/>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34">
        <v>99353</v>
      </c>
      <c r="CL213" s="190">
        <v>59.24</v>
      </c>
      <c r="CM213" s="187">
        <v>3</v>
      </c>
      <c r="CN213" s="190">
        <v>13.78</v>
      </c>
      <c r="CO213" s="187">
        <v>0</v>
      </c>
      <c r="CP213" s="43">
        <f>+'[1]CCBPROD-CNGOR-ARREARS-ECSD-4901'!M212+'[1]CCBPROD-CNGOR-ARREARS-ECSD-4901'!O212</f>
        <v>13.78</v>
      </c>
      <c r="CQ213" s="76">
        <f>+'[1]CCBPROD-CNGOR-ARREARS-ECSD-4901'!N212+'[1]CCBPROD-CNGOR-ARREARS-ECSD-4901'!P212</f>
        <v>1</v>
      </c>
      <c r="CR213" s="32">
        <f t="shared" si="51"/>
        <v>86.8</v>
      </c>
      <c r="CS213" s="234" t="s">
        <v>168</v>
      </c>
      <c r="CT213" s="234">
        <v>99354</v>
      </c>
      <c r="CU213" s="250">
        <v>60.28</v>
      </c>
      <c r="CV213" s="234">
        <v>2</v>
      </c>
      <c r="CW213" s="250">
        <v>31.68</v>
      </c>
      <c r="CX213" s="234">
        <v>1</v>
      </c>
      <c r="CY213" s="32">
        <v>27.56</v>
      </c>
      <c r="CZ213" s="76">
        <v>1</v>
      </c>
      <c r="DA213" s="32">
        <f t="shared" si="52"/>
        <v>119.52000000000001</v>
      </c>
      <c r="DB213" s="32"/>
      <c r="DC213" s="32"/>
      <c r="DE213" s="262"/>
      <c r="DG213" s="262"/>
      <c r="DI213" s="262"/>
      <c r="DJ213" s="32">
        <f t="shared" si="53"/>
        <v>0</v>
      </c>
    </row>
    <row r="214" spans="1:114" x14ac:dyDescent="0.25">
      <c r="A214" t="s">
        <v>77</v>
      </c>
      <c r="B214" s="76" t="s">
        <v>168</v>
      </c>
      <c r="C214">
        <v>3</v>
      </c>
      <c r="D214" s="182">
        <v>3</v>
      </c>
      <c r="E214">
        <v>621.5</v>
      </c>
      <c r="F214">
        <v>349.64</v>
      </c>
      <c r="G214">
        <v>5142.04</v>
      </c>
      <c r="H214">
        <v>6113.18</v>
      </c>
      <c r="I214">
        <v>735.9</v>
      </c>
      <c r="J214">
        <v>621.5</v>
      </c>
      <c r="K214">
        <v>3491.68</v>
      </c>
      <c r="L214">
        <v>4849.08</v>
      </c>
      <c r="W214" s="185"/>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34">
        <v>99354</v>
      </c>
      <c r="CL214" s="190">
        <v>2679.23</v>
      </c>
      <c r="CM214" s="187">
        <v>11</v>
      </c>
      <c r="CN214" s="190">
        <v>386.72</v>
      </c>
      <c r="CO214" s="187">
        <v>1</v>
      </c>
      <c r="CP214" s="43">
        <f>+'[1]CCBPROD-CNGOR-ARREARS-ECSD-4901'!M213+'[1]CCBPROD-CNGOR-ARREARS-ECSD-4901'!O213</f>
        <v>840.28</v>
      </c>
      <c r="CQ214" s="76">
        <f>+'[1]CCBPROD-CNGOR-ARREARS-ECSD-4901'!N213+'[1]CCBPROD-CNGOR-ARREARS-ECSD-4901'!P213</f>
        <v>7</v>
      </c>
      <c r="CR214" s="32">
        <f t="shared" si="51"/>
        <v>3906.2299999999996</v>
      </c>
      <c r="CS214" s="234" t="s">
        <v>168</v>
      </c>
      <c r="CT214" s="234">
        <v>99362</v>
      </c>
      <c r="CU214" s="250">
        <v>3187.48</v>
      </c>
      <c r="CV214" s="234">
        <v>11</v>
      </c>
      <c r="CW214" s="250">
        <v>371.81</v>
      </c>
      <c r="CX214" s="234">
        <v>2</v>
      </c>
      <c r="CY214" s="32">
        <v>352.73</v>
      </c>
      <c r="CZ214" s="76">
        <v>4</v>
      </c>
      <c r="DA214" s="32">
        <f t="shared" si="52"/>
        <v>3912.02</v>
      </c>
      <c r="DB214" s="32"/>
      <c r="DC214" s="32"/>
      <c r="DE214" s="262"/>
      <c r="DG214" s="262"/>
      <c r="DI214" s="262"/>
      <c r="DJ214" s="32">
        <f t="shared" si="53"/>
        <v>0</v>
      </c>
    </row>
    <row r="215" spans="1:114" x14ac:dyDescent="0.25">
      <c r="A215" t="s">
        <v>144</v>
      </c>
      <c r="B215" s="76" t="s">
        <v>168</v>
      </c>
      <c r="C215">
        <v>2</v>
      </c>
      <c r="D215" s="182">
        <v>3</v>
      </c>
      <c r="E215">
        <v>595.79</v>
      </c>
      <c r="F215">
        <v>131.13999999999999</v>
      </c>
      <c r="G215">
        <v>0</v>
      </c>
      <c r="H215">
        <v>726.93</v>
      </c>
      <c r="I215">
        <v>524.82000000000005</v>
      </c>
      <c r="J215">
        <v>420.12</v>
      </c>
      <c r="K215">
        <v>131.13999999999999</v>
      </c>
      <c r="L215">
        <v>1076.08</v>
      </c>
      <c r="W215" s="185"/>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34">
        <v>99362</v>
      </c>
      <c r="CL215" s="190">
        <v>2756.62</v>
      </c>
      <c r="CM215" s="187">
        <v>27</v>
      </c>
      <c r="CN215" s="190">
        <v>1352.07</v>
      </c>
      <c r="CO215" s="187">
        <v>7</v>
      </c>
      <c r="CP215" s="43">
        <f>+'[1]CCBPROD-CNGOR-ARREARS-ECSD-4901'!M214+'[1]CCBPROD-CNGOR-ARREARS-ECSD-4901'!O214</f>
        <v>20847.84</v>
      </c>
      <c r="CQ215" s="76">
        <f>+'[1]CCBPROD-CNGOR-ARREARS-ECSD-4901'!N214+'[1]CCBPROD-CNGOR-ARREARS-ECSD-4901'!P214</f>
        <v>15</v>
      </c>
      <c r="CR215" s="32">
        <f t="shared" si="51"/>
        <v>24956.53</v>
      </c>
      <c r="CS215" s="32"/>
      <c r="CT215" s="32"/>
      <c r="CU215" s="250">
        <v>3832.51</v>
      </c>
      <c r="CV215" s="234">
        <v>25</v>
      </c>
      <c r="CW215" s="250">
        <v>1694.89</v>
      </c>
      <c r="CX215" s="234">
        <v>10</v>
      </c>
      <c r="CY215" s="32">
        <v>18958.57</v>
      </c>
      <c r="CZ215" s="76">
        <v>20</v>
      </c>
      <c r="DA215" s="32">
        <f t="shared" si="52"/>
        <v>24485.97</v>
      </c>
      <c r="DB215" s="32"/>
      <c r="DC215" s="32"/>
      <c r="DE215" s="262"/>
      <c r="DG215" s="262"/>
      <c r="DI215" s="262"/>
      <c r="DJ215" s="32">
        <f t="shared" si="53"/>
        <v>0</v>
      </c>
    </row>
    <row r="216" spans="1:114" x14ac:dyDescent="0.25">
      <c r="A216" t="s">
        <v>92</v>
      </c>
      <c r="B216" s="76" t="s">
        <v>168</v>
      </c>
      <c r="C216">
        <v>1</v>
      </c>
      <c r="E216">
        <v>52.96</v>
      </c>
      <c r="F216">
        <v>14.99</v>
      </c>
      <c r="G216">
        <v>0</v>
      </c>
      <c r="H216">
        <v>67.95</v>
      </c>
      <c r="W216" s="185"/>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62"/>
      <c r="DG216" s="262"/>
      <c r="DI216" s="262"/>
      <c r="DJ216" s="32">
        <f t="shared" si="53"/>
        <v>0</v>
      </c>
    </row>
    <row r="217" spans="1:114" x14ac:dyDescent="0.25">
      <c r="A217" t="s">
        <v>95</v>
      </c>
      <c r="B217" s="76" t="s">
        <v>168</v>
      </c>
      <c r="C217">
        <v>11</v>
      </c>
      <c r="D217" s="182">
        <v>12</v>
      </c>
      <c r="E217">
        <v>2206.9899999999998</v>
      </c>
      <c r="F217">
        <v>302.79000000000002</v>
      </c>
      <c r="G217">
        <v>6878.0599999999995</v>
      </c>
      <c r="H217">
        <v>9387.84</v>
      </c>
      <c r="I217">
        <v>7398.58</v>
      </c>
      <c r="J217">
        <v>1830.19</v>
      </c>
      <c r="K217">
        <v>6878.06</v>
      </c>
      <c r="L217">
        <v>16106.83</v>
      </c>
      <c r="W217" s="185"/>
      <c r="AG217" s="32"/>
    </row>
    <row r="218" spans="1:114" x14ac:dyDescent="0.25">
      <c r="A218" t="s">
        <v>54</v>
      </c>
      <c r="B218" s="76" t="s">
        <v>168</v>
      </c>
      <c r="C218">
        <v>2</v>
      </c>
      <c r="D218" s="182">
        <v>4</v>
      </c>
      <c r="E218">
        <v>293.73</v>
      </c>
      <c r="F218">
        <v>0</v>
      </c>
      <c r="G218">
        <v>0</v>
      </c>
      <c r="H218">
        <v>293.73</v>
      </c>
      <c r="I218">
        <v>884.53</v>
      </c>
      <c r="J218">
        <v>0</v>
      </c>
      <c r="K218">
        <v>0</v>
      </c>
      <c r="L218">
        <v>884.53</v>
      </c>
      <c r="W218" s="185"/>
      <c r="AG218" s="32"/>
    </row>
    <row r="219" spans="1:114" x14ac:dyDescent="0.25">
      <c r="A219" t="s">
        <v>67</v>
      </c>
      <c r="B219" s="76" t="s">
        <v>168</v>
      </c>
      <c r="C219">
        <v>7</v>
      </c>
      <c r="D219" s="182">
        <v>6</v>
      </c>
      <c r="E219">
        <v>5573.94</v>
      </c>
      <c r="F219">
        <v>0</v>
      </c>
      <c r="G219">
        <v>0</v>
      </c>
      <c r="H219">
        <v>5573.94</v>
      </c>
      <c r="I219">
        <v>3285.36</v>
      </c>
      <c r="J219">
        <v>203.2</v>
      </c>
      <c r="K219">
        <v>0</v>
      </c>
      <c r="L219">
        <v>3488.56</v>
      </c>
      <c r="W219" s="185"/>
      <c r="AG219" s="32"/>
    </row>
    <row r="220" spans="1:114" x14ac:dyDescent="0.25">
      <c r="A220" t="s">
        <v>145</v>
      </c>
      <c r="B220" s="76" t="s">
        <v>168</v>
      </c>
      <c r="C220">
        <v>20</v>
      </c>
      <c r="D220" s="182">
        <v>15</v>
      </c>
      <c r="E220">
        <v>8952.15</v>
      </c>
      <c r="F220">
        <v>1512.87</v>
      </c>
      <c r="G220">
        <v>4016.96</v>
      </c>
      <c r="H220">
        <v>14481.98</v>
      </c>
      <c r="I220">
        <v>7705.83</v>
      </c>
      <c r="J220">
        <v>2108.69</v>
      </c>
      <c r="K220">
        <v>4003.13</v>
      </c>
      <c r="L220">
        <v>13817.65</v>
      </c>
      <c r="W220" s="185"/>
      <c r="AG220" s="32"/>
    </row>
    <row r="221" spans="1:114" x14ac:dyDescent="0.25">
      <c r="A221" t="s">
        <v>146</v>
      </c>
      <c r="B221" s="76" t="s">
        <v>168</v>
      </c>
      <c r="C221">
        <v>37</v>
      </c>
      <c r="D221" s="182">
        <v>33</v>
      </c>
      <c r="E221">
        <v>6890.01</v>
      </c>
      <c r="F221">
        <v>1681.08</v>
      </c>
      <c r="G221">
        <v>8100.66</v>
      </c>
      <c r="H221">
        <v>16671.75</v>
      </c>
      <c r="I221">
        <v>11013.42</v>
      </c>
      <c r="J221">
        <v>3465.3</v>
      </c>
      <c r="K221">
        <v>9515.1299999999992</v>
      </c>
      <c r="L221">
        <v>23993.85</v>
      </c>
      <c r="W221" s="185"/>
      <c r="AG221" s="32"/>
    </row>
    <row r="222" spans="1:114" x14ac:dyDescent="0.25">
      <c r="A222" t="s">
        <v>147</v>
      </c>
      <c r="B222" s="76" t="s">
        <v>168</v>
      </c>
      <c r="C222">
        <v>31</v>
      </c>
      <c r="D222" s="182">
        <v>31</v>
      </c>
      <c r="E222">
        <v>7112.65</v>
      </c>
      <c r="F222">
        <v>374.93</v>
      </c>
      <c r="G222">
        <v>2683.64</v>
      </c>
      <c r="H222">
        <v>10171.219999999999</v>
      </c>
      <c r="I222">
        <v>6609.36</v>
      </c>
      <c r="J222">
        <v>374.93</v>
      </c>
      <c r="K222">
        <v>2683.64</v>
      </c>
      <c r="L222">
        <v>9667.93</v>
      </c>
      <c r="W222" s="185"/>
      <c r="AG222" s="32"/>
    </row>
    <row r="223" spans="1:114" x14ac:dyDescent="0.25">
      <c r="A223" t="s">
        <v>148</v>
      </c>
      <c r="B223" s="76" t="s">
        <v>168</v>
      </c>
      <c r="C223">
        <v>28</v>
      </c>
      <c r="D223" s="182">
        <v>38</v>
      </c>
      <c r="E223">
        <v>17672.89</v>
      </c>
      <c r="F223">
        <v>572.99</v>
      </c>
      <c r="G223">
        <v>420.20000000000005</v>
      </c>
      <c r="H223">
        <v>18666.080000000002</v>
      </c>
      <c r="I223">
        <v>18658.52</v>
      </c>
      <c r="J223">
        <v>1550.68</v>
      </c>
      <c r="K223">
        <v>158.06</v>
      </c>
      <c r="L223">
        <v>20367.259999999998</v>
      </c>
      <c r="W223" s="185"/>
      <c r="AG223" s="32"/>
    </row>
    <row r="224" spans="1:114" x14ac:dyDescent="0.25">
      <c r="A224" t="s">
        <v>149</v>
      </c>
      <c r="B224" s="76" t="s">
        <v>168</v>
      </c>
      <c r="C224">
        <v>8</v>
      </c>
      <c r="D224" s="182">
        <v>8</v>
      </c>
      <c r="E224">
        <v>1922.5</v>
      </c>
      <c r="F224">
        <v>694.97</v>
      </c>
      <c r="G224">
        <v>3650.48</v>
      </c>
      <c r="H224">
        <v>6267.95</v>
      </c>
      <c r="I224">
        <v>1672.34</v>
      </c>
      <c r="J224">
        <v>762.25</v>
      </c>
      <c r="K224">
        <v>2884.17</v>
      </c>
      <c r="L224">
        <v>5318.76</v>
      </c>
      <c r="AG224" s="32"/>
    </row>
    <row r="225" spans="1:33" x14ac:dyDescent="0.25">
      <c r="A225" t="s">
        <v>107</v>
      </c>
      <c r="B225" s="76" t="s">
        <v>168</v>
      </c>
      <c r="C225">
        <v>20</v>
      </c>
      <c r="D225" s="182">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2">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2">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2">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2">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2">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2">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2">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2">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2">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2">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2">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2">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2">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2">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2">
        <v>2</v>
      </c>
      <c r="E240">
        <v>532.04</v>
      </c>
      <c r="F240">
        <v>61.84</v>
      </c>
      <c r="G240">
        <v>27.36</v>
      </c>
      <c r="H240">
        <v>621.24</v>
      </c>
      <c r="I240">
        <v>1909.9</v>
      </c>
      <c r="J240">
        <v>0</v>
      </c>
      <c r="K240">
        <v>0</v>
      </c>
      <c r="L240">
        <v>1909.9</v>
      </c>
      <c r="AG240" s="32"/>
    </row>
    <row r="241" spans="1:33" x14ac:dyDescent="0.25">
      <c r="A241" t="s">
        <v>160</v>
      </c>
      <c r="B241" s="76" t="s">
        <v>168</v>
      </c>
      <c r="C241">
        <v>9</v>
      </c>
      <c r="D241" s="182">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2">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2">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2">
        <v>8</v>
      </c>
      <c r="E244">
        <v>865.74</v>
      </c>
      <c r="F244">
        <v>223.65</v>
      </c>
      <c r="G244">
        <v>86.92</v>
      </c>
      <c r="H244">
        <v>1176.31</v>
      </c>
      <c r="I244">
        <v>2255.58</v>
      </c>
      <c r="J244">
        <v>398.83</v>
      </c>
      <c r="K244">
        <v>258.82</v>
      </c>
      <c r="L244">
        <v>2913.23</v>
      </c>
      <c r="AG244" s="32"/>
    </row>
    <row r="245" spans="1:33" x14ac:dyDescent="0.25">
      <c r="A245" t="s">
        <v>84</v>
      </c>
      <c r="B245" s="76" t="s">
        <v>168</v>
      </c>
      <c r="C245">
        <v>11</v>
      </c>
      <c r="D245" s="182">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2">
        <v>18</v>
      </c>
      <c r="E247">
        <v>3695.98</v>
      </c>
      <c r="F247">
        <v>1188.98</v>
      </c>
      <c r="G247">
        <v>384.74</v>
      </c>
      <c r="H247">
        <v>5269.7</v>
      </c>
      <c r="I247">
        <v>7111.1</v>
      </c>
      <c r="J247">
        <v>1344.6</v>
      </c>
      <c r="K247">
        <v>1377.46</v>
      </c>
      <c r="L247">
        <v>9833.16</v>
      </c>
      <c r="AG247" s="32"/>
    </row>
    <row r="248" spans="1:33" x14ac:dyDescent="0.25">
      <c r="A248" t="s">
        <v>164</v>
      </c>
      <c r="B248" s="76" t="s">
        <v>168</v>
      </c>
      <c r="C248">
        <v>29</v>
      </c>
      <c r="D248" s="182">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2">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2">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2">
        <v>41</v>
      </c>
      <c r="E251">
        <v>6444.9</v>
      </c>
      <c r="F251">
        <v>2351.27</v>
      </c>
      <c r="G251">
        <v>10696.4</v>
      </c>
      <c r="H251">
        <v>19492.57</v>
      </c>
      <c r="I251">
        <v>12949.38</v>
      </c>
      <c r="J251">
        <v>3746.83</v>
      </c>
      <c r="K251">
        <v>9641.7200000000012</v>
      </c>
      <c r="L251">
        <v>26337.93</v>
      </c>
      <c r="AG251" s="32"/>
    </row>
  </sheetData>
  <mergeCells count="36">
    <mergeCell ref="HL1:HW2"/>
    <mergeCell ref="IM1:IV2"/>
    <mergeCell ref="JA1:JI2"/>
    <mergeCell ref="E2:H2"/>
    <mergeCell ref="I2:L2"/>
    <mergeCell ref="HY1:IH2"/>
    <mergeCell ref="M2:N2"/>
    <mergeCell ref="O2:R2"/>
    <mergeCell ref="S2:V2"/>
    <mergeCell ref="AJ2:AP2"/>
    <mergeCell ref="AS2:AY2"/>
    <mergeCell ref="BB2:BH2"/>
    <mergeCell ref="BZ2:CG2"/>
    <mergeCell ref="EX2:FD2"/>
    <mergeCell ref="FG2:FM2"/>
    <mergeCell ref="FP2:FV2"/>
    <mergeCell ref="GY1:HG2"/>
    <mergeCell ref="C1:D2"/>
    <mergeCell ref="E1:L1"/>
    <mergeCell ref="AA2:AG2"/>
    <mergeCell ref="M1:V1"/>
    <mergeCell ref="Y1:AI1"/>
    <mergeCell ref="DL1:DV1"/>
    <mergeCell ref="DN2:DT2"/>
    <mergeCell ref="DW2:EC2"/>
    <mergeCell ref="EF2:EL2"/>
    <mergeCell ref="EO2:EU2"/>
    <mergeCell ref="BK2:BQ2"/>
    <mergeCell ref="BR2:BY2"/>
    <mergeCell ref="CJ2:CR2"/>
    <mergeCell ref="CS2:DA2"/>
    <mergeCell ref="DB2:DJ2"/>
    <mergeCell ref="FY2:GE2"/>
    <mergeCell ref="GH2:GN2"/>
    <mergeCell ref="GQ2:GW2"/>
    <mergeCell ref="A1:B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279" t="s">
        <v>201</v>
      </c>
      <c r="D1" s="280"/>
      <c r="E1" s="279" t="s">
        <v>202</v>
      </c>
      <c r="F1" s="280"/>
      <c r="G1" s="279" t="s">
        <v>203</v>
      </c>
      <c r="H1" s="280"/>
      <c r="I1" s="279" t="s">
        <v>204</v>
      </c>
      <c r="J1" s="280"/>
      <c r="K1" s="279" t="s">
        <v>205</v>
      </c>
      <c r="L1" s="280"/>
      <c r="M1" s="279" t="s">
        <v>206</v>
      </c>
      <c r="N1" s="280"/>
      <c r="O1" s="279" t="s">
        <v>207</v>
      </c>
      <c r="P1" s="280"/>
      <c r="Q1" s="279" t="s">
        <v>208</v>
      </c>
      <c r="R1" s="280"/>
      <c r="S1" s="279" t="s">
        <v>209</v>
      </c>
      <c r="T1" s="280"/>
      <c r="U1" s="279" t="s">
        <v>210</v>
      </c>
      <c r="V1" s="280"/>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328" t="s">
        <v>233</v>
      </c>
      <c r="B1" s="328"/>
      <c r="C1" s="153"/>
      <c r="D1" s="153"/>
      <c r="E1" s="153"/>
      <c r="F1" s="153"/>
      <c r="G1" s="153"/>
      <c r="H1" s="153"/>
      <c r="I1" s="153"/>
      <c r="J1" s="153"/>
      <c r="K1" s="153"/>
      <c r="L1" s="132"/>
      <c r="M1" s="132"/>
      <c r="N1" s="132"/>
      <c r="P1" s="295" t="s">
        <v>11</v>
      </c>
      <c r="Q1" s="295"/>
      <c r="R1" s="295"/>
      <c r="S1" s="295"/>
      <c r="T1" s="295"/>
      <c r="U1" s="295"/>
      <c r="V1" s="295"/>
      <c r="W1" s="295"/>
      <c r="X1" s="295"/>
      <c r="Y1" s="295"/>
      <c r="Z1" s="295"/>
      <c r="AA1" s="295"/>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39" t="s">
        <v>227</v>
      </c>
      <c r="BN1" s="340"/>
      <c r="BO1" s="340"/>
      <c r="BP1" s="340"/>
      <c r="BQ1" s="340"/>
      <c r="BR1" s="340"/>
      <c r="BS1" s="340"/>
      <c r="BT1" s="340"/>
      <c r="BU1" s="340"/>
      <c r="BV1" s="340"/>
      <c r="BW1" s="340"/>
      <c r="BX1" s="340"/>
      <c r="BY1" s="340"/>
      <c r="BZ1" s="340"/>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314" t="s">
        <v>188</v>
      </c>
      <c r="DS1" s="315"/>
      <c r="DT1" s="315"/>
      <c r="DU1" s="315"/>
      <c r="DV1" s="315"/>
      <c r="DW1" s="315"/>
      <c r="DX1" s="315"/>
      <c r="DY1" s="315"/>
      <c r="DZ1" s="315"/>
      <c r="EA1" s="132"/>
      <c r="EB1" s="132"/>
      <c r="EC1" s="132"/>
      <c r="EE1" s="316" t="s">
        <v>9</v>
      </c>
      <c r="EF1" s="316"/>
      <c r="EG1" s="316"/>
      <c r="EH1" s="316"/>
      <c r="EI1" s="316"/>
      <c r="EJ1" s="316"/>
      <c r="EK1" s="316"/>
      <c r="EM1" s="301" t="s">
        <v>13</v>
      </c>
      <c r="EN1" s="301"/>
      <c r="EO1" s="301"/>
      <c r="EP1" s="301"/>
      <c r="EQ1" s="301"/>
      <c r="ER1" s="301"/>
      <c r="ES1" s="301"/>
      <c r="ET1" s="301"/>
      <c r="EU1" s="301"/>
      <c r="EV1" s="301"/>
      <c r="EW1" s="131"/>
      <c r="EX1" s="131"/>
      <c r="EY1" s="131"/>
      <c r="FA1" s="301" t="s">
        <v>15</v>
      </c>
      <c r="FB1" s="301"/>
      <c r="FC1" s="301"/>
      <c r="FD1" s="301"/>
      <c r="FE1" s="301"/>
      <c r="FF1" s="301"/>
      <c r="FG1" s="301"/>
      <c r="FH1" s="301"/>
      <c r="FI1" s="301"/>
      <c r="FJ1" s="301"/>
      <c r="FK1" s="131"/>
      <c r="FL1" s="131"/>
      <c r="FM1" s="131"/>
      <c r="FO1" s="315" t="s">
        <v>14</v>
      </c>
      <c r="FP1" s="315"/>
      <c r="FQ1" s="315"/>
      <c r="FR1" s="315"/>
      <c r="FS1" s="315"/>
      <c r="FT1" s="315"/>
      <c r="FU1" s="315"/>
      <c r="FV1" s="315"/>
      <c r="FW1" s="315"/>
    </row>
    <row r="2" spans="1:182" x14ac:dyDescent="0.25">
      <c r="A2" s="329"/>
      <c r="B2" s="329"/>
      <c r="C2" s="154"/>
      <c r="D2" s="290" t="s">
        <v>10</v>
      </c>
      <c r="E2" s="291"/>
      <c r="F2" s="291"/>
      <c r="G2" s="291"/>
      <c r="H2" s="291"/>
      <c r="I2" s="291"/>
      <c r="J2" s="291"/>
      <c r="K2" s="291"/>
      <c r="L2" s="291"/>
      <c r="M2" s="291"/>
      <c r="N2" s="132"/>
      <c r="P2" s="333">
        <v>44197</v>
      </c>
      <c r="Q2" s="334"/>
      <c r="R2" s="334"/>
      <c r="S2" s="334"/>
      <c r="T2" s="333">
        <v>44228</v>
      </c>
      <c r="U2" s="334"/>
      <c r="V2" s="334"/>
      <c r="W2" s="334"/>
      <c r="X2" s="333">
        <v>44256</v>
      </c>
      <c r="Y2" s="334"/>
      <c r="Z2" s="334"/>
      <c r="AA2" s="334"/>
      <c r="AB2" s="333">
        <v>44287</v>
      </c>
      <c r="AC2" s="334"/>
      <c r="AD2" s="334"/>
      <c r="AE2" s="334"/>
      <c r="AF2" s="333">
        <v>44317</v>
      </c>
      <c r="AG2" s="334"/>
      <c r="AH2" s="334"/>
      <c r="AI2" s="334"/>
      <c r="AJ2" s="333">
        <v>44348</v>
      </c>
      <c r="AK2" s="334"/>
      <c r="AL2" s="334"/>
      <c r="AM2" s="334"/>
      <c r="AN2" s="333">
        <v>44378</v>
      </c>
      <c r="AO2" s="334"/>
      <c r="AP2" s="334"/>
      <c r="AQ2" s="334"/>
      <c r="AR2" s="333">
        <v>44409</v>
      </c>
      <c r="AS2" s="334"/>
      <c r="AT2" s="334"/>
      <c r="AU2" s="334"/>
      <c r="AV2" s="333">
        <v>44440</v>
      </c>
      <c r="AW2" s="334"/>
      <c r="AX2" s="334"/>
      <c r="AY2" s="334"/>
      <c r="AZ2" s="333">
        <v>44470</v>
      </c>
      <c r="BA2" s="334"/>
      <c r="BB2" s="334"/>
      <c r="BC2" s="334"/>
      <c r="BD2" s="333">
        <v>44501</v>
      </c>
      <c r="BE2" s="334"/>
      <c r="BF2" s="334"/>
      <c r="BG2" s="334"/>
      <c r="BH2" s="333">
        <v>44531</v>
      </c>
      <c r="BI2" s="334"/>
      <c r="BJ2" s="334"/>
      <c r="BK2" s="334"/>
      <c r="BM2" s="295"/>
      <c r="BN2" s="295"/>
      <c r="BO2" s="333">
        <v>44197</v>
      </c>
      <c r="BP2" s="334"/>
      <c r="BQ2" s="334"/>
      <c r="BR2" s="334"/>
      <c r="BS2" s="333">
        <v>44228</v>
      </c>
      <c r="BT2" s="334"/>
      <c r="BU2" s="334"/>
      <c r="BV2" s="334"/>
      <c r="BW2" s="333">
        <v>44256</v>
      </c>
      <c r="BX2" s="334"/>
      <c r="BY2" s="334"/>
      <c r="BZ2" s="335"/>
      <c r="CA2" s="142"/>
      <c r="CB2" s="96"/>
      <c r="CC2" s="336">
        <v>44287</v>
      </c>
      <c r="CD2" s="337"/>
      <c r="CE2" s="337"/>
      <c r="CF2" s="338"/>
      <c r="CG2" s="336">
        <v>44317</v>
      </c>
      <c r="CH2" s="337"/>
      <c r="CI2" s="337"/>
      <c r="CJ2" s="338"/>
      <c r="CK2" s="336">
        <v>44348</v>
      </c>
      <c r="CL2" s="337"/>
      <c r="CM2" s="337"/>
      <c r="CN2" s="337"/>
      <c r="CO2" s="134"/>
      <c r="CP2" s="135"/>
      <c r="CQ2" s="336">
        <v>44378</v>
      </c>
      <c r="CR2" s="337"/>
      <c r="CS2" s="337"/>
      <c r="CT2" s="338"/>
      <c r="CU2" s="336">
        <v>44409</v>
      </c>
      <c r="CV2" s="337"/>
      <c r="CW2" s="337"/>
      <c r="CX2" s="338"/>
      <c r="CY2" s="336">
        <v>44440</v>
      </c>
      <c r="CZ2" s="337"/>
      <c r="DA2" s="337"/>
      <c r="DB2" s="338"/>
      <c r="DC2" s="135"/>
      <c r="DD2" s="135"/>
      <c r="DE2" s="336">
        <v>44470</v>
      </c>
      <c r="DF2" s="337"/>
      <c r="DG2" s="337"/>
      <c r="DH2" s="338"/>
      <c r="DI2" s="336">
        <v>44501</v>
      </c>
      <c r="DJ2" s="337"/>
      <c r="DK2" s="337"/>
      <c r="DL2" s="338"/>
      <c r="DM2" s="336">
        <v>44531</v>
      </c>
      <c r="DN2" s="337"/>
      <c r="DO2" s="337"/>
      <c r="DP2" s="338"/>
      <c r="DR2" s="290"/>
      <c r="DS2" s="291"/>
      <c r="DT2" s="291"/>
      <c r="DU2" s="291"/>
      <c r="DV2" s="291"/>
      <c r="DW2" s="291"/>
      <c r="DX2" s="291"/>
      <c r="DY2" s="291"/>
      <c r="DZ2" s="291"/>
      <c r="EA2" s="132"/>
      <c r="EB2" s="132"/>
      <c r="EC2" s="132"/>
      <c r="EE2" s="316"/>
      <c r="EF2" s="316"/>
      <c r="EG2" s="316"/>
      <c r="EH2" s="316"/>
      <c r="EI2" s="316"/>
      <c r="EJ2" s="316"/>
      <c r="EK2" s="316"/>
      <c r="EM2" s="301"/>
      <c r="EN2" s="301"/>
      <c r="EO2" s="301"/>
      <c r="EP2" s="301"/>
      <c r="EQ2" s="301"/>
      <c r="ER2" s="301"/>
      <c r="ES2" s="301"/>
      <c r="ET2" s="301"/>
      <c r="EU2" s="301"/>
      <c r="EV2" s="301"/>
      <c r="EW2" s="131"/>
      <c r="EX2" s="131"/>
      <c r="EY2" s="131"/>
      <c r="FA2" s="301"/>
      <c r="FB2" s="301"/>
      <c r="FC2" s="301"/>
      <c r="FD2" s="301"/>
      <c r="FE2" s="301"/>
      <c r="FF2" s="301"/>
      <c r="FG2" s="301"/>
      <c r="FH2" s="301"/>
      <c r="FI2" s="301"/>
      <c r="FJ2" s="301"/>
      <c r="FK2" s="131"/>
      <c r="FL2" s="131"/>
      <c r="FM2" s="131"/>
      <c r="FO2" s="291"/>
      <c r="FP2" s="291"/>
      <c r="FQ2" s="291"/>
      <c r="FR2" s="291"/>
      <c r="FS2" s="291"/>
      <c r="FT2" s="291"/>
      <c r="FU2" s="291"/>
      <c r="FV2" s="291"/>
      <c r="FW2" s="291"/>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328" t="s">
        <v>233</v>
      </c>
      <c r="B1" s="328"/>
      <c r="M1" s="1"/>
      <c r="AD1" s="77"/>
      <c r="AE1" s="77"/>
      <c r="AF1" s="77"/>
      <c r="BB1" s="1"/>
      <c r="BC1" s="80"/>
      <c r="BD1" s="80"/>
      <c r="CS1" s="1"/>
      <c r="DD1" s="1"/>
      <c r="DL1" s="1"/>
      <c r="DM1" s="77"/>
      <c r="DX1" s="1"/>
      <c r="DY1" s="77"/>
      <c r="EJ1" s="1"/>
    </row>
    <row r="2" spans="1:150" s="76" customFormat="1" x14ac:dyDescent="0.25">
      <c r="A2" s="329"/>
      <c r="B2" s="329"/>
      <c r="M2" s="1"/>
      <c r="AD2" s="77"/>
      <c r="AE2" s="77"/>
      <c r="AF2" s="77"/>
      <c r="BB2" s="1"/>
      <c r="BC2" s="80"/>
      <c r="BD2" s="80"/>
      <c r="CS2" s="1"/>
      <c r="DD2" s="1"/>
      <c r="DL2" s="1"/>
      <c r="DM2" s="77"/>
      <c r="DX2" s="1"/>
      <c r="DY2" s="77"/>
      <c r="EJ2" s="1"/>
    </row>
    <row r="3" spans="1:150" x14ac:dyDescent="0.25">
      <c r="A3" s="310" t="s">
        <v>35</v>
      </c>
      <c r="B3" s="310"/>
      <c r="C3" s="296" t="s">
        <v>10</v>
      </c>
      <c r="D3" s="296"/>
      <c r="E3" s="296"/>
      <c r="F3" s="296"/>
      <c r="G3" s="296"/>
      <c r="H3" s="296"/>
      <c r="I3" s="296"/>
      <c r="J3" s="296"/>
      <c r="K3" s="296"/>
      <c r="L3" s="296"/>
      <c r="N3" s="287" t="s">
        <v>11</v>
      </c>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
      <c r="AQ3" s="28"/>
      <c r="AR3" s="28"/>
      <c r="AS3" s="28"/>
      <c r="AT3" s="28"/>
      <c r="AU3" s="28"/>
      <c r="AV3" s="28"/>
      <c r="AW3" s="28"/>
      <c r="AX3" s="28"/>
      <c r="AY3" s="28"/>
      <c r="AZ3" s="28"/>
      <c r="BA3" s="28"/>
      <c r="BE3" s="287" t="s">
        <v>12</v>
      </c>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
      <c r="CH3" s="28"/>
      <c r="CI3" s="28"/>
      <c r="CJ3" s="28"/>
      <c r="CK3" s="28"/>
      <c r="CL3" s="28"/>
      <c r="CM3" s="28"/>
      <c r="CN3" s="28"/>
      <c r="CO3" s="28"/>
      <c r="CP3" s="28"/>
      <c r="CQ3" s="28"/>
      <c r="CR3" s="28"/>
      <c r="CT3" s="295" t="s">
        <v>188</v>
      </c>
      <c r="CU3" s="295"/>
      <c r="CV3" s="295"/>
      <c r="CW3" s="295"/>
      <c r="CX3" s="295"/>
      <c r="CY3" s="295"/>
      <c r="CZ3" s="295"/>
      <c r="DA3" s="295"/>
      <c r="DB3" s="295"/>
      <c r="DC3" s="295"/>
      <c r="DE3" s="316" t="s">
        <v>9</v>
      </c>
      <c r="DF3" s="316"/>
      <c r="DG3" s="316"/>
      <c r="DH3" s="316"/>
      <c r="DI3" s="316"/>
      <c r="DJ3" s="316"/>
      <c r="DK3" s="316"/>
      <c r="DM3" s="342" t="s">
        <v>13</v>
      </c>
      <c r="DN3" s="342"/>
      <c r="DO3" s="342"/>
      <c r="DP3" s="342"/>
      <c r="DQ3" s="342"/>
      <c r="DR3" s="342"/>
      <c r="DS3" s="342"/>
      <c r="DT3" s="342"/>
      <c r="DU3" s="342"/>
      <c r="DV3" s="342"/>
      <c r="DW3" s="343"/>
      <c r="DZ3" s="295" t="s">
        <v>15</v>
      </c>
      <c r="EA3" s="295"/>
      <c r="EB3" s="295"/>
      <c r="EC3" s="295"/>
      <c r="ED3" s="295"/>
      <c r="EE3" s="295"/>
      <c r="EF3" s="295"/>
      <c r="EG3" s="295"/>
      <c r="EH3" s="295"/>
      <c r="EI3" s="295"/>
      <c r="EK3" s="283" t="s">
        <v>14</v>
      </c>
      <c r="EL3" s="341"/>
      <c r="EM3" s="341"/>
      <c r="EN3" s="341"/>
      <c r="EO3" s="341"/>
      <c r="EP3" s="341"/>
      <c r="EQ3" s="341"/>
      <c r="ER3" s="341"/>
      <c r="ES3" s="341"/>
      <c r="ET3" s="341"/>
    </row>
    <row r="4" spans="1:150" x14ac:dyDescent="0.25">
      <c r="A4" s="310"/>
      <c r="B4" s="310"/>
      <c r="C4" s="296"/>
      <c r="D4" s="296"/>
      <c r="E4" s="296"/>
      <c r="F4" s="296"/>
      <c r="G4" s="296"/>
      <c r="H4" s="296"/>
      <c r="I4" s="296"/>
      <c r="J4" s="296"/>
      <c r="K4" s="296"/>
      <c r="L4" s="296"/>
      <c r="N4" s="333">
        <v>43891</v>
      </c>
      <c r="O4" s="334"/>
      <c r="P4" s="334"/>
      <c r="Q4" s="334"/>
      <c r="R4" s="333">
        <v>43922</v>
      </c>
      <c r="S4" s="334"/>
      <c r="T4" s="334"/>
      <c r="U4" s="334"/>
      <c r="V4" s="333">
        <v>43952</v>
      </c>
      <c r="W4" s="334"/>
      <c r="X4" s="334"/>
      <c r="Y4" s="334"/>
      <c r="Z4" s="333">
        <v>43983</v>
      </c>
      <c r="AA4" s="334"/>
      <c r="AB4" s="334"/>
      <c r="AC4" s="334"/>
      <c r="AD4" s="333">
        <v>44013</v>
      </c>
      <c r="AE4" s="334"/>
      <c r="AF4" s="334"/>
      <c r="AG4" s="334"/>
      <c r="AH4" s="333">
        <v>44044</v>
      </c>
      <c r="AI4" s="334"/>
      <c r="AJ4" s="334"/>
      <c r="AK4" s="334"/>
      <c r="AL4" s="333">
        <v>44075</v>
      </c>
      <c r="AM4" s="334"/>
      <c r="AN4" s="334"/>
      <c r="AO4" s="334"/>
      <c r="AP4" s="333">
        <v>44105</v>
      </c>
      <c r="AQ4" s="334"/>
      <c r="AR4" s="334"/>
      <c r="AS4" s="334"/>
      <c r="AT4" s="333">
        <v>44136</v>
      </c>
      <c r="AU4" s="334"/>
      <c r="AV4" s="334"/>
      <c r="AW4" s="334"/>
      <c r="AX4" s="333">
        <v>44166</v>
      </c>
      <c r="AY4" s="334"/>
      <c r="AZ4" s="334"/>
      <c r="BA4" s="334"/>
      <c r="BE4" s="333">
        <v>43891</v>
      </c>
      <c r="BF4" s="334"/>
      <c r="BG4" s="334"/>
      <c r="BH4" s="334"/>
      <c r="BI4" s="333">
        <v>43922</v>
      </c>
      <c r="BJ4" s="334"/>
      <c r="BK4" s="334"/>
      <c r="BL4" s="334"/>
      <c r="BM4" s="333">
        <v>43952</v>
      </c>
      <c r="BN4" s="334"/>
      <c r="BO4" s="334"/>
      <c r="BP4" s="334"/>
      <c r="BQ4" s="333">
        <v>43983</v>
      </c>
      <c r="BR4" s="334"/>
      <c r="BS4" s="334"/>
      <c r="BT4" s="334"/>
      <c r="BU4" s="333">
        <v>44013</v>
      </c>
      <c r="BV4" s="334"/>
      <c r="BW4" s="334"/>
      <c r="BX4" s="334"/>
      <c r="BY4" s="333">
        <v>44044</v>
      </c>
      <c r="BZ4" s="334"/>
      <c r="CA4" s="334"/>
      <c r="CB4" s="334"/>
      <c r="CC4" s="333">
        <v>44075</v>
      </c>
      <c r="CD4" s="334"/>
      <c r="CE4" s="334"/>
      <c r="CF4" s="334"/>
      <c r="CG4" s="333">
        <v>44105</v>
      </c>
      <c r="CH4" s="334"/>
      <c r="CI4" s="334"/>
      <c r="CJ4" s="334"/>
      <c r="CK4" s="333">
        <v>44136</v>
      </c>
      <c r="CL4" s="334"/>
      <c r="CM4" s="334"/>
      <c r="CN4" s="334"/>
      <c r="CO4" s="333">
        <v>44166</v>
      </c>
      <c r="CP4" s="334"/>
      <c r="CQ4" s="334"/>
      <c r="CR4" s="334"/>
      <c r="CT4" s="295"/>
      <c r="CU4" s="295"/>
      <c r="CV4" s="295"/>
      <c r="CW4" s="295"/>
      <c r="CX4" s="295"/>
      <c r="CY4" s="295"/>
      <c r="CZ4" s="295"/>
      <c r="DA4" s="295"/>
      <c r="DB4" s="295"/>
      <c r="DC4" s="295"/>
      <c r="DE4" s="316"/>
      <c r="DF4" s="316"/>
      <c r="DG4" s="316"/>
      <c r="DH4" s="316"/>
      <c r="DI4" s="316"/>
      <c r="DJ4" s="316"/>
      <c r="DK4" s="316"/>
      <c r="DM4" s="342"/>
      <c r="DN4" s="342"/>
      <c r="DO4" s="342"/>
      <c r="DP4" s="342"/>
      <c r="DQ4" s="342"/>
      <c r="DR4" s="342"/>
      <c r="DS4" s="342"/>
      <c r="DT4" s="342"/>
      <c r="DU4" s="342"/>
      <c r="DV4" s="342"/>
      <c r="DW4" s="343"/>
      <c r="DZ4" s="295"/>
      <c r="EA4" s="295"/>
      <c r="EB4" s="295"/>
      <c r="EC4" s="295"/>
      <c r="ED4" s="295"/>
      <c r="EE4" s="295"/>
      <c r="EF4" s="295"/>
      <c r="EG4" s="295"/>
      <c r="EH4" s="295"/>
      <c r="EI4" s="295"/>
      <c r="EK4" s="293"/>
      <c r="EL4" s="294"/>
      <c r="EM4" s="294"/>
      <c r="EN4" s="294"/>
      <c r="EO4" s="294"/>
      <c r="EP4" s="294"/>
      <c r="EQ4" s="294"/>
      <c r="ER4" s="294"/>
      <c r="ES4" s="294"/>
      <c r="ET4" s="294"/>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328" t="s">
        <v>233</v>
      </c>
      <c r="B1" s="328"/>
      <c r="C1" s="1"/>
      <c r="N1" s="1"/>
      <c r="BC1" s="1"/>
      <c r="BD1" s="77"/>
      <c r="BE1" s="77"/>
      <c r="CT1" s="1"/>
      <c r="DE1" s="1"/>
      <c r="DP1" s="1"/>
      <c r="DQ1" s="77"/>
      <c r="EB1" s="1"/>
      <c r="EM1" s="1"/>
    </row>
    <row r="2" spans="1:153" s="76" customFormat="1" x14ac:dyDescent="0.25">
      <c r="A2" s="329"/>
      <c r="B2" s="329"/>
      <c r="C2" s="1"/>
      <c r="N2" s="1"/>
      <c r="BC2" s="1"/>
      <c r="BD2" s="77"/>
      <c r="BE2" s="77"/>
      <c r="CT2" s="1"/>
      <c r="DE2" s="1"/>
      <c r="DP2" s="1"/>
      <c r="DQ2" s="77"/>
      <c r="EB2" s="1"/>
      <c r="EM2" s="1"/>
    </row>
    <row r="3" spans="1:153" x14ac:dyDescent="0.25">
      <c r="A3" s="287" t="s">
        <v>40</v>
      </c>
      <c r="B3" s="287"/>
      <c r="D3" s="296" t="s">
        <v>10</v>
      </c>
      <c r="E3" s="296"/>
      <c r="F3" s="296"/>
      <c r="G3" s="296"/>
      <c r="H3" s="296"/>
      <c r="I3" s="296"/>
      <c r="J3" s="296"/>
      <c r="K3" s="296"/>
      <c r="L3" s="296"/>
      <c r="M3" s="296"/>
      <c r="O3" s="287" t="s">
        <v>11</v>
      </c>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D3" s="277" t="s">
        <v>12</v>
      </c>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U3" s="346" t="s">
        <v>8</v>
      </c>
      <c r="CV3" s="295"/>
      <c r="CW3" s="295"/>
      <c r="CX3" s="295"/>
      <c r="CY3" s="295"/>
      <c r="CZ3" s="295"/>
      <c r="DA3" s="295"/>
      <c r="DB3" s="295"/>
      <c r="DC3" s="295"/>
      <c r="DD3" s="295"/>
      <c r="DF3" s="316" t="s">
        <v>9</v>
      </c>
      <c r="DG3" s="316"/>
      <c r="DH3" s="316"/>
      <c r="DI3" s="316"/>
      <c r="DJ3" s="316"/>
      <c r="DK3" s="316"/>
      <c r="DL3" s="316"/>
      <c r="DM3" s="316"/>
      <c r="DN3" s="316"/>
      <c r="DO3" s="316"/>
      <c r="DR3" s="344" t="s">
        <v>13</v>
      </c>
      <c r="DS3" s="344"/>
      <c r="DT3" s="344"/>
      <c r="DU3" s="344"/>
      <c r="DV3" s="344"/>
      <c r="DW3" s="344"/>
      <c r="DX3" s="344"/>
      <c r="DY3" s="344"/>
      <c r="DZ3" s="344"/>
      <c r="EA3" s="344"/>
      <c r="EC3" s="295" t="s">
        <v>15</v>
      </c>
      <c r="ED3" s="295"/>
      <c r="EE3" s="295"/>
      <c r="EF3" s="295"/>
      <c r="EG3" s="295"/>
      <c r="EH3" s="295"/>
      <c r="EI3" s="295"/>
      <c r="EJ3" s="295"/>
      <c r="EK3" s="295"/>
      <c r="EL3" s="295"/>
      <c r="EN3" s="287" t="s">
        <v>180</v>
      </c>
      <c r="EO3" s="287"/>
      <c r="EP3" s="287"/>
      <c r="EQ3" s="287"/>
      <c r="ER3" s="287"/>
      <c r="ES3" s="287"/>
      <c r="ET3" s="287"/>
      <c r="EU3" s="287"/>
      <c r="EV3" s="287"/>
      <c r="EW3" s="287"/>
    </row>
    <row r="4" spans="1:153" x14ac:dyDescent="0.25">
      <c r="A4" s="287"/>
      <c r="B4" s="287"/>
      <c r="D4" s="296"/>
      <c r="E4" s="296"/>
      <c r="F4" s="296"/>
      <c r="G4" s="296"/>
      <c r="H4" s="296"/>
      <c r="I4" s="296"/>
      <c r="J4" s="296"/>
      <c r="K4" s="296"/>
      <c r="L4" s="296"/>
      <c r="M4" s="296"/>
      <c r="O4" s="333">
        <v>43525</v>
      </c>
      <c r="P4" s="334"/>
      <c r="Q4" s="334"/>
      <c r="R4" s="334"/>
      <c r="S4" s="333">
        <v>43556</v>
      </c>
      <c r="T4" s="334"/>
      <c r="U4" s="334"/>
      <c r="V4" s="334"/>
      <c r="W4" s="333">
        <v>43586</v>
      </c>
      <c r="X4" s="334"/>
      <c r="Y4" s="334"/>
      <c r="Z4" s="334"/>
      <c r="AA4" s="333">
        <v>43617</v>
      </c>
      <c r="AB4" s="334"/>
      <c r="AC4" s="334"/>
      <c r="AD4" s="334"/>
      <c r="AE4" s="333">
        <v>43647</v>
      </c>
      <c r="AF4" s="334"/>
      <c r="AG4" s="334"/>
      <c r="AH4" s="334"/>
      <c r="AI4" s="333">
        <v>43678</v>
      </c>
      <c r="AJ4" s="334"/>
      <c r="AK4" s="334"/>
      <c r="AL4" s="334"/>
      <c r="AM4" s="336">
        <v>43709</v>
      </c>
      <c r="AN4" s="337"/>
      <c r="AO4" s="337"/>
      <c r="AP4" s="338"/>
      <c r="AQ4" s="336">
        <v>43739</v>
      </c>
      <c r="AR4" s="337"/>
      <c r="AS4" s="337"/>
      <c r="AT4" s="338"/>
      <c r="AU4" s="336">
        <v>43770</v>
      </c>
      <c r="AV4" s="337"/>
      <c r="AW4" s="337"/>
      <c r="AX4" s="338"/>
      <c r="AY4" s="336">
        <v>43800</v>
      </c>
      <c r="AZ4" s="337"/>
      <c r="BA4" s="337"/>
      <c r="BB4" s="338"/>
      <c r="BF4" s="333">
        <v>43525</v>
      </c>
      <c r="BG4" s="334"/>
      <c r="BH4" s="334"/>
      <c r="BI4" s="334"/>
      <c r="BJ4" s="333">
        <v>43556</v>
      </c>
      <c r="BK4" s="334"/>
      <c r="BL4" s="334"/>
      <c r="BM4" s="334"/>
      <c r="BN4" s="333">
        <v>43586</v>
      </c>
      <c r="BO4" s="334"/>
      <c r="BP4" s="334"/>
      <c r="BQ4" s="334"/>
      <c r="BR4" s="333">
        <v>43617</v>
      </c>
      <c r="BS4" s="334"/>
      <c r="BT4" s="334"/>
      <c r="BU4" s="334"/>
      <c r="BV4" s="333">
        <v>43647</v>
      </c>
      <c r="BW4" s="334"/>
      <c r="BX4" s="334"/>
      <c r="BY4" s="334"/>
      <c r="BZ4" s="333">
        <v>43678</v>
      </c>
      <c r="CA4" s="334"/>
      <c r="CB4" s="334"/>
      <c r="CC4" s="334"/>
      <c r="CD4" s="336">
        <v>43709</v>
      </c>
      <c r="CE4" s="337"/>
      <c r="CF4" s="337"/>
      <c r="CG4" s="338"/>
      <c r="CH4" s="336">
        <v>43739</v>
      </c>
      <c r="CI4" s="337"/>
      <c r="CJ4" s="337"/>
      <c r="CK4" s="338"/>
      <c r="CL4" s="336">
        <v>43770</v>
      </c>
      <c r="CM4" s="337"/>
      <c r="CN4" s="337"/>
      <c r="CO4" s="338"/>
      <c r="CP4" s="336">
        <v>43800</v>
      </c>
      <c r="CQ4" s="337"/>
      <c r="CR4" s="337"/>
      <c r="CS4" s="338"/>
      <c r="CU4" s="346"/>
      <c r="CV4" s="295"/>
      <c r="CW4" s="295"/>
      <c r="CX4" s="295"/>
      <c r="CY4" s="295"/>
      <c r="CZ4" s="295"/>
      <c r="DA4" s="295"/>
      <c r="DB4" s="295"/>
      <c r="DC4" s="295"/>
      <c r="DD4" s="295"/>
      <c r="DF4" s="316"/>
      <c r="DG4" s="316"/>
      <c r="DH4" s="316"/>
      <c r="DI4" s="316"/>
      <c r="DJ4" s="316"/>
      <c r="DK4" s="316"/>
      <c r="DL4" s="316"/>
      <c r="DM4" s="316"/>
      <c r="DN4" s="316"/>
      <c r="DO4" s="316"/>
      <c r="DR4" s="344"/>
      <c r="DS4" s="344"/>
      <c r="DT4" s="344"/>
      <c r="DU4" s="344"/>
      <c r="DV4" s="344"/>
      <c r="DW4" s="344"/>
      <c r="DX4" s="344"/>
      <c r="DY4" s="344"/>
      <c r="DZ4" s="344"/>
      <c r="EA4" s="344"/>
      <c r="EC4" s="295"/>
      <c r="ED4" s="295"/>
      <c r="EE4" s="295"/>
      <c r="EF4" s="295"/>
      <c r="EG4" s="295"/>
      <c r="EH4" s="295"/>
      <c r="EI4" s="295"/>
      <c r="EJ4" s="295"/>
      <c r="EK4" s="295"/>
      <c r="EL4" s="295"/>
      <c r="EN4" s="287"/>
      <c r="EO4" s="287"/>
      <c r="EP4" s="287"/>
      <c r="EQ4" s="287"/>
      <c r="ER4" s="287"/>
      <c r="ES4" s="287"/>
      <c r="ET4" s="287"/>
      <c r="EU4" s="287"/>
      <c r="EV4" s="287"/>
      <c r="EW4" s="287"/>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283" t="s">
        <v>197</v>
      </c>
      <c r="D1" s="284"/>
      <c r="E1" s="284" t="s">
        <v>200</v>
      </c>
      <c r="F1" s="284"/>
      <c r="G1" s="284" t="s">
        <v>201</v>
      </c>
      <c r="H1" s="284"/>
      <c r="I1" s="284" t="s">
        <v>202</v>
      </c>
      <c r="J1" s="284"/>
      <c r="K1" s="284" t="s">
        <v>203</v>
      </c>
      <c r="L1" s="284"/>
      <c r="M1" s="284" t="s">
        <v>204</v>
      </c>
      <c r="N1" s="284"/>
      <c r="O1" s="284" t="s">
        <v>205</v>
      </c>
      <c r="P1" s="284"/>
      <c r="Q1" s="284" t="s">
        <v>206</v>
      </c>
      <c r="R1" s="284"/>
      <c r="S1" s="284" t="s">
        <v>207</v>
      </c>
      <c r="T1" s="284"/>
      <c r="U1" s="284" t="s">
        <v>208</v>
      </c>
      <c r="V1" s="284"/>
      <c r="W1" s="284" t="s">
        <v>209</v>
      </c>
      <c r="X1" s="284"/>
      <c r="Y1" s="284" t="s">
        <v>210</v>
      </c>
      <c r="Z1" s="284"/>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81"/>
  <sheetViews>
    <sheetView workbookViewId="0">
      <pane xSplit="2" ySplit="2" topLeftCell="AC3" activePane="bottomRight" state="frozen"/>
      <selection pane="topRight" activeCell="C1" sqref="C1"/>
      <selection pane="bottomLeft" activeCell="A3" sqref="A3"/>
      <selection pane="bottomRight" activeCell="P1" sqref="P1:R1048576"/>
    </sheetView>
  </sheetViews>
  <sheetFormatPr defaultRowHeight="15" x14ac:dyDescent="0.25"/>
  <cols>
    <col min="1" max="1" width="9.140625" style="169"/>
    <col min="16" max="16" width="9.140625" style="80"/>
    <col min="17" max="17" width="9.140625" style="77"/>
    <col min="18" max="18" width="10.7109375" style="77" bestFit="1" customWidth="1"/>
    <col min="24" max="24" width="9.140625" style="169"/>
    <col min="25" max="31" width="9.140625" style="77"/>
    <col min="46" max="48" width="9.140625" style="76"/>
  </cols>
  <sheetData>
    <row r="1" spans="1:50" x14ac:dyDescent="0.25">
      <c r="A1" s="287" t="s">
        <v>232</v>
      </c>
      <c r="B1" s="287"/>
      <c r="C1" s="288" t="s">
        <v>17</v>
      </c>
      <c r="D1" s="289"/>
      <c r="E1" s="289"/>
      <c r="F1" s="289"/>
      <c r="G1" s="289"/>
      <c r="H1" s="289"/>
      <c r="I1" s="289"/>
      <c r="J1" s="289"/>
      <c r="K1" s="289"/>
      <c r="L1" s="109"/>
      <c r="M1" s="109"/>
      <c r="N1" s="109"/>
      <c r="O1" s="1"/>
      <c r="P1" s="269" t="s">
        <v>18</v>
      </c>
      <c r="Q1" s="272"/>
      <c r="R1" s="272"/>
      <c r="S1" s="39"/>
      <c r="T1" s="39"/>
      <c r="U1" s="39"/>
      <c r="V1" s="39"/>
      <c r="W1" s="1"/>
      <c r="X1" s="290" t="s">
        <v>19</v>
      </c>
      <c r="Y1" s="291"/>
      <c r="Z1" s="291"/>
      <c r="AA1" s="291"/>
      <c r="AB1" s="291"/>
      <c r="AC1" s="291"/>
      <c r="AD1" s="291"/>
      <c r="AE1" s="291"/>
      <c r="AF1" s="109"/>
      <c r="AG1" s="109"/>
      <c r="AH1" s="109"/>
      <c r="AI1" s="109"/>
      <c r="AJ1" s="109"/>
      <c r="AK1" s="109"/>
      <c r="AL1" s="1"/>
      <c r="AM1" s="290" t="s">
        <v>20</v>
      </c>
      <c r="AN1" s="291"/>
      <c r="AO1" s="291"/>
      <c r="AP1" s="291"/>
      <c r="AQ1" s="291"/>
      <c r="AR1" s="291"/>
      <c r="AS1" s="291"/>
      <c r="AT1" s="291"/>
      <c r="AU1" s="291"/>
      <c r="AV1" s="291"/>
      <c r="AW1" s="291"/>
      <c r="AX1" s="291"/>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270" t="s">
        <v>0</v>
      </c>
      <c r="Q2" s="84" t="s">
        <v>1</v>
      </c>
      <c r="R2" s="84"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M3">
        <v>14</v>
      </c>
      <c r="N3">
        <v>2</v>
      </c>
      <c r="P3" s="80" t="s">
        <v>121</v>
      </c>
      <c r="Q3" s="77" t="s">
        <v>120</v>
      </c>
      <c r="R3" s="35">
        <v>44592</v>
      </c>
      <c r="S3" s="76">
        <v>0</v>
      </c>
      <c r="T3" s="76">
        <v>0</v>
      </c>
      <c r="U3" s="76">
        <v>1</v>
      </c>
      <c r="V3" s="76">
        <v>0</v>
      </c>
      <c r="X3" s="169" t="s">
        <v>43</v>
      </c>
      <c r="Y3" s="77" t="s">
        <v>120</v>
      </c>
      <c r="Z3" s="77">
        <v>14</v>
      </c>
      <c r="AA3" s="77">
        <v>4</v>
      </c>
      <c r="AB3" s="77">
        <v>15</v>
      </c>
      <c r="AD3" s="77">
        <v>4</v>
      </c>
      <c r="AF3">
        <v>4</v>
      </c>
      <c r="AG3">
        <v>3</v>
      </c>
      <c r="AH3">
        <v>4</v>
      </c>
      <c r="AI3">
        <v>1</v>
      </c>
      <c r="AK3">
        <v>4</v>
      </c>
      <c r="AM3" s="285" t="s">
        <v>169</v>
      </c>
      <c r="AN3" s="285"/>
      <c r="AO3" s="285"/>
      <c r="AP3" s="285"/>
      <c r="AQ3" s="285"/>
      <c r="AR3" s="285"/>
      <c r="AS3" s="285"/>
      <c r="AT3" s="285"/>
      <c r="AU3" s="285"/>
      <c r="AV3" s="285"/>
      <c r="AW3" s="285"/>
      <c r="AX3" s="285"/>
    </row>
    <row r="4" spans="1:50" x14ac:dyDescent="0.25">
      <c r="A4" s="169" t="s">
        <v>118</v>
      </c>
      <c r="B4" s="76" t="s">
        <v>120</v>
      </c>
      <c r="C4">
        <v>2</v>
      </c>
      <c r="F4">
        <v>3</v>
      </c>
      <c r="G4">
        <v>1</v>
      </c>
      <c r="H4">
        <v>1</v>
      </c>
      <c r="M4">
        <v>6</v>
      </c>
      <c r="N4">
        <v>1</v>
      </c>
      <c r="P4" s="80" t="s">
        <v>114</v>
      </c>
      <c r="Q4" s="77" t="s">
        <v>120</v>
      </c>
      <c r="R4" s="35">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I4">
        <v>111</v>
      </c>
      <c r="AJ4">
        <v>73</v>
      </c>
      <c r="AK4">
        <v>174</v>
      </c>
      <c r="AM4" s="286"/>
      <c r="AN4" s="286"/>
      <c r="AO4" s="286"/>
      <c r="AP4" s="286"/>
      <c r="AQ4" s="286"/>
      <c r="AR4" s="286"/>
      <c r="AS4" s="286"/>
      <c r="AT4" s="286"/>
      <c r="AU4" s="286"/>
      <c r="AV4" s="286"/>
      <c r="AW4" s="286"/>
      <c r="AX4" s="286"/>
    </row>
    <row r="5" spans="1:50" x14ac:dyDescent="0.25">
      <c r="A5" s="169"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9"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9"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9"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9" t="s">
        <v>123</v>
      </c>
      <c r="B7" s="76" t="s">
        <v>120</v>
      </c>
      <c r="C7">
        <v>3</v>
      </c>
      <c r="F7">
        <v>1</v>
      </c>
      <c r="G7">
        <v>3</v>
      </c>
      <c r="H7">
        <v>3</v>
      </c>
      <c r="L7">
        <v>3</v>
      </c>
      <c r="M7">
        <v>5</v>
      </c>
      <c r="N7">
        <v>4</v>
      </c>
      <c r="P7" s="80" t="s">
        <v>130</v>
      </c>
      <c r="Q7" s="77" t="s">
        <v>120</v>
      </c>
      <c r="R7" s="35">
        <v>44592</v>
      </c>
      <c r="S7" s="76">
        <v>1</v>
      </c>
      <c r="T7" s="76">
        <v>0</v>
      </c>
      <c r="U7" s="76">
        <v>0</v>
      </c>
      <c r="V7" s="76">
        <v>0</v>
      </c>
      <c r="X7" s="169"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9" t="s">
        <v>124</v>
      </c>
      <c r="B8" s="76" t="s">
        <v>120</v>
      </c>
      <c r="F8">
        <v>1</v>
      </c>
      <c r="G8">
        <v>3</v>
      </c>
      <c r="H8">
        <v>3</v>
      </c>
      <c r="J8">
        <v>3</v>
      </c>
      <c r="K8">
        <v>1</v>
      </c>
      <c r="L8">
        <v>1</v>
      </c>
      <c r="M8">
        <v>1</v>
      </c>
      <c r="P8" s="80" t="s">
        <v>115</v>
      </c>
      <c r="Q8" s="77" t="s">
        <v>120</v>
      </c>
      <c r="R8" s="35">
        <v>44592</v>
      </c>
      <c r="S8" s="76">
        <v>1</v>
      </c>
      <c r="T8" s="76">
        <v>1</v>
      </c>
      <c r="U8" s="76">
        <v>0</v>
      </c>
      <c r="V8" s="76">
        <v>0</v>
      </c>
      <c r="X8" s="169" t="s">
        <v>123</v>
      </c>
      <c r="Y8" s="77" t="s">
        <v>120</v>
      </c>
      <c r="Z8" s="77">
        <v>347</v>
      </c>
      <c r="AA8" s="77">
        <v>398</v>
      </c>
      <c r="AB8" s="77">
        <v>379</v>
      </c>
      <c r="AC8" s="77">
        <v>101</v>
      </c>
      <c r="AD8" s="77">
        <v>129</v>
      </c>
      <c r="AE8" s="77">
        <v>93</v>
      </c>
      <c r="AF8">
        <v>107</v>
      </c>
      <c r="AG8">
        <v>80</v>
      </c>
      <c r="AH8">
        <v>104</v>
      </c>
      <c r="AI8">
        <v>85</v>
      </c>
      <c r="AJ8">
        <v>83</v>
      </c>
      <c r="AK8">
        <v>104</v>
      </c>
    </row>
    <row r="9" spans="1:50" x14ac:dyDescent="0.25">
      <c r="A9" s="169" t="s">
        <v>170</v>
      </c>
      <c r="B9" s="76" t="s">
        <v>120</v>
      </c>
      <c r="K9">
        <v>1</v>
      </c>
      <c r="P9" s="80" t="s">
        <v>131</v>
      </c>
      <c r="Q9" s="77" t="s">
        <v>120</v>
      </c>
      <c r="R9" s="35">
        <v>44592</v>
      </c>
      <c r="S9" s="76">
        <v>1</v>
      </c>
      <c r="T9" s="76">
        <v>0</v>
      </c>
      <c r="U9" s="76">
        <v>0</v>
      </c>
      <c r="V9" s="76">
        <v>0</v>
      </c>
      <c r="X9" s="169" t="s">
        <v>124</v>
      </c>
      <c r="Y9" s="77" t="s">
        <v>120</v>
      </c>
      <c r="Z9" s="77">
        <v>395</v>
      </c>
      <c r="AA9" s="77">
        <v>119</v>
      </c>
      <c r="AB9" s="77">
        <v>292</v>
      </c>
      <c r="AC9" s="77">
        <v>80</v>
      </c>
      <c r="AD9" s="77">
        <v>104</v>
      </c>
      <c r="AE9" s="77">
        <v>82</v>
      </c>
      <c r="AF9">
        <v>80</v>
      </c>
      <c r="AG9">
        <v>82</v>
      </c>
      <c r="AH9">
        <v>72</v>
      </c>
      <c r="AI9">
        <v>61</v>
      </c>
      <c r="AJ9">
        <v>73</v>
      </c>
      <c r="AK9">
        <v>99</v>
      </c>
    </row>
    <row r="10" spans="1:50" x14ac:dyDescent="0.25">
      <c r="A10" s="169" t="s">
        <v>125</v>
      </c>
      <c r="B10" s="76" t="s">
        <v>120</v>
      </c>
      <c r="F10">
        <v>1</v>
      </c>
      <c r="G10">
        <v>1</v>
      </c>
      <c r="I10">
        <v>1</v>
      </c>
      <c r="J10">
        <v>3</v>
      </c>
      <c r="K10">
        <v>5</v>
      </c>
      <c r="L10">
        <v>1</v>
      </c>
      <c r="M10">
        <v>1</v>
      </c>
      <c r="P10" s="80" t="s">
        <v>116</v>
      </c>
      <c r="Q10" s="77" t="s">
        <v>120</v>
      </c>
      <c r="R10" s="35">
        <v>44592</v>
      </c>
      <c r="S10" s="76">
        <v>1</v>
      </c>
      <c r="T10" s="76">
        <v>0</v>
      </c>
      <c r="U10" s="76">
        <v>0</v>
      </c>
      <c r="V10" s="76">
        <v>0</v>
      </c>
      <c r="X10" s="169" t="s">
        <v>170</v>
      </c>
      <c r="Y10" s="77" t="s">
        <v>120</v>
      </c>
      <c r="Z10" s="77">
        <v>8</v>
      </c>
      <c r="AA10" s="77">
        <v>5</v>
      </c>
      <c r="AB10" s="77">
        <v>1</v>
      </c>
      <c r="AE10" s="77">
        <v>4</v>
      </c>
      <c r="AF10">
        <v>1</v>
      </c>
      <c r="AG10">
        <v>2</v>
      </c>
      <c r="AH10">
        <v>4</v>
      </c>
      <c r="AJ10">
        <v>2</v>
      </c>
      <c r="AK10">
        <v>1</v>
      </c>
    </row>
    <row r="11" spans="1:50" x14ac:dyDescent="0.25">
      <c r="A11" s="169" t="s">
        <v>126</v>
      </c>
      <c r="B11" s="76" t="s">
        <v>120</v>
      </c>
      <c r="H11">
        <v>1</v>
      </c>
      <c r="P11" s="80" t="s">
        <v>134</v>
      </c>
      <c r="Q11" s="77" t="s">
        <v>120</v>
      </c>
      <c r="R11" s="35">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9" t="s">
        <v>127</v>
      </c>
      <c r="B12" s="76" t="s">
        <v>120</v>
      </c>
      <c r="L12">
        <v>5</v>
      </c>
      <c r="M12">
        <v>5</v>
      </c>
      <c r="N12">
        <v>4</v>
      </c>
      <c r="P12" s="80" t="s">
        <v>75</v>
      </c>
      <c r="Q12" s="77" t="s">
        <v>120</v>
      </c>
      <c r="R12" s="35">
        <v>44592</v>
      </c>
      <c r="S12" s="76">
        <v>5</v>
      </c>
      <c r="T12" s="76">
        <v>0</v>
      </c>
      <c r="U12" s="76">
        <v>0</v>
      </c>
      <c r="V12" s="76">
        <v>0</v>
      </c>
      <c r="X12" s="169" t="s">
        <v>126</v>
      </c>
      <c r="Y12" s="77" t="s">
        <v>120</v>
      </c>
      <c r="Z12" s="77">
        <v>12</v>
      </c>
      <c r="AA12" s="77">
        <v>5</v>
      </c>
      <c r="AB12" s="77">
        <v>11</v>
      </c>
      <c r="AC12" s="77">
        <v>3</v>
      </c>
      <c r="AD12" s="77">
        <v>10</v>
      </c>
      <c r="AE12" s="77">
        <v>1</v>
      </c>
      <c r="AF12">
        <v>3</v>
      </c>
      <c r="AG12">
        <v>2</v>
      </c>
      <c r="AH12">
        <v>1</v>
      </c>
      <c r="AI12">
        <v>8</v>
      </c>
      <c r="AJ12">
        <v>9</v>
      </c>
      <c r="AK12">
        <v>8</v>
      </c>
    </row>
    <row r="13" spans="1:50" x14ac:dyDescent="0.25">
      <c r="A13" s="169" t="s">
        <v>128</v>
      </c>
      <c r="B13" s="76" t="s">
        <v>120</v>
      </c>
      <c r="C13">
        <v>1</v>
      </c>
      <c r="F13">
        <v>3</v>
      </c>
      <c r="G13">
        <v>2</v>
      </c>
      <c r="H13">
        <v>11</v>
      </c>
      <c r="J13">
        <v>1</v>
      </c>
      <c r="M13">
        <v>5</v>
      </c>
      <c r="N13">
        <v>1</v>
      </c>
      <c r="P13" s="80" t="s">
        <v>143</v>
      </c>
      <c r="Q13" s="77" t="s">
        <v>120</v>
      </c>
      <c r="R13" s="35">
        <v>44592</v>
      </c>
      <c r="S13" s="76">
        <v>0</v>
      </c>
      <c r="T13" s="76">
        <v>0</v>
      </c>
      <c r="U13" s="76">
        <v>0</v>
      </c>
      <c r="V13" s="76">
        <v>1</v>
      </c>
      <c r="X13" s="169" t="s">
        <v>57</v>
      </c>
      <c r="Y13" s="77" t="s">
        <v>120</v>
      </c>
      <c r="Z13" s="77">
        <v>4</v>
      </c>
      <c r="AB13" s="77">
        <v>7</v>
      </c>
      <c r="AH13">
        <v>2</v>
      </c>
    </row>
    <row r="14" spans="1:50" x14ac:dyDescent="0.25">
      <c r="A14" s="169" t="s">
        <v>71</v>
      </c>
      <c r="B14" s="76" t="s">
        <v>120</v>
      </c>
      <c r="C14">
        <v>1</v>
      </c>
      <c r="G14">
        <v>1</v>
      </c>
      <c r="H14">
        <v>1</v>
      </c>
      <c r="K14">
        <v>1</v>
      </c>
      <c r="M14">
        <v>4</v>
      </c>
      <c r="P14" s="80" t="s">
        <v>95</v>
      </c>
      <c r="Q14" s="77" t="s">
        <v>120</v>
      </c>
      <c r="R14" s="35">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9" t="s">
        <v>129</v>
      </c>
      <c r="B15" s="76" t="s">
        <v>120</v>
      </c>
      <c r="C15">
        <v>1</v>
      </c>
      <c r="F15">
        <v>3</v>
      </c>
      <c r="G15">
        <v>3</v>
      </c>
      <c r="I15">
        <v>1</v>
      </c>
      <c r="M15">
        <v>13</v>
      </c>
      <c r="N15">
        <v>1</v>
      </c>
      <c r="P15" s="80" t="s">
        <v>107</v>
      </c>
      <c r="Q15" s="77" t="s">
        <v>120</v>
      </c>
      <c r="R15" s="35">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9" t="s">
        <v>130</v>
      </c>
      <c r="B16" s="76" t="s">
        <v>120</v>
      </c>
      <c r="C16">
        <v>1</v>
      </c>
      <c r="M16">
        <v>2</v>
      </c>
      <c r="P16" s="80" t="s">
        <v>153</v>
      </c>
      <c r="Q16" s="77" t="s">
        <v>120</v>
      </c>
      <c r="R16" s="35">
        <v>44592</v>
      </c>
      <c r="S16" s="76"/>
      <c r="T16" s="76"/>
      <c r="U16" s="76"/>
      <c r="V16" s="76"/>
      <c r="X16" s="169"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9"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9"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9" t="s">
        <v>131</v>
      </c>
      <c r="B18" s="76" t="s">
        <v>120</v>
      </c>
      <c r="C18">
        <v>4</v>
      </c>
      <c r="F18">
        <v>1</v>
      </c>
      <c r="G18">
        <v>1</v>
      </c>
      <c r="H18">
        <v>1</v>
      </c>
      <c r="M18">
        <v>2</v>
      </c>
      <c r="N18">
        <v>6</v>
      </c>
      <c r="P18" s="80" t="s">
        <v>155</v>
      </c>
      <c r="Q18" s="77" t="s">
        <v>120</v>
      </c>
      <c r="R18" s="35">
        <v>44592</v>
      </c>
      <c r="S18" s="76">
        <v>1</v>
      </c>
      <c r="T18" s="76">
        <v>0</v>
      </c>
      <c r="U18" s="76">
        <v>0</v>
      </c>
      <c r="V18" s="76">
        <v>0</v>
      </c>
      <c r="X18" s="169"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9" t="s">
        <v>132</v>
      </c>
      <c r="B19" s="76" t="s">
        <v>120</v>
      </c>
      <c r="M19">
        <v>1</v>
      </c>
      <c r="N19">
        <v>1</v>
      </c>
      <c r="P19" s="80" t="s">
        <v>99</v>
      </c>
      <c r="Q19" s="77" t="s">
        <v>120</v>
      </c>
      <c r="R19" s="35">
        <v>44592</v>
      </c>
      <c r="S19" s="76"/>
      <c r="T19" s="76"/>
      <c r="U19" s="76"/>
      <c r="V19" s="76"/>
      <c r="X19" s="169"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9" t="s">
        <v>116</v>
      </c>
      <c r="B20" s="76" t="s">
        <v>120</v>
      </c>
      <c r="C20">
        <v>8</v>
      </c>
      <c r="F20">
        <v>1</v>
      </c>
      <c r="G20">
        <v>2</v>
      </c>
      <c r="H20">
        <v>2</v>
      </c>
      <c r="J20">
        <v>1</v>
      </c>
      <c r="L20">
        <v>3</v>
      </c>
      <c r="M20">
        <v>3</v>
      </c>
      <c r="N20">
        <v>1</v>
      </c>
      <c r="P20" s="80" t="s">
        <v>158</v>
      </c>
      <c r="Q20" s="77" t="s">
        <v>120</v>
      </c>
      <c r="R20" s="35">
        <v>44592</v>
      </c>
      <c r="S20" s="76"/>
      <c r="T20" s="76"/>
      <c r="U20" s="76"/>
      <c r="V20" s="76"/>
      <c r="X20" s="169"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9" t="s">
        <v>133</v>
      </c>
      <c r="B21" s="76" t="s">
        <v>120</v>
      </c>
      <c r="F21">
        <v>1</v>
      </c>
      <c r="P21" s="80" t="s">
        <v>165</v>
      </c>
      <c r="Q21" s="77" t="s">
        <v>120</v>
      </c>
      <c r="R21" s="35">
        <v>44592</v>
      </c>
      <c r="S21" s="76">
        <v>0</v>
      </c>
      <c r="T21" s="76">
        <v>1</v>
      </c>
      <c r="U21" s="76">
        <v>0</v>
      </c>
      <c r="V21" s="76">
        <v>0</v>
      </c>
      <c r="X21" s="169" t="s">
        <v>230</v>
      </c>
      <c r="Y21" s="77" t="s">
        <v>120</v>
      </c>
      <c r="AB21" s="77">
        <v>2</v>
      </c>
      <c r="AD21" s="77">
        <v>2</v>
      </c>
      <c r="AF21">
        <v>2</v>
      </c>
      <c r="AH21">
        <v>2</v>
      </c>
    </row>
    <row r="22" spans="1:37" x14ac:dyDescent="0.25">
      <c r="A22" s="169"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9" t="s">
        <v>97</v>
      </c>
      <c r="B23" s="76" t="s">
        <v>120</v>
      </c>
      <c r="F23">
        <v>1</v>
      </c>
      <c r="G23">
        <v>1</v>
      </c>
      <c r="M23">
        <v>5</v>
      </c>
      <c r="P23" s="80" t="s">
        <v>114</v>
      </c>
      <c r="Q23" s="77" t="s">
        <v>168</v>
      </c>
      <c r="R23" s="35">
        <v>44592</v>
      </c>
      <c r="S23">
        <v>0</v>
      </c>
      <c r="T23">
        <v>1</v>
      </c>
      <c r="U23">
        <v>0</v>
      </c>
      <c r="V23">
        <v>0</v>
      </c>
      <c r="X23" s="169"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9" t="s">
        <v>98</v>
      </c>
      <c r="B24" s="76" t="s">
        <v>120</v>
      </c>
      <c r="D24">
        <v>1</v>
      </c>
      <c r="F24">
        <v>1</v>
      </c>
      <c r="M24">
        <v>2</v>
      </c>
      <c r="P24" s="80" t="s">
        <v>111</v>
      </c>
      <c r="Q24" s="77" t="s">
        <v>168</v>
      </c>
      <c r="R24" s="35">
        <v>44592</v>
      </c>
      <c r="S24">
        <v>0</v>
      </c>
      <c r="T24">
        <v>1</v>
      </c>
      <c r="U24">
        <v>0</v>
      </c>
      <c r="V24">
        <v>0</v>
      </c>
      <c r="X24" s="169"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9" t="s">
        <v>135</v>
      </c>
      <c r="B25" s="76" t="s">
        <v>120</v>
      </c>
      <c r="F25">
        <v>5</v>
      </c>
      <c r="G25">
        <v>9</v>
      </c>
      <c r="H25">
        <v>2</v>
      </c>
      <c r="L25">
        <v>3</v>
      </c>
      <c r="M25">
        <v>6</v>
      </c>
      <c r="N25">
        <v>2</v>
      </c>
      <c r="P25" s="80" t="s">
        <v>156</v>
      </c>
      <c r="Q25" s="77" t="s">
        <v>168</v>
      </c>
      <c r="R25" s="35">
        <v>44592</v>
      </c>
      <c r="X25" s="169"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9" t="s">
        <v>136</v>
      </c>
      <c r="B26" s="76" t="s">
        <v>120</v>
      </c>
      <c r="F26">
        <v>3</v>
      </c>
      <c r="G26">
        <v>2</v>
      </c>
      <c r="H26">
        <v>2</v>
      </c>
      <c r="L26">
        <v>3</v>
      </c>
      <c r="M26">
        <v>7</v>
      </c>
      <c r="N26">
        <v>3</v>
      </c>
      <c r="P26" s="80" t="s">
        <v>158</v>
      </c>
      <c r="Q26" s="77" t="s">
        <v>168</v>
      </c>
      <c r="R26" s="35">
        <v>44592</v>
      </c>
      <c r="S26">
        <v>1</v>
      </c>
      <c r="T26">
        <v>0</v>
      </c>
      <c r="U26">
        <v>0</v>
      </c>
      <c r="V26">
        <v>0</v>
      </c>
      <c r="X26" s="169"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9" t="s">
        <v>137</v>
      </c>
      <c r="B27" s="76" t="s">
        <v>120</v>
      </c>
      <c r="F27">
        <v>8</v>
      </c>
      <c r="G27">
        <v>4</v>
      </c>
      <c r="H27">
        <v>10</v>
      </c>
      <c r="I27">
        <v>1</v>
      </c>
      <c r="J27">
        <v>6</v>
      </c>
      <c r="K27">
        <v>5</v>
      </c>
      <c r="L27">
        <v>6</v>
      </c>
      <c r="M27">
        <v>10</v>
      </c>
      <c r="N27">
        <v>1</v>
      </c>
      <c r="P27" s="80" t="s">
        <v>121</v>
      </c>
      <c r="Q27" s="77" t="s">
        <v>120</v>
      </c>
      <c r="R27" s="35">
        <v>44620</v>
      </c>
      <c r="S27" s="76"/>
      <c r="T27" s="76"/>
      <c r="U27" s="76"/>
      <c r="V27" s="76"/>
      <c r="X27" s="169"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9" t="s">
        <v>138</v>
      </c>
      <c r="B28" s="76" t="s">
        <v>120</v>
      </c>
      <c r="F28">
        <v>1</v>
      </c>
      <c r="G28">
        <v>5</v>
      </c>
      <c r="H28">
        <v>5</v>
      </c>
      <c r="I28">
        <v>1</v>
      </c>
      <c r="J28">
        <v>1</v>
      </c>
      <c r="K28">
        <v>1</v>
      </c>
      <c r="L28">
        <v>2</v>
      </c>
      <c r="M28">
        <v>6</v>
      </c>
      <c r="N28">
        <v>1</v>
      </c>
      <c r="P28" s="80" t="s">
        <v>114</v>
      </c>
      <c r="Q28" s="77" t="s">
        <v>120</v>
      </c>
      <c r="R28" s="35">
        <v>44620</v>
      </c>
      <c r="S28" s="76"/>
      <c r="T28" s="76"/>
      <c r="U28" s="76"/>
      <c r="V28" s="76"/>
      <c r="X28" s="169"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9"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9" t="s">
        <v>139</v>
      </c>
      <c r="B30" s="76" t="s">
        <v>120</v>
      </c>
      <c r="C30">
        <v>1</v>
      </c>
      <c r="G30">
        <v>1</v>
      </c>
      <c r="K30">
        <v>1</v>
      </c>
      <c r="M30">
        <v>6</v>
      </c>
      <c r="N30">
        <v>1</v>
      </c>
      <c r="P30" s="80" t="s">
        <v>123</v>
      </c>
      <c r="Q30" s="77" t="s">
        <v>120</v>
      </c>
      <c r="R30" s="35">
        <v>44620</v>
      </c>
      <c r="S30" s="76"/>
      <c r="T30" s="76"/>
      <c r="U30" s="76"/>
      <c r="V30" s="76"/>
      <c r="X30" s="169"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9" t="s">
        <v>140</v>
      </c>
      <c r="B31" s="76" t="s">
        <v>120</v>
      </c>
      <c r="G31">
        <v>2</v>
      </c>
      <c r="H31">
        <v>1</v>
      </c>
      <c r="J31">
        <v>1</v>
      </c>
      <c r="M31">
        <v>1</v>
      </c>
      <c r="N31">
        <v>2</v>
      </c>
      <c r="P31" s="80" t="s">
        <v>130</v>
      </c>
      <c r="Q31" s="77" t="s">
        <v>120</v>
      </c>
      <c r="R31" s="35">
        <v>44620</v>
      </c>
      <c r="S31" s="76"/>
      <c r="T31" s="76"/>
      <c r="U31" s="76"/>
      <c r="V31" s="76"/>
      <c r="X31" s="169" t="s">
        <v>229</v>
      </c>
      <c r="Y31" s="77" t="s">
        <v>120</v>
      </c>
      <c r="AK31">
        <v>2</v>
      </c>
    </row>
    <row r="32" spans="1:37" x14ac:dyDescent="0.25">
      <c r="A32" s="169" t="s">
        <v>141</v>
      </c>
      <c r="B32" s="76" t="s">
        <v>120</v>
      </c>
      <c r="C32">
        <v>1</v>
      </c>
      <c r="F32">
        <v>1</v>
      </c>
      <c r="J32">
        <v>1</v>
      </c>
      <c r="M32">
        <v>1</v>
      </c>
      <c r="P32" s="80" t="s">
        <v>115</v>
      </c>
      <c r="Q32" s="77" t="s">
        <v>120</v>
      </c>
      <c r="R32" s="35">
        <v>44620</v>
      </c>
      <c r="S32" s="76"/>
      <c r="T32" s="76"/>
      <c r="U32" s="76"/>
      <c r="V32" s="76"/>
      <c r="X32" s="169"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9" t="s">
        <v>142</v>
      </c>
      <c r="B33" s="76" t="s">
        <v>120</v>
      </c>
      <c r="C33">
        <v>6</v>
      </c>
      <c r="E33">
        <v>2</v>
      </c>
      <c r="H33">
        <v>1</v>
      </c>
      <c r="I33">
        <v>1</v>
      </c>
      <c r="J33">
        <v>1</v>
      </c>
      <c r="K33">
        <v>3</v>
      </c>
      <c r="L33">
        <v>2</v>
      </c>
      <c r="M33">
        <v>6</v>
      </c>
      <c r="N33">
        <v>12</v>
      </c>
      <c r="P33" s="80" t="s">
        <v>131</v>
      </c>
      <c r="Q33" s="77" t="s">
        <v>120</v>
      </c>
      <c r="R33" s="35">
        <v>44620</v>
      </c>
      <c r="S33" s="76"/>
      <c r="T33" s="76"/>
      <c r="U33" s="76"/>
      <c r="V33" s="76"/>
      <c r="X33" s="169" t="s">
        <v>70</v>
      </c>
      <c r="Y33" s="77" t="s">
        <v>120</v>
      </c>
      <c r="Z33" s="77">
        <v>8</v>
      </c>
      <c r="AA33" s="77">
        <v>8</v>
      </c>
      <c r="AB33" s="77">
        <v>19</v>
      </c>
      <c r="AC33" s="77">
        <v>6</v>
      </c>
      <c r="AD33" s="77">
        <v>4</v>
      </c>
      <c r="AE33" s="77">
        <v>6</v>
      </c>
      <c r="AF33">
        <v>6</v>
      </c>
      <c r="AG33">
        <v>1</v>
      </c>
      <c r="AH33">
        <v>4</v>
      </c>
      <c r="AI33">
        <v>4</v>
      </c>
      <c r="AJ33">
        <v>5</v>
      </c>
      <c r="AK33">
        <v>2</v>
      </c>
    </row>
    <row r="34" spans="1:37" x14ac:dyDescent="0.25">
      <c r="A34" s="169" t="s">
        <v>59</v>
      </c>
      <c r="B34" s="76" t="s">
        <v>120</v>
      </c>
      <c r="C34">
        <v>1</v>
      </c>
      <c r="J34">
        <v>1</v>
      </c>
      <c r="P34" s="80" t="s">
        <v>116</v>
      </c>
      <c r="Q34" s="77" t="s">
        <v>120</v>
      </c>
      <c r="R34" s="35">
        <v>44620</v>
      </c>
      <c r="S34" s="76"/>
      <c r="T34" s="76"/>
      <c r="U34" s="76"/>
      <c r="V34" s="76"/>
      <c r="X34" s="169"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9" t="s">
        <v>143</v>
      </c>
      <c r="B35" s="76" t="s">
        <v>120</v>
      </c>
      <c r="C35">
        <v>7</v>
      </c>
      <c r="F35">
        <v>2</v>
      </c>
      <c r="G35">
        <v>5</v>
      </c>
      <c r="H35">
        <v>2</v>
      </c>
      <c r="K35">
        <v>2</v>
      </c>
      <c r="L35">
        <v>4</v>
      </c>
      <c r="M35">
        <v>3</v>
      </c>
      <c r="N35">
        <v>7</v>
      </c>
      <c r="P35" s="80" t="s">
        <v>134</v>
      </c>
      <c r="Q35" s="77" t="s">
        <v>120</v>
      </c>
      <c r="R35" s="35">
        <v>44620</v>
      </c>
      <c r="S35" s="76"/>
      <c r="T35" s="76"/>
      <c r="U35" s="76"/>
      <c r="V35" s="76"/>
      <c r="X35" s="169"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9" t="s">
        <v>77</v>
      </c>
      <c r="B36" s="76" t="s">
        <v>120</v>
      </c>
      <c r="L36">
        <v>1</v>
      </c>
      <c r="P36" s="80" t="s">
        <v>75</v>
      </c>
      <c r="Q36" s="77" t="s">
        <v>120</v>
      </c>
      <c r="R36" s="35">
        <v>44620</v>
      </c>
      <c r="S36" s="76"/>
      <c r="T36" s="76"/>
      <c r="U36" s="76"/>
      <c r="V36" s="76"/>
      <c r="X36" s="169"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9" t="s">
        <v>144</v>
      </c>
      <c r="B37" s="76" t="s">
        <v>120</v>
      </c>
      <c r="C37">
        <v>1</v>
      </c>
      <c r="F37">
        <v>1</v>
      </c>
      <c r="G37">
        <v>1</v>
      </c>
      <c r="L37">
        <v>1</v>
      </c>
      <c r="P37" s="80" t="s">
        <v>143</v>
      </c>
      <c r="Q37" s="77" t="s">
        <v>120</v>
      </c>
      <c r="R37" s="35">
        <v>44620</v>
      </c>
      <c r="S37" s="76"/>
      <c r="T37" s="76"/>
      <c r="U37" s="76"/>
      <c r="V37" s="76"/>
      <c r="X37" s="169"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9" t="s">
        <v>95</v>
      </c>
      <c r="B38" s="76" t="s">
        <v>120</v>
      </c>
      <c r="C38">
        <v>1</v>
      </c>
      <c r="G38">
        <v>1</v>
      </c>
      <c r="J38">
        <v>2</v>
      </c>
      <c r="L38">
        <v>4</v>
      </c>
      <c r="M38">
        <v>4</v>
      </c>
      <c r="P38" s="80" t="s">
        <v>95</v>
      </c>
      <c r="Q38" s="77" t="s">
        <v>120</v>
      </c>
      <c r="R38" s="35">
        <v>44620</v>
      </c>
      <c r="S38" s="76"/>
      <c r="T38" s="76"/>
      <c r="U38" s="76"/>
      <c r="V38" s="76"/>
      <c r="X38" s="169"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9" t="s">
        <v>145</v>
      </c>
      <c r="B39" s="76" t="s">
        <v>120</v>
      </c>
      <c r="G39">
        <v>1</v>
      </c>
      <c r="I39">
        <v>3</v>
      </c>
      <c r="J39">
        <v>3</v>
      </c>
      <c r="L39">
        <v>1</v>
      </c>
      <c r="N39">
        <v>1</v>
      </c>
      <c r="P39" s="80" t="s">
        <v>107</v>
      </c>
      <c r="Q39" s="77" t="s">
        <v>120</v>
      </c>
      <c r="R39" s="35">
        <v>44620</v>
      </c>
      <c r="S39" s="76"/>
      <c r="T39" s="76"/>
      <c r="U39" s="76"/>
      <c r="V39" s="76"/>
      <c r="X39" s="169" t="s">
        <v>44</v>
      </c>
      <c r="Y39" s="77" t="s">
        <v>120</v>
      </c>
      <c r="Z39" s="77">
        <v>3</v>
      </c>
      <c r="AA39" s="77">
        <v>2</v>
      </c>
      <c r="AF39">
        <v>2</v>
      </c>
      <c r="AK39">
        <v>2</v>
      </c>
    </row>
    <row r="40" spans="1:37" x14ac:dyDescent="0.25">
      <c r="A40" s="169" t="s">
        <v>146</v>
      </c>
      <c r="B40" s="76" t="s">
        <v>120</v>
      </c>
      <c r="C40">
        <v>3</v>
      </c>
      <c r="F40">
        <v>1</v>
      </c>
      <c r="G40">
        <v>2</v>
      </c>
      <c r="K40">
        <v>2</v>
      </c>
      <c r="M40">
        <v>3</v>
      </c>
      <c r="N40">
        <v>2</v>
      </c>
      <c r="P40" s="80" t="s">
        <v>153</v>
      </c>
      <c r="Q40" s="77" t="s">
        <v>120</v>
      </c>
      <c r="R40" s="35">
        <v>44620</v>
      </c>
      <c r="S40" s="76"/>
      <c r="T40" s="76"/>
      <c r="U40" s="76"/>
      <c r="V40" s="76"/>
      <c r="X40" s="169" t="s">
        <v>47</v>
      </c>
      <c r="Y40" s="77" t="s">
        <v>120</v>
      </c>
      <c r="Z40" s="77">
        <v>14</v>
      </c>
      <c r="AA40" s="77">
        <v>10</v>
      </c>
      <c r="AC40" s="77">
        <v>2</v>
      </c>
      <c r="AD40" s="77">
        <v>2</v>
      </c>
      <c r="AE40" s="77">
        <v>2</v>
      </c>
      <c r="AF40">
        <v>2</v>
      </c>
      <c r="AG40">
        <v>2</v>
      </c>
      <c r="AH40">
        <v>2</v>
      </c>
      <c r="AJ40">
        <v>3</v>
      </c>
      <c r="AK40">
        <v>2</v>
      </c>
    </row>
    <row r="41" spans="1:37" x14ac:dyDescent="0.25">
      <c r="A41" s="169" t="s">
        <v>147</v>
      </c>
      <c r="B41" s="76" t="s">
        <v>120</v>
      </c>
      <c r="G41">
        <v>1</v>
      </c>
      <c r="I41">
        <v>1</v>
      </c>
      <c r="K41">
        <v>2</v>
      </c>
      <c r="L41">
        <v>1</v>
      </c>
      <c r="M41">
        <v>1</v>
      </c>
      <c r="N41">
        <v>2</v>
      </c>
      <c r="P41" s="80" t="s">
        <v>111</v>
      </c>
      <c r="Q41" s="77" t="s">
        <v>120</v>
      </c>
      <c r="R41" s="35">
        <v>44620</v>
      </c>
      <c r="S41" s="76"/>
      <c r="T41" s="76"/>
      <c r="U41" s="76"/>
      <c r="V41" s="76"/>
      <c r="X41" s="169"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9" t="s">
        <v>148</v>
      </c>
      <c r="B42" s="76" t="s">
        <v>120</v>
      </c>
      <c r="F42">
        <v>1</v>
      </c>
      <c r="P42" s="80" t="s">
        <v>155</v>
      </c>
      <c r="Q42" s="77" t="s">
        <v>120</v>
      </c>
      <c r="R42" s="35">
        <v>44620</v>
      </c>
      <c r="S42" s="76"/>
      <c r="T42" s="76"/>
      <c r="U42" s="76"/>
      <c r="V42" s="76"/>
      <c r="X42" s="169"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9" t="s">
        <v>149</v>
      </c>
      <c r="B43" s="76" t="s">
        <v>120</v>
      </c>
      <c r="F43">
        <v>1</v>
      </c>
      <c r="P43" s="80" t="s">
        <v>99</v>
      </c>
      <c r="Q43" s="77" t="s">
        <v>120</v>
      </c>
      <c r="R43" s="35">
        <v>44620</v>
      </c>
      <c r="S43" s="76"/>
      <c r="T43" s="76"/>
      <c r="U43" s="76"/>
      <c r="V43" s="76"/>
      <c r="X43" s="169" t="s">
        <v>77</v>
      </c>
      <c r="Y43" s="77" t="s">
        <v>120</v>
      </c>
      <c r="Z43" s="77">
        <v>8</v>
      </c>
      <c r="AA43" s="77">
        <v>16</v>
      </c>
      <c r="AB43" s="77">
        <v>23</v>
      </c>
      <c r="AC43" s="77">
        <v>7</v>
      </c>
      <c r="AD43" s="77">
        <v>5</v>
      </c>
      <c r="AE43" s="77">
        <v>6</v>
      </c>
      <c r="AF43">
        <v>12</v>
      </c>
      <c r="AG43">
        <v>3</v>
      </c>
      <c r="AH43">
        <v>8</v>
      </c>
      <c r="AI43">
        <v>7</v>
      </c>
      <c r="AJ43">
        <v>7</v>
      </c>
      <c r="AK43">
        <v>2</v>
      </c>
    </row>
    <row r="44" spans="1:37" x14ac:dyDescent="0.25">
      <c r="A44" s="169" t="s">
        <v>107</v>
      </c>
      <c r="B44" s="76" t="s">
        <v>120</v>
      </c>
      <c r="C44">
        <v>1</v>
      </c>
      <c r="F44">
        <v>1</v>
      </c>
      <c r="G44">
        <v>2</v>
      </c>
      <c r="H44">
        <v>1</v>
      </c>
      <c r="P44" s="80" t="s">
        <v>158</v>
      </c>
      <c r="Q44" s="77" t="s">
        <v>120</v>
      </c>
      <c r="R44" s="35">
        <v>44620</v>
      </c>
      <c r="S44" s="76">
        <v>0</v>
      </c>
      <c r="T44" s="76">
        <v>0</v>
      </c>
      <c r="U44" s="76">
        <v>0</v>
      </c>
      <c r="V44" s="76">
        <v>1</v>
      </c>
      <c r="X44" s="169"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9" t="s">
        <v>151</v>
      </c>
      <c r="B45" s="76" t="s">
        <v>120</v>
      </c>
      <c r="E45">
        <v>2</v>
      </c>
      <c r="F45">
        <v>6</v>
      </c>
      <c r="G45">
        <v>3</v>
      </c>
      <c r="H45">
        <v>5</v>
      </c>
      <c r="I45">
        <v>1</v>
      </c>
      <c r="J45">
        <v>6</v>
      </c>
      <c r="K45">
        <v>1</v>
      </c>
      <c r="L45">
        <v>3</v>
      </c>
      <c r="M45">
        <v>9</v>
      </c>
      <c r="P45" s="80" t="s">
        <v>165</v>
      </c>
      <c r="Q45" s="77" t="s">
        <v>120</v>
      </c>
      <c r="R45" s="35">
        <v>44620</v>
      </c>
      <c r="S45" s="76"/>
      <c r="T45" s="76"/>
      <c r="U45" s="76"/>
      <c r="V45" s="76"/>
      <c r="X45" s="169"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9"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9" t="s">
        <v>54</v>
      </c>
      <c r="Y46" s="77" t="s">
        <v>120</v>
      </c>
      <c r="Z46" s="77">
        <v>6</v>
      </c>
      <c r="AA46" s="77">
        <v>4</v>
      </c>
      <c r="AB46" s="77">
        <v>7</v>
      </c>
      <c r="AD46" s="77">
        <v>2</v>
      </c>
      <c r="AF46">
        <v>4</v>
      </c>
      <c r="AK46">
        <v>2</v>
      </c>
    </row>
    <row r="47" spans="1:37" x14ac:dyDescent="0.25">
      <c r="A47" s="169" t="s">
        <v>153</v>
      </c>
      <c r="B47" s="76" t="s">
        <v>120</v>
      </c>
      <c r="E47">
        <v>2</v>
      </c>
      <c r="F47">
        <v>1</v>
      </c>
      <c r="G47">
        <v>3</v>
      </c>
      <c r="H47">
        <v>2</v>
      </c>
      <c r="I47">
        <v>1</v>
      </c>
      <c r="J47">
        <v>2</v>
      </c>
      <c r="K47">
        <v>2</v>
      </c>
      <c r="M47">
        <v>2</v>
      </c>
      <c r="P47" s="80" t="s">
        <v>114</v>
      </c>
      <c r="Q47" s="77" t="s">
        <v>168</v>
      </c>
      <c r="R47" s="35">
        <v>44620</v>
      </c>
      <c r="S47" s="76"/>
      <c r="T47" s="76"/>
      <c r="U47" s="76"/>
      <c r="V47" s="76"/>
      <c r="X47" s="169" t="s">
        <v>67</v>
      </c>
      <c r="Y47" s="77" t="s">
        <v>120</v>
      </c>
      <c r="Z47" s="77">
        <v>5</v>
      </c>
      <c r="AA47" s="77">
        <v>8</v>
      </c>
      <c r="AB47" s="77">
        <v>6</v>
      </c>
      <c r="AC47" s="77">
        <v>6</v>
      </c>
      <c r="AD47" s="77">
        <v>1</v>
      </c>
      <c r="AG47">
        <v>6</v>
      </c>
      <c r="AH47">
        <v>1</v>
      </c>
      <c r="AI47">
        <v>4</v>
      </c>
      <c r="AJ47">
        <v>4</v>
      </c>
      <c r="AK47">
        <v>2</v>
      </c>
    </row>
    <row r="48" spans="1:37" x14ac:dyDescent="0.25">
      <c r="A48" s="169" t="s">
        <v>111</v>
      </c>
      <c r="B48" s="76" t="s">
        <v>120</v>
      </c>
      <c r="C48">
        <v>1</v>
      </c>
      <c r="E48">
        <v>1</v>
      </c>
      <c r="F48">
        <v>5</v>
      </c>
      <c r="G48">
        <v>8</v>
      </c>
      <c r="H48">
        <v>1</v>
      </c>
      <c r="K48">
        <v>1</v>
      </c>
      <c r="L48">
        <v>5</v>
      </c>
      <c r="M48">
        <v>7</v>
      </c>
      <c r="P48" s="80" t="s">
        <v>111</v>
      </c>
      <c r="Q48" s="77" t="s">
        <v>168</v>
      </c>
      <c r="R48" s="35">
        <v>44620</v>
      </c>
      <c r="S48" s="76"/>
      <c r="T48" s="76"/>
      <c r="U48" s="76"/>
      <c r="V48" s="76"/>
      <c r="X48" s="169"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9" t="s">
        <v>154</v>
      </c>
      <c r="B49" s="76" t="s">
        <v>120</v>
      </c>
      <c r="H49">
        <v>2</v>
      </c>
      <c r="I49">
        <v>1</v>
      </c>
      <c r="J49">
        <v>2</v>
      </c>
      <c r="K49">
        <v>2</v>
      </c>
      <c r="L49">
        <v>5</v>
      </c>
      <c r="P49" s="80" t="s">
        <v>156</v>
      </c>
      <c r="Q49" s="77" t="s">
        <v>168</v>
      </c>
      <c r="R49" s="35">
        <v>44620</v>
      </c>
      <c r="S49" s="76">
        <v>3</v>
      </c>
      <c r="T49" s="76">
        <v>0</v>
      </c>
      <c r="U49" s="76">
        <v>0</v>
      </c>
      <c r="V49" s="76">
        <v>0</v>
      </c>
      <c r="X49" s="169"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9" t="s">
        <v>65</v>
      </c>
      <c r="B50" s="76" t="s">
        <v>120</v>
      </c>
      <c r="K50">
        <v>1</v>
      </c>
      <c r="P50" s="80" t="s">
        <v>158</v>
      </c>
      <c r="Q50" s="77" t="s">
        <v>168</v>
      </c>
      <c r="R50" s="35">
        <v>44620</v>
      </c>
      <c r="S50" s="76"/>
      <c r="T50" s="76"/>
      <c r="U50" s="76"/>
      <c r="V50" s="76"/>
      <c r="X50" s="169"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9" t="s">
        <v>81</v>
      </c>
      <c r="B51" s="76" t="s">
        <v>120</v>
      </c>
      <c r="D51">
        <v>1</v>
      </c>
      <c r="J51">
        <v>1</v>
      </c>
      <c r="L51">
        <v>4</v>
      </c>
      <c r="M51">
        <v>1</v>
      </c>
      <c r="P51" s="80" t="s">
        <v>121</v>
      </c>
      <c r="Q51" s="77" t="s">
        <v>120</v>
      </c>
      <c r="R51" s="35">
        <v>44651</v>
      </c>
      <c r="S51" s="76"/>
      <c r="T51" s="76"/>
      <c r="U51" s="76"/>
      <c r="V51" s="76"/>
      <c r="X51" s="169"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9"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9" t="s">
        <v>149</v>
      </c>
      <c r="Y52" s="77" t="s">
        <v>120</v>
      </c>
      <c r="Z52" s="77">
        <v>17</v>
      </c>
      <c r="AA52" s="77">
        <v>16</v>
      </c>
      <c r="AB52" s="77">
        <v>11</v>
      </c>
      <c r="AC52" s="77">
        <v>6</v>
      </c>
      <c r="AD52" s="77">
        <v>5</v>
      </c>
      <c r="AE52" s="77">
        <v>5</v>
      </c>
      <c r="AF52">
        <v>5</v>
      </c>
      <c r="AG52">
        <v>6</v>
      </c>
      <c r="AH52">
        <v>7</v>
      </c>
      <c r="AI52">
        <v>6</v>
      </c>
      <c r="AJ52">
        <v>2</v>
      </c>
      <c r="AK52">
        <v>8</v>
      </c>
    </row>
    <row r="53" spans="1:37" x14ac:dyDescent="0.25">
      <c r="A53" s="169" t="s">
        <v>99</v>
      </c>
      <c r="B53" s="76" t="s">
        <v>120</v>
      </c>
      <c r="C53">
        <v>1</v>
      </c>
      <c r="D53">
        <v>1</v>
      </c>
      <c r="E53">
        <v>2</v>
      </c>
      <c r="F53">
        <v>1</v>
      </c>
      <c r="G53">
        <v>1</v>
      </c>
      <c r="H53">
        <v>1</v>
      </c>
      <c r="L53">
        <v>1</v>
      </c>
      <c r="M53">
        <v>11</v>
      </c>
      <c r="N53">
        <v>1</v>
      </c>
      <c r="P53" s="80" t="s">
        <v>122</v>
      </c>
      <c r="Q53" s="77" t="s">
        <v>120</v>
      </c>
      <c r="R53" s="35">
        <v>44651</v>
      </c>
      <c r="S53" s="76"/>
      <c r="T53" s="76"/>
      <c r="U53" s="76"/>
      <c r="V53" s="76"/>
      <c r="X53" s="169"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9" t="s">
        <v>101</v>
      </c>
      <c r="B54" s="76" t="s">
        <v>120</v>
      </c>
      <c r="C54">
        <v>2</v>
      </c>
      <c r="F54">
        <v>2</v>
      </c>
      <c r="G54">
        <v>1</v>
      </c>
      <c r="H54">
        <v>1</v>
      </c>
      <c r="I54">
        <v>1</v>
      </c>
      <c r="K54">
        <v>1</v>
      </c>
      <c r="L54">
        <v>1</v>
      </c>
      <c r="M54">
        <v>5</v>
      </c>
      <c r="P54" s="80" t="s">
        <v>123</v>
      </c>
      <c r="Q54" s="77" t="s">
        <v>120</v>
      </c>
      <c r="R54" s="35">
        <v>44651</v>
      </c>
      <c r="S54" s="76"/>
      <c r="T54" s="76"/>
      <c r="U54" s="76"/>
      <c r="V54" s="76"/>
      <c r="X54" s="169" t="s">
        <v>150</v>
      </c>
      <c r="Y54" s="77" t="s">
        <v>120</v>
      </c>
      <c r="Z54" s="77">
        <v>2</v>
      </c>
      <c r="AA54" s="77">
        <v>2</v>
      </c>
      <c r="AD54" s="77">
        <v>2</v>
      </c>
      <c r="AF54">
        <v>2</v>
      </c>
      <c r="AH54">
        <v>2</v>
      </c>
      <c r="AI54">
        <v>2</v>
      </c>
      <c r="AJ54">
        <v>2</v>
      </c>
      <c r="AK54">
        <v>2</v>
      </c>
    </row>
    <row r="55" spans="1:37" x14ac:dyDescent="0.25">
      <c r="A55" s="169" t="s">
        <v>156</v>
      </c>
      <c r="B55" s="76" t="s">
        <v>120</v>
      </c>
      <c r="F55">
        <v>2</v>
      </c>
      <c r="H55">
        <v>1</v>
      </c>
      <c r="M55">
        <v>1</v>
      </c>
      <c r="P55" s="80" t="s">
        <v>130</v>
      </c>
      <c r="Q55" s="77" t="s">
        <v>120</v>
      </c>
      <c r="R55" s="35">
        <v>44651</v>
      </c>
      <c r="S55" s="76"/>
      <c r="T55" s="76"/>
      <c r="U55" s="76"/>
      <c r="V55" s="76"/>
      <c r="X55" s="169"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9" t="s">
        <v>157</v>
      </c>
      <c r="B56" s="76" t="s">
        <v>120</v>
      </c>
      <c r="F56">
        <v>1</v>
      </c>
      <c r="H56">
        <v>3</v>
      </c>
      <c r="J56">
        <v>1</v>
      </c>
      <c r="K56">
        <v>1</v>
      </c>
      <c r="P56" s="80" t="s">
        <v>115</v>
      </c>
      <c r="Q56" s="77" t="s">
        <v>120</v>
      </c>
      <c r="R56" s="35">
        <v>44651</v>
      </c>
      <c r="S56" s="76">
        <v>1</v>
      </c>
      <c r="T56" s="76">
        <v>0</v>
      </c>
      <c r="U56" s="76">
        <v>0</v>
      </c>
      <c r="V56" s="76">
        <v>0</v>
      </c>
      <c r="X56" s="169"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9"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9"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9" t="s">
        <v>160</v>
      </c>
      <c r="B58" s="76" t="s">
        <v>120</v>
      </c>
      <c r="C58">
        <v>3</v>
      </c>
      <c r="G58">
        <v>2</v>
      </c>
      <c r="H58">
        <v>1</v>
      </c>
      <c r="J58">
        <v>1</v>
      </c>
      <c r="K58">
        <v>2</v>
      </c>
      <c r="M58">
        <v>4</v>
      </c>
      <c r="P58" s="80" t="s">
        <v>116</v>
      </c>
      <c r="Q58" s="77" t="s">
        <v>120</v>
      </c>
      <c r="R58" s="35">
        <v>44651</v>
      </c>
      <c r="S58" s="76"/>
      <c r="T58" s="76"/>
      <c r="U58" s="76"/>
      <c r="V58" s="76"/>
      <c r="X58" s="169"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9" t="s">
        <v>62</v>
      </c>
      <c r="B59" s="76" t="s">
        <v>120</v>
      </c>
      <c r="C59">
        <v>4</v>
      </c>
      <c r="E59">
        <v>3</v>
      </c>
      <c r="F59">
        <v>2</v>
      </c>
      <c r="G59">
        <v>4</v>
      </c>
      <c r="H59">
        <v>1</v>
      </c>
      <c r="M59">
        <v>6</v>
      </c>
      <c r="N59">
        <v>6</v>
      </c>
      <c r="P59" s="80" t="s">
        <v>134</v>
      </c>
      <c r="Q59" s="77" t="s">
        <v>120</v>
      </c>
      <c r="R59" s="35">
        <v>44651</v>
      </c>
      <c r="S59" s="76"/>
      <c r="T59" s="76"/>
      <c r="U59" s="76"/>
      <c r="V59" s="76"/>
      <c r="X59" s="169"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9" t="s">
        <v>161</v>
      </c>
      <c r="B60" s="76" t="s">
        <v>120</v>
      </c>
      <c r="H60">
        <v>1</v>
      </c>
      <c r="L60">
        <v>2</v>
      </c>
      <c r="M60">
        <v>3</v>
      </c>
      <c r="P60" s="80" t="s">
        <v>75</v>
      </c>
      <c r="Q60" s="77" t="s">
        <v>120</v>
      </c>
      <c r="R60" s="35">
        <v>44651</v>
      </c>
      <c r="S60" s="76">
        <v>1</v>
      </c>
      <c r="T60" s="76">
        <v>0</v>
      </c>
      <c r="U60" s="76">
        <v>0</v>
      </c>
      <c r="V60" s="76">
        <v>0</v>
      </c>
      <c r="X60" s="169"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9" t="s">
        <v>84</v>
      </c>
      <c r="B61" s="76" t="s">
        <v>120</v>
      </c>
      <c r="H61">
        <v>2</v>
      </c>
      <c r="K61">
        <v>1</v>
      </c>
      <c r="M61">
        <v>1</v>
      </c>
      <c r="P61" s="80" t="s">
        <v>143</v>
      </c>
      <c r="Q61" s="77" t="s">
        <v>120</v>
      </c>
      <c r="R61" s="35">
        <v>44651</v>
      </c>
      <c r="S61" s="76"/>
      <c r="T61" s="76"/>
      <c r="U61" s="76"/>
      <c r="V61" s="76"/>
      <c r="X61" s="169"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9" t="s">
        <v>163</v>
      </c>
      <c r="B62" s="76" t="s">
        <v>120</v>
      </c>
      <c r="K62">
        <v>1</v>
      </c>
      <c r="P62" s="80" t="s">
        <v>95</v>
      </c>
      <c r="Q62" s="77" t="s">
        <v>120</v>
      </c>
      <c r="R62" s="35">
        <v>44651</v>
      </c>
      <c r="S62" s="76"/>
      <c r="T62" s="76"/>
      <c r="U62" s="76"/>
      <c r="V62" s="76"/>
      <c r="X62" s="169"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9" t="s">
        <v>164</v>
      </c>
      <c r="B63" s="76" t="s">
        <v>120</v>
      </c>
      <c r="D63">
        <v>1</v>
      </c>
      <c r="F63">
        <v>1</v>
      </c>
      <c r="G63">
        <v>3</v>
      </c>
      <c r="H63">
        <v>1</v>
      </c>
      <c r="L63">
        <v>1</v>
      </c>
      <c r="M63">
        <v>9</v>
      </c>
      <c r="P63" s="80" t="s">
        <v>107</v>
      </c>
      <c r="Q63" s="77" t="s">
        <v>120</v>
      </c>
      <c r="R63" s="35">
        <v>44651</v>
      </c>
      <c r="S63" s="76"/>
      <c r="T63" s="76"/>
      <c r="U63" s="76"/>
      <c r="V63" s="76"/>
      <c r="X63" s="169"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9" t="s">
        <v>165</v>
      </c>
      <c r="B64" s="76" t="s">
        <v>120</v>
      </c>
      <c r="C64">
        <v>1</v>
      </c>
      <c r="M64">
        <v>1</v>
      </c>
      <c r="P64" s="80" t="s">
        <v>153</v>
      </c>
      <c r="Q64" s="77" t="s">
        <v>120</v>
      </c>
      <c r="R64" s="35">
        <v>44651</v>
      </c>
      <c r="S64" s="76">
        <v>1</v>
      </c>
      <c r="T64" s="76">
        <v>0</v>
      </c>
      <c r="U64" s="76">
        <v>0</v>
      </c>
      <c r="V64" s="76">
        <v>0</v>
      </c>
      <c r="X64" s="169"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9" t="s">
        <v>166</v>
      </c>
      <c r="B65" s="76" t="s">
        <v>120</v>
      </c>
      <c r="F65">
        <v>2</v>
      </c>
      <c r="G65">
        <v>5</v>
      </c>
      <c r="H65">
        <v>2</v>
      </c>
      <c r="M65">
        <v>9</v>
      </c>
      <c r="P65" s="80" t="s">
        <v>111</v>
      </c>
      <c r="Q65" s="77" t="s">
        <v>120</v>
      </c>
      <c r="R65" s="35">
        <v>44651</v>
      </c>
      <c r="S65" s="76">
        <v>1</v>
      </c>
      <c r="T65" s="76">
        <v>0</v>
      </c>
      <c r="U65" s="76">
        <v>0</v>
      </c>
      <c r="V65" s="76">
        <v>0</v>
      </c>
      <c r="X65" s="169"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9"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9"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9" t="s">
        <v>43</v>
      </c>
      <c r="B67" s="76" t="s">
        <v>168</v>
      </c>
      <c r="L67">
        <v>1</v>
      </c>
      <c r="P67" s="80" t="s">
        <v>99</v>
      </c>
      <c r="Q67" s="77" t="s">
        <v>120</v>
      </c>
      <c r="R67" s="35">
        <v>44651</v>
      </c>
      <c r="S67" s="76">
        <v>0</v>
      </c>
      <c r="T67" s="76">
        <v>1</v>
      </c>
      <c r="U67" s="76">
        <v>0</v>
      </c>
      <c r="V67" s="76">
        <v>0</v>
      </c>
      <c r="X67" s="169"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9" t="s">
        <v>121</v>
      </c>
      <c r="B68" s="76" t="s">
        <v>168</v>
      </c>
      <c r="H68">
        <v>1</v>
      </c>
      <c r="M68">
        <v>1</v>
      </c>
      <c r="P68" s="80" t="s">
        <v>158</v>
      </c>
      <c r="Q68" s="77" t="s">
        <v>120</v>
      </c>
      <c r="R68" s="35">
        <v>44651</v>
      </c>
      <c r="S68" s="76">
        <v>1</v>
      </c>
      <c r="T68" s="76">
        <v>0</v>
      </c>
      <c r="U68" s="76">
        <v>0</v>
      </c>
      <c r="V68" s="76">
        <v>0</v>
      </c>
      <c r="X68" s="169" t="s">
        <v>159</v>
      </c>
      <c r="Y68" s="77" t="s">
        <v>120</v>
      </c>
      <c r="Z68" s="77">
        <v>12</v>
      </c>
      <c r="AA68" s="77">
        <v>5</v>
      </c>
      <c r="AB68" s="77">
        <v>10</v>
      </c>
      <c r="AC68" s="77">
        <v>2</v>
      </c>
      <c r="AD68" s="77">
        <v>10</v>
      </c>
      <c r="AE68" s="77">
        <v>3</v>
      </c>
      <c r="AF68">
        <v>3</v>
      </c>
      <c r="AG68">
        <v>5</v>
      </c>
      <c r="AI68">
        <v>3</v>
      </c>
      <c r="AJ68">
        <v>1</v>
      </c>
      <c r="AK68">
        <v>11</v>
      </c>
    </row>
    <row r="69" spans="1:50" x14ac:dyDescent="0.25">
      <c r="A69" s="169" t="s">
        <v>118</v>
      </c>
      <c r="B69" s="76" t="s">
        <v>168</v>
      </c>
      <c r="C69">
        <v>1</v>
      </c>
      <c r="P69" s="80" t="s">
        <v>165</v>
      </c>
      <c r="Q69" s="77" t="s">
        <v>120</v>
      </c>
      <c r="R69" s="35">
        <v>44651</v>
      </c>
      <c r="S69" s="76"/>
      <c r="T69" s="76"/>
      <c r="U69" s="76"/>
      <c r="V69" s="76"/>
      <c r="X69" s="169" t="s">
        <v>160</v>
      </c>
      <c r="Y69" s="77" t="s">
        <v>120</v>
      </c>
      <c r="Z69" s="77">
        <v>159</v>
      </c>
      <c r="AA69" s="77">
        <v>125</v>
      </c>
      <c r="AB69" s="77">
        <v>168</v>
      </c>
      <c r="AC69" s="77">
        <v>47</v>
      </c>
      <c r="AD69" s="77">
        <v>57</v>
      </c>
      <c r="AE69" s="77">
        <v>55</v>
      </c>
      <c r="AF69">
        <v>58</v>
      </c>
      <c r="AG69">
        <v>49</v>
      </c>
      <c r="AH69">
        <v>42</v>
      </c>
      <c r="AI69">
        <v>55</v>
      </c>
      <c r="AJ69">
        <v>24</v>
      </c>
      <c r="AK69">
        <v>74</v>
      </c>
      <c r="AM69" s="285" t="s">
        <v>169</v>
      </c>
      <c r="AN69" s="285"/>
      <c r="AO69" s="285"/>
      <c r="AP69" s="285"/>
      <c r="AQ69" s="285"/>
      <c r="AR69" s="285"/>
      <c r="AS69" s="285"/>
      <c r="AT69" s="285"/>
      <c r="AU69" s="285"/>
      <c r="AV69" s="285"/>
      <c r="AW69" s="285"/>
      <c r="AX69" s="285"/>
    </row>
    <row r="70" spans="1:50" x14ac:dyDescent="0.25">
      <c r="A70" s="169" t="s">
        <v>114</v>
      </c>
      <c r="B70" s="76" t="s">
        <v>168</v>
      </c>
      <c r="C70">
        <v>2</v>
      </c>
      <c r="E70">
        <v>1</v>
      </c>
      <c r="G70">
        <v>1</v>
      </c>
      <c r="L70">
        <v>1</v>
      </c>
      <c r="M70">
        <v>2</v>
      </c>
      <c r="P70" s="80" t="s">
        <v>167</v>
      </c>
      <c r="Q70" s="77" t="s">
        <v>120</v>
      </c>
      <c r="R70" s="35">
        <v>44651</v>
      </c>
      <c r="S70" s="76">
        <v>1</v>
      </c>
      <c r="T70" s="76">
        <v>0</v>
      </c>
      <c r="U70" s="76">
        <v>0</v>
      </c>
      <c r="V70" s="76">
        <v>0</v>
      </c>
      <c r="X70" s="169" t="s">
        <v>62</v>
      </c>
      <c r="Y70" s="77" t="s">
        <v>120</v>
      </c>
      <c r="Z70" s="77">
        <v>372</v>
      </c>
      <c r="AA70" s="77">
        <v>332</v>
      </c>
      <c r="AB70" s="77">
        <v>382</v>
      </c>
      <c r="AC70" s="77">
        <v>80</v>
      </c>
      <c r="AD70" s="77">
        <v>130</v>
      </c>
      <c r="AE70" s="77">
        <v>95</v>
      </c>
      <c r="AF70">
        <v>132</v>
      </c>
      <c r="AG70">
        <v>89</v>
      </c>
      <c r="AH70">
        <v>114</v>
      </c>
      <c r="AI70">
        <v>114</v>
      </c>
      <c r="AJ70">
        <v>113</v>
      </c>
      <c r="AK70">
        <v>122</v>
      </c>
      <c r="AM70" s="286"/>
      <c r="AN70" s="286"/>
      <c r="AO70" s="286"/>
      <c r="AP70" s="286"/>
      <c r="AQ70" s="286"/>
      <c r="AR70" s="286"/>
      <c r="AS70" s="286"/>
      <c r="AT70" s="286"/>
      <c r="AU70" s="286"/>
      <c r="AV70" s="286"/>
      <c r="AW70" s="286"/>
      <c r="AX70" s="286"/>
    </row>
    <row r="71" spans="1:50" x14ac:dyDescent="0.25">
      <c r="A71" s="169" t="s">
        <v>122</v>
      </c>
      <c r="B71" s="76" t="s">
        <v>168</v>
      </c>
      <c r="C71">
        <v>7</v>
      </c>
      <c r="J71">
        <v>2</v>
      </c>
      <c r="L71">
        <v>1</v>
      </c>
      <c r="M71">
        <v>2</v>
      </c>
      <c r="P71" s="80" t="s">
        <v>236</v>
      </c>
      <c r="Q71" s="77" t="s">
        <v>120</v>
      </c>
      <c r="R71" s="35">
        <v>44681</v>
      </c>
      <c r="S71">
        <v>2</v>
      </c>
      <c r="T71">
        <v>1</v>
      </c>
      <c r="U71">
        <v>0</v>
      </c>
      <c r="V71">
        <v>0</v>
      </c>
      <c r="X71" s="169"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9" t="s">
        <v>123</v>
      </c>
      <c r="B72" s="76" t="s">
        <v>168</v>
      </c>
      <c r="G72">
        <v>1</v>
      </c>
      <c r="P72" s="80" t="s">
        <v>238</v>
      </c>
      <c r="Q72" s="77" t="s">
        <v>120</v>
      </c>
      <c r="R72" s="35">
        <v>44681</v>
      </c>
      <c r="S72">
        <v>1</v>
      </c>
      <c r="T72">
        <v>0</v>
      </c>
      <c r="U72">
        <v>0</v>
      </c>
      <c r="V72">
        <v>0</v>
      </c>
      <c r="X72" s="169"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9" t="s">
        <v>124</v>
      </c>
      <c r="B73" s="76" t="s">
        <v>168</v>
      </c>
      <c r="F73">
        <v>1</v>
      </c>
      <c r="L73">
        <v>1</v>
      </c>
      <c r="P73" s="80" t="s">
        <v>239</v>
      </c>
      <c r="Q73" s="77" t="s">
        <v>120</v>
      </c>
      <c r="R73" s="35">
        <v>44681</v>
      </c>
      <c r="S73">
        <v>3</v>
      </c>
      <c r="T73">
        <v>0</v>
      </c>
      <c r="U73">
        <v>0</v>
      </c>
      <c r="V73">
        <v>0</v>
      </c>
      <c r="X73" s="169"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9" t="s">
        <v>125</v>
      </c>
      <c r="B74" s="76" t="s">
        <v>168</v>
      </c>
      <c r="F74">
        <v>1</v>
      </c>
      <c r="P74" s="80" t="s">
        <v>223</v>
      </c>
      <c r="Q74" s="77" t="s">
        <v>120</v>
      </c>
      <c r="R74" s="35">
        <v>44681</v>
      </c>
      <c r="S74">
        <v>1</v>
      </c>
      <c r="T74">
        <v>0</v>
      </c>
      <c r="U74">
        <v>0</v>
      </c>
      <c r="V74">
        <v>1</v>
      </c>
      <c r="X74" s="169"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9" t="s">
        <v>128</v>
      </c>
      <c r="B75" s="76" t="s">
        <v>168</v>
      </c>
      <c r="C75">
        <v>1</v>
      </c>
      <c r="F75">
        <v>3</v>
      </c>
      <c r="G75">
        <v>1</v>
      </c>
      <c r="H75">
        <v>3</v>
      </c>
      <c r="I75">
        <v>1</v>
      </c>
      <c r="L75">
        <v>1</v>
      </c>
      <c r="P75" s="80" t="s">
        <v>244</v>
      </c>
      <c r="Q75" s="77" t="s">
        <v>120</v>
      </c>
      <c r="R75" s="35">
        <v>44681</v>
      </c>
      <c r="S75">
        <v>1</v>
      </c>
      <c r="T75">
        <v>0</v>
      </c>
      <c r="U75">
        <v>0</v>
      </c>
      <c r="V75">
        <v>0</v>
      </c>
      <c r="X75" s="169"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9" t="s">
        <v>71</v>
      </c>
      <c r="B76" s="76" t="s">
        <v>168</v>
      </c>
      <c r="M76">
        <v>1</v>
      </c>
      <c r="P76" s="80" t="s">
        <v>241</v>
      </c>
      <c r="Q76" s="77" t="s">
        <v>168</v>
      </c>
      <c r="R76" s="35">
        <v>44681</v>
      </c>
      <c r="S76" s="76">
        <v>0</v>
      </c>
      <c r="T76" s="76">
        <v>0</v>
      </c>
      <c r="U76" s="76">
        <v>1</v>
      </c>
      <c r="V76" s="76">
        <v>0</v>
      </c>
      <c r="X76" s="169" t="s">
        <v>165</v>
      </c>
      <c r="Y76" s="77" t="s">
        <v>120</v>
      </c>
      <c r="Z76" s="77">
        <v>41</v>
      </c>
      <c r="AA76" s="77">
        <v>18</v>
      </c>
      <c r="AB76" s="77">
        <v>41</v>
      </c>
      <c r="AC76" s="77">
        <v>2</v>
      </c>
      <c r="AD76" s="77">
        <v>8</v>
      </c>
      <c r="AE76" s="77">
        <v>2</v>
      </c>
      <c r="AF76">
        <v>6</v>
      </c>
      <c r="AG76">
        <v>9</v>
      </c>
      <c r="AH76">
        <v>14</v>
      </c>
      <c r="AI76">
        <v>4</v>
      </c>
      <c r="AJ76">
        <v>8</v>
      </c>
      <c r="AK76">
        <v>22</v>
      </c>
    </row>
    <row r="77" spans="1:50" x14ac:dyDescent="0.25">
      <c r="A77" s="169" t="s">
        <v>129</v>
      </c>
      <c r="B77" s="76" t="s">
        <v>168</v>
      </c>
      <c r="E77">
        <v>1</v>
      </c>
      <c r="P77" s="80" t="s">
        <v>222</v>
      </c>
      <c r="Q77" s="77" t="s">
        <v>120</v>
      </c>
      <c r="R77" s="35">
        <v>44712</v>
      </c>
      <c r="S77" s="76">
        <v>3</v>
      </c>
      <c r="T77" s="76">
        <v>0</v>
      </c>
      <c r="U77" s="76">
        <v>0</v>
      </c>
      <c r="V77" s="76">
        <v>1</v>
      </c>
      <c r="X77" s="169"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9" t="s">
        <v>115</v>
      </c>
      <c r="B78" s="76" t="s">
        <v>168</v>
      </c>
      <c r="C78">
        <v>2</v>
      </c>
      <c r="F78">
        <v>2</v>
      </c>
      <c r="J78">
        <v>1</v>
      </c>
      <c r="M78">
        <v>1</v>
      </c>
      <c r="P78" s="80" t="s">
        <v>236</v>
      </c>
      <c r="Q78" s="77" t="s">
        <v>120</v>
      </c>
      <c r="R78" s="35">
        <v>44712</v>
      </c>
      <c r="S78" s="76">
        <v>1</v>
      </c>
      <c r="T78" s="76">
        <v>0</v>
      </c>
      <c r="U78" s="76">
        <v>0</v>
      </c>
      <c r="V78" s="76">
        <v>0</v>
      </c>
      <c r="X78" s="169"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9" t="s">
        <v>116</v>
      </c>
      <c r="B79" s="76" t="s">
        <v>168</v>
      </c>
      <c r="C79">
        <v>1</v>
      </c>
      <c r="D79">
        <v>1</v>
      </c>
      <c r="G79">
        <v>1</v>
      </c>
      <c r="N79">
        <v>1</v>
      </c>
      <c r="P79" s="80" t="s">
        <v>237</v>
      </c>
      <c r="Q79" s="77" t="s">
        <v>120</v>
      </c>
      <c r="R79" s="35">
        <v>44712</v>
      </c>
      <c r="S79" s="76">
        <v>1</v>
      </c>
      <c r="T79" s="76">
        <v>0</v>
      </c>
      <c r="U79" s="76">
        <v>0</v>
      </c>
      <c r="V79" s="76">
        <v>0</v>
      </c>
      <c r="X79" s="169" t="s">
        <v>225</v>
      </c>
      <c r="Y79" s="77" t="s">
        <v>168</v>
      </c>
      <c r="AA79" s="77">
        <v>2</v>
      </c>
      <c r="AC79" s="77">
        <v>2</v>
      </c>
      <c r="AE79" s="77">
        <v>2</v>
      </c>
      <c r="AG79">
        <v>2</v>
      </c>
      <c r="AI79">
        <v>2</v>
      </c>
      <c r="AK79">
        <v>2</v>
      </c>
    </row>
    <row r="80" spans="1:50" x14ac:dyDescent="0.25">
      <c r="A80" s="169" t="s">
        <v>133</v>
      </c>
      <c r="B80" s="76" t="s">
        <v>168</v>
      </c>
      <c r="G80">
        <v>1</v>
      </c>
      <c r="M80">
        <v>1</v>
      </c>
      <c r="P80" s="80" t="s">
        <v>239</v>
      </c>
      <c r="Q80" s="77" t="s">
        <v>120</v>
      </c>
      <c r="R80" s="35">
        <v>44712</v>
      </c>
      <c r="S80" s="76">
        <v>4</v>
      </c>
      <c r="T80" s="76">
        <v>1</v>
      </c>
      <c r="U80" s="76">
        <v>0</v>
      </c>
      <c r="V80" s="76">
        <v>0</v>
      </c>
      <c r="X80" s="169" t="s">
        <v>43</v>
      </c>
      <c r="Y80" s="77" t="s">
        <v>168</v>
      </c>
      <c r="Z80" s="77">
        <v>2</v>
      </c>
      <c r="AA80" s="77">
        <v>2</v>
      </c>
      <c r="AB80" s="77">
        <v>2</v>
      </c>
      <c r="AC80" s="77">
        <v>4</v>
      </c>
      <c r="AD80" s="77">
        <v>2</v>
      </c>
      <c r="AE80" s="77">
        <v>4</v>
      </c>
      <c r="AF80">
        <v>3</v>
      </c>
      <c r="AG80">
        <v>2</v>
      </c>
      <c r="AH80">
        <v>4</v>
      </c>
      <c r="AI80">
        <v>4</v>
      </c>
      <c r="AJ80">
        <v>2</v>
      </c>
      <c r="AK80">
        <v>2</v>
      </c>
    </row>
    <row r="81" spans="1:37" x14ac:dyDescent="0.25">
      <c r="A81" s="169" t="s">
        <v>134</v>
      </c>
      <c r="B81" s="76" t="s">
        <v>168</v>
      </c>
      <c r="G81">
        <v>2</v>
      </c>
      <c r="K81">
        <v>2</v>
      </c>
      <c r="P81" s="80" t="s">
        <v>241</v>
      </c>
      <c r="Q81" s="77" t="s">
        <v>120</v>
      </c>
      <c r="R81" s="35">
        <v>44712</v>
      </c>
      <c r="S81" s="76">
        <v>1</v>
      </c>
      <c r="T81" s="76">
        <v>0</v>
      </c>
      <c r="U81" s="76">
        <v>0</v>
      </c>
      <c r="V81" s="76">
        <v>0</v>
      </c>
      <c r="X81" s="169"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9" t="s">
        <v>135</v>
      </c>
      <c r="B82" s="76" t="s">
        <v>168</v>
      </c>
      <c r="F82">
        <v>1</v>
      </c>
      <c r="N82">
        <v>1</v>
      </c>
      <c r="P82" s="80" t="s">
        <v>242</v>
      </c>
      <c r="Q82" s="77" t="s">
        <v>120</v>
      </c>
      <c r="R82" s="35">
        <v>44712</v>
      </c>
      <c r="S82" s="76">
        <v>1</v>
      </c>
      <c r="T82" s="76">
        <v>0</v>
      </c>
      <c r="U82" s="76">
        <v>1</v>
      </c>
      <c r="V82" s="76">
        <v>0</v>
      </c>
      <c r="X82" s="169"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9" t="s">
        <v>136</v>
      </c>
      <c r="B83" s="76" t="s">
        <v>168</v>
      </c>
      <c r="F83">
        <v>1</v>
      </c>
      <c r="P83" s="80" t="s">
        <v>245</v>
      </c>
      <c r="Q83" s="77" t="s">
        <v>120</v>
      </c>
      <c r="R83" s="35">
        <v>44712</v>
      </c>
      <c r="S83" s="76">
        <v>0</v>
      </c>
      <c r="T83" s="76">
        <v>0</v>
      </c>
      <c r="U83" s="76">
        <v>0</v>
      </c>
      <c r="V83" s="76">
        <v>1</v>
      </c>
      <c r="X83" s="169"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9" t="s">
        <v>138</v>
      </c>
      <c r="B84" s="76" t="s">
        <v>168</v>
      </c>
      <c r="F84">
        <v>1</v>
      </c>
      <c r="I84">
        <v>1</v>
      </c>
      <c r="L84">
        <v>1</v>
      </c>
      <c r="P84" s="80" t="s">
        <v>247</v>
      </c>
      <c r="Q84" s="77" t="s">
        <v>120</v>
      </c>
      <c r="R84" s="35">
        <v>44712</v>
      </c>
      <c r="S84" s="76">
        <v>2</v>
      </c>
      <c r="T84" s="76">
        <v>1</v>
      </c>
      <c r="U84" s="76">
        <v>0</v>
      </c>
      <c r="V84" s="76">
        <v>0</v>
      </c>
      <c r="X84" s="169"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9" t="s">
        <v>75</v>
      </c>
      <c r="B85" s="76" t="s">
        <v>168</v>
      </c>
      <c r="D85">
        <v>1</v>
      </c>
      <c r="F85">
        <v>1</v>
      </c>
      <c r="L85">
        <v>1</v>
      </c>
      <c r="N85">
        <v>1</v>
      </c>
      <c r="P85" s="80" t="s">
        <v>236</v>
      </c>
      <c r="Q85" s="77" t="s">
        <v>168</v>
      </c>
      <c r="R85" s="35">
        <v>44712</v>
      </c>
      <c r="S85">
        <v>1</v>
      </c>
      <c r="T85">
        <v>0</v>
      </c>
      <c r="U85">
        <v>0</v>
      </c>
      <c r="V85">
        <v>0</v>
      </c>
      <c r="X85" s="169"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9" t="s">
        <v>141</v>
      </c>
      <c r="B86" s="76" t="s">
        <v>168</v>
      </c>
      <c r="F86">
        <v>3</v>
      </c>
      <c r="N86">
        <v>3</v>
      </c>
      <c r="P86" s="80" t="s">
        <v>238</v>
      </c>
      <c r="Q86" s="77" t="s">
        <v>168</v>
      </c>
      <c r="R86" s="35">
        <v>44712</v>
      </c>
      <c r="S86" s="76">
        <v>0</v>
      </c>
      <c r="T86" s="76">
        <v>0</v>
      </c>
      <c r="U86" s="76">
        <v>1</v>
      </c>
      <c r="V86" s="76">
        <v>0</v>
      </c>
      <c r="X86" s="169"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9" t="s">
        <v>142</v>
      </c>
      <c r="B87" s="76" t="s">
        <v>168</v>
      </c>
      <c r="C87">
        <v>2</v>
      </c>
      <c r="F87">
        <v>1</v>
      </c>
      <c r="J87">
        <v>1</v>
      </c>
      <c r="N87">
        <v>1</v>
      </c>
      <c r="P87" s="80" t="s">
        <v>239</v>
      </c>
      <c r="Q87" s="77" t="s">
        <v>168</v>
      </c>
      <c r="R87" s="35">
        <v>44712</v>
      </c>
      <c r="S87">
        <v>0</v>
      </c>
      <c r="T87">
        <v>1</v>
      </c>
      <c r="U87">
        <v>1</v>
      </c>
      <c r="V87">
        <v>0</v>
      </c>
      <c r="X87" s="169" t="s">
        <v>170</v>
      </c>
      <c r="Y87" s="77" t="s">
        <v>168</v>
      </c>
      <c r="Z87" s="77">
        <v>1</v>
      </c>
      <c r="AB87" s="77">
        <v>4</v>
      </c>
      <c r="AD87" s="77">
        <v>2</v>
      </c>
      <c r="AE87" s="77">
        <v>2</v>
      </c>
    </row>
    <row r="88" spans="1:37" x14ac:dyDescent="0.25">
      <c r="A88" s="169" t="s">
        <v>77</v>
      </c>
      <c r="B88" s="76" t="s">
        <v>168</v>
      </c>
      <c r="L88">
        <v>1</v>
      </c>
      <c r="P88" s="80" t="s">
        <v>243</v>
      </c>
      <c r="Q88" s="77" t="s">
        <v>168</v>
      </c>
      <c r="R88" s="35">
        <v>44712</v>
      </c>
      <c r="S88">
        <v>1</v>
      </c>
      <c r="T88">
        <v>0</v>
      </c>
      <c r="U88">
        <v>0</v>
      </c>
      <c r="V88">
        <v>1</v>
      </c>
      <c r="X88" s="169"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9" t="s">
        <v>67</v>
      </c>
      <c r="B89" s="76" t="s">
        <v>168</v>
      </c>
      <c r="J89">
        <v>1</v>
      </c>
      <c r="P89" s="80" t="s">
        <v>222</v>
      </c>
      <c r="Q89" s="77" t="s">
        <v>120</v>
      </c>
      <c r="R89" s="35">
        <v>44742</v>
      </c>
      <c r="S89">
        <v>2</v>
      </c>
      <c r="T89">
        <v>0</v>
      </c>
      <c r="U89">
        <v>2</v>
      </c>
      <c r="V89">
        <v>1</v>
      </c>
      <c r="X89" s="169" t="s">
        <v>126</v>
      </c>
      <c r="Y89" s="77" t="s">
        <v>168</v>
      </c>
      <c r="Z89" s="77">
        <v>3</v>
      </c>
      <c r="AB89" s="77">
        <v>5</v>
      </c>
      <c r="AC89" s="77">
        <v>2</v>
      </c>
      <c r="AD89" s="77">
        <v>1</v>
      </c>
      <c r="AE89" s="77">
        <v>3</v>
      </c>
      <c r="AF89">
        <v>2</v>
      </c>
      <c r="AG89">
        <v>4</v>
      </c>
      <c r="AH89">
        <v>2</v>
      </c>
      <c r="AI89">
        <v>1</v>
      </c>
      <c r="AK89">
        <v>1</v>
      </c>
    </row>
    <row r="90" spans="1:37" x14ac:dyDescent="0.25">
      <c r="A90" s="169" t="s">
        <v>145</v>
      </c>
      <c r="B90" s="76" t="s">
        <v>168</v>
      </c>
      <c r="C90">
        <v>1</v>
      </c>
      <c r="F90">
        <v>1</v>
      </c>
      <c r="H90">
        <v>1</v>
      </c>
      <c r="J90">
        <v>1</v>
      </c>
      <c r="P90" s="80" t="s">
        <v>236</v>
      </c>
      <c r="Q90" s="77" t="s">
        <v>120</v>
      </c>
      <c r="R90" s="35">
        <v>44742</v>
      </c>
      <c r="S90" s="76">
        <v>4</v>
      </c>
      <c r="T90" s="76">
        <v>0</v>
      </c>
      <c r="U90" s="76">
        <v>1</v>
      </c>
      <c r="V90" s="76">
        <v>1</v>
      </c>
      <c r="X90" s="169" t="s">
        <v>57</v>
      </c>
      <c r="Y90" s="77" t="s">
        <v>168</v>
      </c>
      <c r="AC90" s="77">
        <v>1</v>
      </c>
    </row>
    <row r="91" spans="1:37" x14ac:dyDescent="0.25">
      <c r="A91" s="169" t="s">
        <v>146</v>
      </c>
      <c r="B91" s="76" t="s">
        <v>168</v>
      </c>
      <c r="C91">
        <v>1</v>
      </c>
      <c r="F91">
        <v>1</v>
      </c>
      <c r="M91">
        <v>1</v>
      </c>
      <c r="P91" s="80" t="s">
        <v>239</v>
      </c>
      <c r="Q91" s="77" t="s">
        <v>120</v>
      </c>
      <c r="R91" s="35">
        <v>44742</v>
      </c>
      <c r="S91">
        <v>2</v>
      </c>
      <c r="T91">
        <v>0</v>
      </c>
      <c r="U91">
        <v>0</v>
      </c>
      <c r="V91">
        <v>0</v>
      </c>
      <c r="X91" s="169" t="s">
        <v>127</v>
      </c>
      <c r="Y91" s="77" t="s">
        <v>168</v>
      </c>
      <c r="Z91" s="77">
        <v>7</v>
      </c>
      <c r="AA91" s="77">
        <v>15</v>
      </c>
      <c r="AB91" s="77">
        <v>8</v>
      </c>
      <c r="AC91" s="77">
        <v>7</v>
      </c>
      <c r="AD91" s="77">
        <v>5</v>
      </c>
      <c r="AE91" s="77">
        <v>6</v>
      </c>
      <c r="AF91">
        <v>9</v>
      </c>
      <c r="AH91">
        <v>8</v>
      </c>
      <c r="AI91">
        <v>6</v>
      </c>
      <c r="AJ91">
        <v>4</v>
      </c>
      <c r="AK91">
        <v>2</v>
      </c>
    </row>
    <row r="92" spans="1:37" x14ac:dyDescent="0.25">
      <c r="A92" s="169" t="s">
        <v>147</v>
      </c>
      <c r="B92" s="76" t="s">
        <v>168</v>
      </c>
      <c r="F92">
        <v>1</v>
      </c>
      <c r="H92">
        <v>1</v>
      </c>
      <c r="J92">
        <v>1</v>
      </c>
      <c r="P92" s="80" t="s">
        <v>223</v>
      </c>
      <c r="Q92" s="77" t="s">
        <v>120</v>
      </c>
      <c r="R92" s="35">
        <v>44742</v>
      </c>
      <c r="S92">
        <v>2</v>
      </c>
      <c r="T92">
        <v>0</v>
      </c>
      <c r="U92">
        <v>0</v>
      </c>
      <c r="V92">
        <v>0</v>
      </c>
      <c r="X92" s="169"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9" t="s">
        <v>107</v>
      </c>
      <c r="B93" s="76" t="s">
        <v>168</v>
      </c>
      <c r="M93">
        <v>1</v>
      </c>
      <c r="P93" s="80" t="s">
        <v>240</v>
      </c>
      <c r="Q93" s="77" t="s">
        <v>120</v>
      </c>
      <c r="R93" s="35">
        <v>44742</v>
      </c>
      <c r="S93">
        <v>1</v>
      </c>
      <c r="T93">
        <v>0</v>
      </c>
      <c r="U93">
        <v>0</v>
      </c>
      <c r="V93">
        <v>0</v>
      </c>
      <c r="X93" s="169"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9" t="s">
        <v>150</v>
      </c>
      <c r="B94" s="76" t="s">
        <v>168</v>
      </c>
      <c r="K94">
        <v>1</v>
      </c>
      <c r="L94">
        <v>1</v>
      </c>
      <c r="M94">
        <v>1</v>
      </c>
      <c r="P94" s="80" t="s">
        <v>241</v>
      </c>
      <c r="Q94" s="77" t="s">
        <v>120</v>
      </c>
      <c r="R94" s="35">
        <v>44742</v>
      </c>
      <c r="S94">
        <v>0</v>
      </c>
      <c r="T94">
        <v>0</v>
      </c>
      <c r="U94">
        <v>1</v>
      </c>
      <c r="V94">
        <v>0</v>
      </c>
      <c r="X94" s="169"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9" t="s">
        <v>151</v>
      </c>
      <c r="B95" s="76" t="s">
        <v>168</v>
      </c>
      <c r="E95">
        <v>1</v>
      </c>
      <c r="G95">
        <v>1</v>
      </c>
      <c r="J95">
        <v>1</v>
      </c>
      <c r="L95">
        <v>3</v>
      </c>
      <c r="P95" s="80" t="s">
        <v>242</v>
      </c>
      <c r="Q95" s="77" t="s">
        <v>120</v>
      </c>
      <c r="R95" s="35">
        <v>44742</v>
      </c>
      <c r="S95">
        <v>2</v>
      </c>
      <c r="T95">
        <v>0</v>
      </c>
      <c r="U95">
        <v>1</v>
      </c>
      <c r="V95">
        <v>0</v>
      </c>
      <c r="X95" s="169" t="s">
        <v>130</v>
      </c>
      <c r="Y95" s="77" t="s">
        <v>168</v>
      </c>
      <c r="Z95" s="77">
        <v>4</v>
      </c>
      <c r="AA95" s="77">
        <v>1</v>
      </c>
      <c r="AB95" s="77">
        <v>6</v>
      </c>
      <c r="AC95" s="77">
        <v>1</v>
      </c>
      <c r="AE95" s="77">
        <v>2</v>
      </c>
      <c r="AF95">
        <v>4</v>
      </c>
      <c r="AJ95">
        <v>1</v>
      </c>
      <c r="AK95">
        <v>2</v>
      </c>
    </row>
    <row r="96" spans="1:37" x14ac:dyDescent="0.25">
      <c r="A96" s="169" t="s">
        <v>152</v>
      </c>
      <c r="B96" s="76" t="s">
        <v>168</v>
      </c>
      <c r="F96">
        <v>2</v>
      </c>
      <c r="G96">
        <v>1</v>
      </c>
      <c r="H96">
        <v>2</v>
      </c>
      <c r="J96">
        <v>1</v>
      </c>
      <c r="L96">
        <v>1</v>
      </c>
      <c r="M96">
        <v>2</v>
      </c>
      <c r="P96" s="80" t="s">
        <v>243</v>
      </c>
      <c r="Q96" s="77" t="s">
        <v>120</v>
      </c>
      <c r="R96" s="35">
        <v>44742</v>
      </c>
      <c r="S96">
        <v>0</v>
      </c>
      <c r="T96">
        <v>0</v>
      </c>
      <c r="U96">
        <v>1</v>
      </c>
      <c r="V96">
        <v>0</v>
      </c>
      <c r="X96" s="169"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9" t="s">
        <v>153</v>
      </c>
      <c r="B97" s="76" t="s">
        <v>168</v>
      </c>
      <c r="C97">
        <v>1</v>
      </c>
      <c r="F97">
        <v>1</v>
      </c>
      <c r="J97">
        <v>1</v>
      </c>
      <c r="N97">
        <v>1</v>
      </c>
      <c r="P97" s="80" t="s">
        <v>244</v>
      </c>
      <c r="Q97" s="77" t="s">
        <v>120</v>
      </c>
      <c r="R97" s="35">
        <v>44742</v>
      </c>
      <c r="S97">
        <v>1</v>
      </c>
      <c r="T97">
        <v>0</v>
      </c>
      <c r="U97">
        <v>1</v>
      </c>
      <c r="V97">
        <v>0</v>
      </c>
      <c r="X97" s="169" t="s">
        <v>131</v>
      </c>
      <c r="Y97" s="77" t="s">
        <v>168</v>
      </c>
      <c r="Z97" s="77">
        <v>4</v>
      </c>
      <c r="AA97" s="77">
        <v>6</v>
      </c>
      <c r="AB97" s="77">
        <v>7</v>
      </c>
      <c r="AC97" s="77">
        <v>11</v>
      </c>
      <c r="AD97" s="77">
        <v>2</v>
      </c>
      <c r="AE97" s="77">
        <v>8</v>
      </c>
      <c r="AF97">
        <v>8</v>
      </c>
      <c r="AG97">
        <v>2</v>
      </c>
      <c r="AH97">
        <v>7</v>
      </c>
      <c r="AI97">
        <v>4</v>
      </c>
      <c r="AJ97">
        <v>12</v>
      </c>
      <c r="AK97">
        <v>9</v>
      </c>
    </row>
    <row r="98" spans="1:37" x14ac:dyDescent="0.25">
      <c r="A98" s="169" t="s">
        <v>111</v>
      </c>
      <c r="B98" s="76" t="s">
        <v>168</v>
      </c>
      <c r="C98">
        <v>4</v>
      </c>
      <c r="P98" s="80" t="s">
        <v>245</v>
      </c>
      <c r="Q98" s="77" t="s">
        <v>120</v>
      </c>
      <c r="R98" s="35">
        <v>44742</v>
      </c>
      <c r="S98">
        <v>0</v>
      </c>
      <c r="T98">
        <v>1</v>
      </c>
      <c r="U98">
        <v>0</v>
      </c>
      <c r="V98">
        <v>0</v>
      </c>
      <c r="X98" s="169" t="s">
        <v>132</v>
      </c>
      <c r="Y98" s="77" t="s">
        <v>168</v>
      </c>
      <c r="Z98" s="77">
        <v>5</v>
      </c>
      <c r="AA98" s="77">
        <v>5</v>
      </c>
      <c r="AB98" s="77">
        <v>2</v>
      </c>
      <c r="AC98" s="77">
        <v>2</v>
      </c>
      <c r="AE98" s="77">
        <v>2</v>
      </c>
      <c r="AF98">
        <v>3</v>
      </c>
      <c r="AI98">
        <v>2</v>
      </c>
    </row>
    <row r="99" spans="1:37" x14ac:dyDescent="0.25">
      <c r="A99" s="169" t="s">
        <v>154</v>
      </c>
      <c r="B99" s="76" t="s">
        <v>168</v>
      </c>
      <c r="J99">
        <v>1</v>
      </c>
      <c r="P99" s="80" t="s">
        <v>246</v>
      </c>
      <c r="Q99" s="77" t="s">
        <v>120</v>
      </c>
      <c r="R99" s="35">
        <v>44742</v>
      </c>
      <c r="S99">
        <v>1</v>
      </c>
      <c r="T99">
        <v>0</v>
      </c>
      <c r="U99">
        <v>0</v>
      </c>
      <c r="V99">
        <v>0</v>
      </c>
      <c r="X99" s="169"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9" t="s">
        <v>65</v>
      </c>
      <c r="B100" s="76" t="s">
        <v>168</v>
      </c>
      <c r="G100">
        <v>1</v>
      </c>
      <c r="P100" s="80" t="s">
        <v>247</v>
      </c>
      <c r="Q100" s="77" t="s">
        <v>120</v>
      </c>
      <c r="R100" s="35">
        <v>44742</v>
      </c>
      <c r="S100">
        <v>1</v>
      </c>
      <c r="T100">
        <v>0</v>
      </c>
      <c r="U100">
        <v>1</v>
      </c>
      <c r="V100">
        <v>0</v>
      </c>
      <c r="X100" s="169"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9" t="s">
        <v>81</v>
      </c>
      <c r="B101" s="76" t="s">
        <v>168</v>
      </c>
      <c r="M101">
        <v>1</v>
      </c>
      <c r="P101" s="80" t="s">
        <v>248</v>
      </c>
      <c r="Q101" s="77" t="s">
        <v>120</v>
      </c>
      <c r="R101" s="35">
        <v>44742</v>
      </c>
      <c r="S101">
        <v>1</v>
      </c>
      <c r="T101">
        <v>0</v>
      </c>
      <c r="U101">
        <v>0</v>
      </c>
      <c r="V101">
        <v>0</v>
      </c>
      <c r="X101" s="169"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9" t="s">
        <v>99</v>
      </c>
      <c r="B102" s="76" t="s">
        <v>168</v>
      </c>
      <c r="L102">
        <v>2</v>
      </c>
      <c r="M102">
        <v>1</v>
      </c>
      <c r="N102">
        <v>1</v>
      </c>
      <c r="P102" s="80" t="s">
        <v>238</v>
      </c>
      <c r="Q102" s="77" t="s">
        <v>168</v>
      </c>
      <c r="R102" s="35">
        <v>44742</v>
      </c>
      <c r="S102" s="76">
        <v>0</v>
      </c>
      <c r="T102" s="76">
        <v>0</v>
      </c>
      <c r="U102" s="76">
        <v>0</v>
      </c>
      <c r="V102" s="76">
        <v>1</v>
      </c>
      <c r="X102" s="169"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9" t="s">
        <v>101</v>
      </c>
      <c r="B103" s="76" t="s">
        <v>168</v>
      </c>
      <c r="E103">
        <v>1</v>
      </c>
      <c r="G103">
        <v>3</v>
      </c>
      <c r="H103">
        <v>1</v>
      </c>
      <c r="P103" s="80" t="s">
        <v>129</v>
      </c>
      <c r="Q103" s="77" t="s">
        <v>120</v>
      </c>
      <c r="R103" s="35">
        <v>44773</v>
      </c>
      <c r="S103">
        <v>0</v>
      </c>
      <c r="T103">
        <v>1</v>
      </c>
      <c r="U103">
        <v>0</v>
      </c>
      <c r="V103">
        <v>0</v>
      </c>
      <c r="X103" s="169" t="s">
        <v>98</v>
      </c>
      <c r="Y103" s="77" t="s">
        <v>168</v>
      </c>
      <c r="Z103" s="77">
        <v>10</v>
      </c>
      <c r="AA103" s="77">
        <v>14</v>
      </c>
      <c r="AB103" s="77">
        <v>10</v>
      </c>
      <c r="AC103" s="77">
        <v>22</v>
      </c>
      <c r="AE103" s="77">
        <v>12</v>
      </c>
      <c r="AF103">
        <v>13</v>
      </c>
      <c r="AG103">
        <v>7</v>
      </c>
      <c r="AH103">
        <v>10</v>
      </c>
      <c r="AI103">
        <v>4</v>
      </c>
      <c r="AJ103">
        <v>11</v>
      </c>
      <c r="AK103">
        <v>6</v>
      </c>
    </row>
    <row r="104" spans="1:37" x14ac:dyDescent="0.25">
      <c r="A104" s="169" t="s">
        <v>156</v>
      </c>
      <c r="B104" s="76" t="s">
        <v>168</v>
      </c>
      <c r="C104">
        <v>1</v>
      </c>
      <c r="D104">
        <v>3</v>
      </c>
      <c r="P104" s="80" t="s">
        <v>134</v>
      </c>
      <c r="Q104" s="77" t="s">
        <v>120</v>
      </c>
      <c r="R104" s="35">
        <v>44773</v>
      </c>
      <c r="S104">
        <v>1</v>
      </c>
      <c r="T104">
        <v>0</v>
      </c>
      <c r="U104">
        <v>0</v>
      </c>
      <c r="V104">
        <v>0</v>
      </c>
      <c r="X104" s="169"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9" t="s">
        <v>157</v>
      </c>
      <c r="B105" s="76" t="s">
        <v>168</v>
      </c>
      <c r="L105">
        <v>1</v>
      </c>
      <c r="P105" s="80" t="s">
        <v>152</v>
      </c>
      <c r="Q105" s="77" t="s">
        <v>120</v>
      </c>
      <c r="R105" s="35">
        <v>44773</v>
      </c>
      <c r="S105">
        <v>1</v>
      </c>
      <c r="T105">
        <v>0</v>
      </c>
      <c r="U105">
        <v>0</v>
      </c>
      <c r="V105">
        <v>0</v>
      </c>
      <c r="X105" s="169"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9" t="s">
        <v>158</v>
      </c>
      <c r="B106" s="76" t="s">
        <v>168</v>
      </c>
      <c r="C106">
        <v>1</v>
      </c>
      <c r="G106">
        <v>3</v>
      </c>
      <c r="J106">
        <v>3</v>
      </c>
      <c r="K106">
        <v>1</v>
      </c>
      <c r="L106">
        <v>2</v>
      </c>
      <c r="P106" s="80" t="s">
        <v>152</v>
      </c>
      <c r="Q106" s="77" t="s">
        <v>120</v>
      </c>
      <c r="R106" s="35">
        <v>44773</v>
      </c>
      <c r="S106">
        <v>1</v>
      </c>
      <c r="T106">
        <v>0</v>
      </c>
      <c r="U106">
        <v>0</v>
      </c>
      <c r="V106">
        <v>0</v>
      </c>
      <c r="X106" s="169"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9" t="s">
        <v>62</v>
      </c>
      <c r="B107" s="76" t="s">
        <v>168</v>
      </c>
      <c r="C107">
        <v>2</v>
      </c>
      <c r="E107">
        <v>1</v>
      </c>
      <c r="G107">
        <v>1</v>
      </c>
      <c r="H107">
        <v>1</v>
      </c>
      <c r="K107">
        <v>1</v>
      </c>
      <c r="M107">
        <v>2</v>
      </c>
      <c r="P107" s="80" t="s">
        <v>99</v>
      </c>
      <c r="Q107" s="77" t="s">
        <v>120</v>
      </c>
      <c r="R107" s="35">
        <v>44773</v>
      </c>
      <c r="S107">
        <v>0</v>
      </c>
      <c r="T107">
        <v>0</v>
      </c>
      <c r="U107">
        <v>1</v>
      </c>
      <c r="V107">
        <v>0</v>
      </c>
      <c r="X107" s="169"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9" t="s">
        <v>162</v>
      </c>
      <c r="B108" s="76" t="s">
        <v>168</v>
      </c>
      <c r="G108">
        <v>1</v>
      </c>
      <c r="P108" s="80" t="s">
        <v>158</v>
      </c>
      <c r="Q108" s="77" t="s">
        <v>120</v>
      </c>
      <c r="R108" s="35">
        <v>44773</v>
      </c>
      <c r="S108">
        <v>1</v>
      </c>
      <c r="T108">
        <v>0</v>
      </c>
      <c r="U108">
        <v>1</v>
      </c>
      <c r="V108">
        <v>0</v>
      </c>
      <c r="X108" s="169" t="s">
        <v>70</v>
      </c>
      <c r="Y108" s="77" t="s">
        <v>168</v>
      </c>
      <c r="AG108">
        <v>2</v>
      </c>
      <c r="AH108">
        <v>1</v>
      </c>
    </row>
    <row r="109" spans="1:37" x14ac:dyDescent="0.25">
      <c r="A109" s="169" t="s">
        <v>84</v>
      </c>
      <c r="B109" s="76" t="s">
        <v>168</v>
      </c>
      <c r="C109">
        <v>1</v>
      </c>
      <c r="P109" s="80" t="s">
        <v>158</v>
      </c>
      <c r="Q109" s="77" t="s">
        <v>120</v>
      </c>
      <c r="R109" s="35">
        <v>44773</v>
      </c>
      <c r="S109">
        <v>0</v>
      </c>
      <c r="T109">
        <v>2</v>
      </c>
      <c r="U109">
        <v>0</v>
      </c>
      <c r="V109">
        <v>0</v>
      </c>
      <c r="X109" s="169"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9" t="s">
        <v>164</v>
      </c>
      <c r="B110" s="76" t="s">
        <v>168</v>
      </c>
      <c r="F110">
        <v>1</v>
      </c>
      <c r="P110" s="80" t="s">
        <v>158</v>
      </c>
      <c r="Q110" s="77" t="s">
        <v>120</v>
      </c>
      <c r="R110" s="35">
        <v>44773</v>
      </c>
      <c r="S110">
        <v>0</v>
      </c>
      <c r="T110">
        <v>1</v>
      </c>
      <c r="U110">
        <v>0</v>
      </c>
      <c r="V110">
        <v>0</v>
      </c>
      <c r="X110" s="169" t="s">
        <v>139</v>
      </c>
      <c r="Y110" s="77" t="s">
        <v>168</v>
      </c>
      <c r="Z110" s="77">
        <v>2</v>
      </c>
      <c r="AA110" s="77">
        <v>2</v>
      </c>
      <c r="AB110" s="77">
        <v>8</v>
      </c>
      <c r="AC110" s="77">
        <v>3</v>
      </c>
      <c r="AD110" s="77">
        <v>7</v>
      </c>
      <c r="AE110" s="77">
        <v>2</v>
      </c>
      <c r="AF110">
        <v>6</v>
      </c>
      <c r="AG110">
        <v>4</v>
      </c>
      <c r="AH110">
        <v>2</v>
      </c>
      <c r="AJ110">
        <v>6</v>
      </c>
      <c r="AK110">
        <v>5</v>
      </c>
    </row>
    <row r="111" spans="1:37" x14ac:dyDescent="0.25">
      <c r="A111" s="169" t="s">
        <v>166</v>
      </c>
      <c r="B111" s="76" t="s">
        <v>168</v>
      </c>
      <c r="M111">
        <v>1</v>
      </c>
      <c r="P111" s="80" t="s">
        <v>125</v>
      </c>
      <c r="Q111" s="77" t="s">
        <v>120</v>
      </c>
      <c r="R111" s="35">
        <v>44804</v>
      </c>
      <c r="S111">
        <v>1</v>
      </c>
      <c r="T111">
        <v>0</v>
      </c>
      <c r="U111">
        <v>0</v>
      </c>
      <c r="V111">
        <v>0</v>
      </c>
      <c r="X111" s="169"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9" t="s">
        <v>167</v>
      </c>
      <c r="B112" s="76" t="s">
        <v>168</v>
      </c>
      <c r="H112">
        <v>1</v>
      </c>
      <c r="N112">
        <v>1</v>
      </c>
      <c r="P112" s="80" t="s">
        <v>125</v>
      </c>
      <c r="Q112" s="77" t="s">
        <v>120</v>
      </c>
      <c r="R112" s="35">
        <v>44804</v>
      </c>
      <c r="S112">
        <v>2</v>
      </c>
      <c r="T112">
        <v>0</v>
      </c>
      <c r="U112">
        <v>0</v>
      </c>
      <c r="V112">
        <v>0</v>
      </c>
      <c r="X112" s="169"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9"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9"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9"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9"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9"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9"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9" t="s">
        <v>92</v>
      </c>
      <c r="Y119" s="77" t="s">
        <v>168</v>
      </c>
      <c r="Z119" s="77">
        <v>2</v>
      </c>
    </row>
    <row r="120" spans="16:37" x14ac:dyDescent="0.25">
      <c r="P120" s="80" t="s">
        <v>142</v>
      </c>
      <c r="Q120" s="77" t="s">
        <v>120</v>
      </c>
      <c r="R120" s="35">
        <v>44804</v>
      </c>
      <c r="S120">
        <v>1</v>
      </c>
      <c r="T120">
        <v>0</v>
      </c>
      <c r="U120">
        <v>0</v>
      </c>
      <c r="V120">
        <v>0</v>
      </c>
      <c r="X120" s="169"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9"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9"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9"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9"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9"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9"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9"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9"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9"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9"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9"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9"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9"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9"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9"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9"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9"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9"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9"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9"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9"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9"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9"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9"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9"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9"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9"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9"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9" t="s">
        <v>224</v>
      </c>
      <c r="Y149" s="77" t="s">
        <v>168</v>
      </c>
      <c r="AK149">
        <v>2</v>
      </c>
    </row>
    <row r="150" spans="16:37" x14ac:dyDescent="0.25">
      <c r="P150" s="80" t="s">
        <v>157</v>
      </c>
      <c r="Q150" s="77" t="s">
        <v>120</v>
      </c>
      <c r="R150" s="35">
        <v>44834</v>
      </c>
      <c r="S150">
        <v>1</v>
      </c>
      <c r="T150">
        <v>0</v>
      </c>
      <c r="U150">
        <v>0</v>
      </c>
      <c r="V150">
        <v>0</v>
      </c>
      <c r="X150" s="169" t="s">
        <v>86</v>
      </c>
      <c r="Y150" s="77" t="s">
        <v>168</v>
      </c>
      <c r="Z150" s="77">
        <v>1</v>
      </c>
      <c r="AA150" s="77">
        <v>1</v>
      </c>
    </row>
    <row r="151" spans="16:37" x14ac:dyDescent="0.25">
      <c r="P151" s="80" t="s">
        <v>158</v>
      </c>
      <c r="Q151" s="77" t="s">
        <v>120</v>
      </c>
      <c r="R151" s="35">
        <v>44834</v>
      </c>
      <c r="S151">
        <v>1</v>
      </c>
      <c r="T151">
        <v>1</v>
      </c>
      <c r="U151">
        <v>1</v>
      </c>
      <c r="V151">
        <v>0</v>
      </c>
      <c r="X151" s="169"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9"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9"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9"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9"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287" t="s">
        <v>213</v>
      </c>
      <c r="B1" s="287"/>
      <c r="C1" s="288" t="s">
        <v>17</v>
      </c>
      <c r="D1" s="289"/>
      <c r="E1" s="289"/>
      <c r="F1" s="289"/>
      <c r="G1" s="289"/>
      <c r="H1" s="289"/>
      <c r="I1" s="289"/>
      <c r="J1" s="289"/>
      <c r="K1" s="289"/>
      <c r="L1" s="109"/>
      <c r="M1" s="109"/>
      <c r="N1" s="109"/>
      <c r="P1" s="105" t="s">
        <v>18</v>
      </c>
      <c r="Q1" s="39"/>
      <c r="R1" s="39"/>
      <c r="S1" s="39"/>
      <c r="T1" s="39"/>
      <c r="U1" s="39"/>
      <c r="V1" s="39"/>
      <c r="X1" s="288" t="s">
        <v>19</v>
      </c>
      <c r="Y1" s="289"/>
      <c r="Z1" s="289"/>
      <c r="AA1" s="289"/>
      <c r="AB1" s="289"/>
      <c r="AC1" s="289"/>
      <c r="AD1" s="289"/>
      <c r="AE1" s="289"/>
      <c r="AF1" s="101"/>
      <c r="AG1" s="101"/>
      <c r="AH1" s="101"/>
      <c r="AI1" s="109"/>
      <c r="AJ1" s="109"/>
      <c r="AK1" s="109"/>
      <c r="AM1" s="290" t="s">
        <v>20</v>
      </c>
      <c r="AN1" s="291"/>
      <c r="AO1" s="291"/>
      <c r="AP1" s="291"/>
      <c r="AQ1" s="291"/>
      <c r="AR1" s="291"/>
      <c r="AS1" s="291"/>
      <c r="AT1" s="291"/>
      <c r="AU1" s="291"/>
      <c r="AV1" s="291"/>
      <c r="AW1" s="291"/>
      <c r="AX1" s="291"/>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285" t="s">
        <v>169</v>
      </c>
      <c r="AN3" s="285"/>
      <c r="AO3" s="285"/>
      <c r="AP3" s="285"/>
      <c r="AQ3" s="285"/>
      <c r="AR3" s="285"/>
      <c r="AS3" s="285"/>
      <c r="AT3" s="285"/>
      <c r="AU3" s="285"/>
      <c r="AV3" s="285"/>
      <c r="AW3" s="285"/>
      <c r="AX3" s="285"/>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286"/>
      <c r="AN4" s="286"/>
      <c r="AO4" s="286"/>
      <c r="AP4" s="286"/>
      <c r="AQ4" s="286"/>
      <c r="AR4" s="286"/>
      <c r="AS4" s="286"/>
      <c r="AT4" s="286"/>
      <c r="AU4" s="286"/>
      <c r="AV4" s="286"/>
      <c r="AW4" s="286"/>
      <c r="AX4" s="286"/>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287" t="s">
        <v>35</v>
      </c>
      <c r="B1" s="287"/>
      <c r="D1" s="293" t="s">
        <v>17</v>
      </c>
      <c r="E1" s="294"/>
      <c r="F1" s="294"/>
      <c r="G1" s="294"/>
      <c r="H1" s="294"/>
      <c r="I1" s="294"/>
      <c r="J1" s="294"/>
      <c r="K1" s="294"/>
      <c r="L1" s="294"/>
      <c r="M1" s="294"/>
      <c r="O1" s="295" t="s">
        <v>35</v>
      </c>
      <c r="P1" s="295"/>
      <c r="Q1" s="293" t="s">
        <v>18</v>
      </c>
      <c r="R1" s="294"/>
      <c r="S1" s="294"/>
      <c r="T1" s="294"/>
      <c r="U1" s="294"/>
      <c r="W1" s="287" t="s">
        <v>35</v>
      </c>
      <c r="X1" s="287"/>
      <c r="Y1" s="296" t="s">
        <v>19</v>
      </c>
      <c r="Z1" s="296"/>
      <c r="AA1" s="296"/>
      <c r="AB1" s="296"/>
      <c r="AC1" s="296"/>
      <c r="AD1" s="296"/>
      <c r="AE1" s="296"/>
      <c r="AF1" s="296"/>
      <c r="AG1" s="296"/>
      <c r="AH1" s="296"/>
      <c r="AJ1" s="292" t="s">
        <v>20</v>
      </c>
      <c r="AK1" s="292"/>
      <c r="AL1" s="292"/>
      <c r="AM1" s="292"/>
      <c r="AN1" s="292"/>
      <c r="AO1" s="292"/>
      <c r="AP1" s="292"/>
      <c r="AQ1" s="292"/>
      <c r="AR1" s="292"/>
      <c r="AS1" s="292"/>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285" t="s">
        <v>169</v>
      </c>
      <c r="AK3" s="285"/>
      <c r="AL3" s="285"/>
      <c r="AM3" s="285"/>
      <c r="AN3" s="285"/>
      <c r="AO3" s="285"/>
      <c r="AP3" s="285"/>
      <c r="AQ3" s="285"/>
      <c r="AR3" s="285"/>
      <c r="AS3" s="285"/>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287" t="s">
        <v>40</v>
      </c>
      <c r="B1" s="287"/>
      <c r="D1" s="287" t="s">
        <v>17</v>
      </c>
      <c r="E1" s="287"/>
      <c r="F1" s="287"/>
      <c r="G1" s="287"/>
      <c r="H1" s="287"/>
      <c r="I1" s="287"/>
      <c r="J1" s="287"/>
      <c r="K1" s="287"/>
      <c r="L1" s="287"/>
      <c r="M1" s="287"/>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297" t="s">
        <v>19</v>
      </c>
      <c r="BS1" s="296"/>
      <c r="BT1" s="296"/>
      <c r="BU1" s="296"/>
      <c r="BV1" s="296"/>
      <c r="BW1" s="296"/>
      <c r="BX1" s="296"/>
      <c r="BY1" s="296"/>
      <c r="BZ1" s="296"/>
      <c r="CA1" s="296"/>
      <c r="CC1" s="292" t="s">
        <v>20</v>
      </c>
      <c r="CD1" s="292"/>
      <c r="CE1" s="292"/>
      <c r="CF1" s="292"/>
      <c r="CG1" s="292"/>
      <c r="CH1" s="292"/>
      <c r="CI1" s="292"/>
      <c r="CJ1" s="292"/>
      <c r="CK1" s="292"/>
      <c r="CL1" s="292"/>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285" t="s">
        <v>169</v>
      </c>
      <c r="CD3" s="285"/>
      <c r="CE3" s="285"/>
      <c r="CF3" s="285"/>
      <c r="CG3" s="285"/>
      <c r="CH3" s="285"/>
      <c r="CI3" s="285"/>
      <c r="CJ3" s="285"/>
      <c r="CK3" s="285"/>
      <c r="CL3" s="285"/>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82"/>
  <sheetViews>
    <sheetView workbookViewId="0">
      <pane xSplit="2" ySplit="2" topLeftCell="BH3" activePane="bottomRight" state="frozen"/>
      <selection pane="topRight" activeCell="C1" sqref="C1"/>
      <selection pane="bottomLeft" activeCell="A3" sqref="A3"/>
      <selection pane="bottomRight" activeCell="BS13" sqref="BS13"/>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295" t="s">
        <v>232</v>
      </c>
      <c r="B1" s="295"/>
      <c r="C1" s="290" t="s">
        <v>21</v>
      </c>
      <c r="D1" s="291"/>
      <c r="E1" s="291"/>
      <c r="F1" s="291"/>
      <c r="G1" s="291"/>
      <c r="H1" s="291"/>
      <c r="I1" s="291"/>
      <c r="J1" s="291"/>
      <c r="K1" s="291"/>
      <c r="L1" s="291"/>
      <c r="M1" s="291"/>
      <c r="N1" s="153"/>
      <c r="P1" s="167" t="s">
        <v>22</v>
      </c>
      <c r="Q1" s="167"/>
      <c r="R1" s="167"/>
      <c r="S1" s="97"/>
      <c r="T1" s="97"/>
      <c r="U1" s="97"/>
      <c r="V1" s="97"/>
      <c r="W1" s="97"/>
      <c r="X1" s="97"/>
      <c r="Y1" s="97"/>
      <c r="Z1" s="97"/>
      <c r="AA1" s="97"/>
      <c r="AC1" s="295" t="s">
        <v>232</v>
      </c>
      <c r="AD1" s="295"/>
      <c r="AE1" s="290" t="s">
        <v>23</v>
      </c>
      <c r="AF1" s="291"/>
      <c r="AG1" s="291"/>
      <c r="AH1" s="291"/>
      <c r="AI1" s="291"/>
      <c r="AJ1" s="291"/>
      <c r="AK1" s="291"/>
      <c r="AL1" s="291"/>
      <c r="AM1" s="153"/>
      <c r="AN1" s="153"/>
      <c r="AO1" s="153"/>
      <c r="AP1" s="153"/>
      <c r="AR1" s="302" t="s">
        <v>24</v>
      </c>
      <c r="AS1" s="303"/>
      <c r="AT1" s="303"/>
      <c r="AU1" s="303"/>
      <c r="AV1" s="303"/>
      <c r="AW1" s="303"/>
      <c r="AX1" s="303"/>
      <c r="AY1" s="303"/>
      <c r="AZ1" s="303"/>
      <c r="BA1" s="97"/>
      <c r="BB1" s="97"/>
      <c r="BC1" s="97"/>
      <c r="BE1" s="300" t="s">
        <v>25</v>
      </c>
      <c r="BF1" s="301"/>
      <c r="BG1" s="301"/>
      <c r="BH1" s="301"/>
      <c r="BI1" s="301"/>
      <c r="BJ1" s="301"/>
      <c r="BK1" s="301"/>
      <c r="BL1" s="301"/>
      <c r="BM1" s="219"/>
      <c r="BN1" s="219"/>
      <c r="BO1" s="219"/>
      <c r="BP1" s="219"/>
      <c r="BQ1" s="219"/>
      <c r="BR1" s="219"/>
      <c r="BT1" s="298" t="s">
        <v>26</v>
      </c>
      <c r="BU1" s="299"/>
      <c r="BV1" s="299"/>
      <c r="BW1" s="299"/>
      <c r="BX1" s="299"/>
      <c r="BY1" s="299"/>
      <c r="BZ1" s="299"/>
      <c r="CA1" s="299"/>
    </row>
    <row r="2" spans="1:83" x14ac:dyDescent="0.25">
      <c r="A2" s="238" t="s">
        <v>0</v>
      </c>
      <c r="B2" s="218" t="s">
        <v>1</v>
      </c>
      <c r="C2" s="220">
        <v>44592</v>
      </c>
      <c r="D2" s="220">
        <v>44620</v>
      </c>
      <c r="E2" s="220">
        <v>44651</v>
      </c>
      <c r="F2" s="220">
        <v>44681</v>
      </c>
      <c r="G2" s="220">
        <v>44712</v>
      </c>
      <c r="H2" s="220">
        <v>44742</v>
      </c>
      <c r="I2" s="220">
        <v>44773</v>
      </c>
      <c r="J2" s="220">
        <v>44804</v>
      </c>
      <c r="K2" s="220">
        <v>44834</v>
      </c>
      <c r="L2" s="220">
        <v>44865</v>
      </c>
      <c r="M2" s="220">
        <v>44895</v>
      </c>
      <c r="N2" s="220">
        <v>44926</v>
      </c>
      <c r="P2" s="239">
        <v>44592</v>
      </c>
      <c r="Q2" s="239">
        <v>44620</v>
      </c>
      <c r="R2" s="239">
        <v>44651</v>
      </c>
      <c r="S2" s="237">
        <v>44681</v>
      </c>
      <c r="T2" s="237">
        <v>44712</v>
      </c>
      <c r="U2" s="237">
        <v>44742</v>
      </c>
      <c r="V2" s="237">
        <v>44773</v>
      </c>
      <c r="W2" s="237">
        <v>44804</v>
      </c>
      <c r="X2" s="237">
        <v>44834</v>
      </c>
      <c r="Y2" s="237">
        <v>44865</v>
      </c>
      <c r="Z2" s="237">
        <v>44895</v>
      </c>
      <c r="AA2" s="237">
        <v>44926</v>
      </c>
      <c r="AC2" s="238" t="s">
        <v>0</v>
      </c>
      <c r="AD2" s="233" t="s">
        <v>1</v>
      </c>
      <c r="AE2" s="220">
        <v>44592</v>
      </c>
      <c r="AF2" s="220">
        <v>44620</v>
      </c>
      <c r="AG2" s="220">
        <v>44651</v>
      </c>
      <c r="AH2" s="220">
        <v>44681</v>
      </c>
      <c r="AI2" s="220">
        <v>44712</v>
      </c>
      <c r="AJ2" s="220">
        <v>44742</v>
      </c>
      <c r="AK2" s="220">
        <v>44773</v>
      </c>
      <c r="AL2" s="220">
        <v>44804</v>
      </c>
      <c r="AM2" s="220">
        <v>44834</v>
      </c>
      <c r="AN2" s="220">
        <v>44865</v>
      </c>
      <c r="AO2" s="220">
        <v>44895</v>
      </c>
      <c r="AP2" s="220">
        <v>44926</v>
      </c>
      <c r="AR2" s="220">
        <v>44592</v>
      </c>
      <c r="AS2" s="220">
        <v>44620</v>
      </c>
      <c r="AT2" s="220">
        <v>44651</v>
      </c>
      <c r="AU2" s="220">
        <v>44681</v>
      </c>
      <c r="AV2" s="220">
        <v>44712</v>
      </c>
      <c r="AW2" s="220">
        <v>44742</v>
      </c>
      <c r="AX2" s="220">
        <v>44773</v>
      </c>
      <c r="AY2" s="220">
        <v>44804</v>
      </c>
      <c r="AZ2" s="220">
        <v>44834</v>
      </c>
      <c r="BA2" s="220">
        <v>44865</v>
      </c>
      <c r="BB2" s="220">
        <v>44895</v>
      </c>
      <c r="BC2" s="220">
        <v>44926</v>
      </c>
      <c r="BE2" s="78" t="s">
        <v>0</v>
      </c>
      <c r="BF2" s="79" t="s">
        <v>1</v>
      </c>
      <c r="BG2" s="220">
        <v>44592</v>
      </c>
      <c r="BH2" s="220">
        <v>44620</v>
      </c>
      <c r="BI2" s="220">
        <v>44651</v>
      </c>
      <c r="BJ2" s="220">
        <v>44681</v>
      </c>
      <c r="BK2" s="220">
        <v>44712</v>
      </c>
      <c r="BL2" s="220">
        <v>44742</v>
      </c>
      <c r="BM2" s="220">
        <v>44773</v>
      </c>
      <c r="BN2" s="220">
        <v>44804</v>
      </c>
      <c r="BO2" s="220">
        <v>44834</v>
      </c>
      <c r="BP2" s="220">
        <v>44865</v>
      </c>
      <c r="BQ2" s="220">
        <v>44895</v>
      </c>
      <c r="BR2" s="220">
        <v>44926</v>
      </c>
      <c r="BT2" s="220">
        <v>44592</v>
      </c>
      <c r="BU2" s="220">
        <v>44620</v>
      </c>
      <c r="BV2" s="220">
        <v>44651</v>
      </c>
      <c r="BW2" s="220">
        <v>44681</v>
      </c>
      <c r="BX2" s="220">
        <v>44712</v>
      </c>
      <c r="BY2" s="220">
        <v>44742</v>
      </c>
      <c r="BZ2" s="220">
        <v>44773</v>
      </c>
      <c r="CA2" s="220">
        <v>44804</v>
      </c>
      <c r="CB2" s="220">
        <v>44834</v>
      </c>
      <c r="CC2" s="220">
        <v>44865</v>
      </c>
      <c r="CD2" s="220">
        <v>44895</v>
      </c>
      <c r="CE2" s="220">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32">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32">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32">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32">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2023-01-18T08:00:00+00:00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28A79010-F906-4ADD-B3D0-4F8BF99A05E3}"/>
</file>

<file path=customXml/itemProps3.xml><?xml version="1.0" encoding="utf-8"?>
<ds:datastoreItem xmlns:ds="http://schemas.openxmlformats.org/officeDocument/2006/customXml" ds:itemID="{772071BA-1622-4EBE-B502-C04D0E153856}"/>
</file>

<file path=customXml/itemProps4.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 General 2022</vt:lpstr>
      <vt:lpstr>General 2021</vt:lpstr>
      <vt:lpstr>General 2020</vt:lpstr>
      <vt:lpstr>General 2019</vt:lpstr>
      <vt:lpstr>2. Disconnections 2022</vt:lpstr>
      <vt:lpstr>Disconnections 2021</vt:lpstr>
      <vt:lpstr>Disconnections 2020</vt:lpstr>
      <vt:lpstr>Disconnections 2019</vt:lpstr>
      <vt:lpstr>3. Fees 2022</vt:lpstr>
      <vt:lpstr>Fees 2021</vt:lpstr>
      <vt:lpstr>Fees 2020</vt:lpstr>
      <vt:lpstr>Fees 2019</vt:lpstr>
      <vt:lpstr>4. Payment Arrangements 2022</vt:lpstr>
      <vt:lpstr> Payment Arrangements 2021</vt:lpstr>
      <vt:lpstr>Payment Arrangements 2020</vt:lpstr>
      <vt:lpstr>Payment Arrangements 2019</vt:lpstr>
      <vt:lpstr>5. Medical Certificates 2022</vt:lpstr>
      <vt:lpstr>Medical Certificates 2021</vt:lpstr>
      <vt:lpstr>Medical Certificates 2020</vt:lpstr>
      <vt:lpstr>Medical Certificates 2019</vt:lpstr>
      <vt:lpstr>6. Deposits 2022</vt:lpstr>
      <vt:lpstr> Deposits 2021</vt:lpstr>
      <vt:lpstr>Deposits 2020</vt:lpstr>
      <vt:lpstr>Deposits 2019</vt:lpstr>
      <vt:lpstr>7. Bill Assistance 2022</vt:lpstr>
      <vt:lpstr>Bill Assistance 2021</vt:lpstr>
      <vt:lpstr>Bill Assistance 2020</vt:lpstr>
      <vt:lpstr>Bill Assistance 2019</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2023-01-17T20:51:46Z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IsEFSEC">
    <vt:bool>false</vt:bool>
  </property>
</Properties>
</file>