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2022\Washington\WA 2024-2025 Rate Plan Filing\Cleaned-Up Workpapers\Non-Confidential\B-Tabs\"/>
    </mc:Choice>
  </mc:AlternateContent>
  <xr:revisionPtr revIDLastSave="0" documentId="13_ncr:1_{4DEFA9DD-A78B-4D78-BFF1-0BE32682F3DE}" xr6:coauthVersionLast="47" xr6:coauthVersionMax="47" xr10:uidLastSave="{00000000-0000-0000-0000-000000000000}"/>
  <bookViews>
    <workbookView xWindow="-120" yWindow="-120" windowWidth="29040" windowHeight="15840" xr2:uid="{2C81CA2B-4CE6-4072-AC20-39EB4C77FD5E}"/>
  </bookViews>
  <sheets>
    <sheet name="B5" sheetId="1" r:id="rId1"/>
  </sheets>
  <externalReferences>
    <externalReference r:id="rId2"/>
  </externalReferences>
  <definedNames>
    <definedName name="_xlnm._FilterDatabase" localSheetId="0" hidden="1">'B5'!$A$10:$N$33</definedName>
    <definedName name="Act" localSheetId="0">_Top1:Bottom1</definedName>
    <definedName name="Actuals" localSheetId="0">High_Act:Low_Act</definedName>
    <definedName name="B1_Print" localSheetId="0">'B5'!$R$32</definedName>
    <definedName name="B2_Print">#REF!</definedName>
    <definedName name="B3_Print">#REF!</definedName>
    <definedName name="Bottom" localSheetId="0">'B5'!$A$334</definedName>
    <definedName name="High_Plan" localSheetId="0">'B5'!#REF!</definedName>
    <definedName name="High_Plan">#REF!</definedName>
    <definedName name="LastCell">#REF!</definedName>
    <definedName name="Low_Plan" localSheetId="0">'B5'!#REF!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'B5'!High_Plan:'B5'!Low_Plan</definedName>
    <definedName name="_xlnm.Print_Area" localSheetId="0">'B5'!$A$1:$N$34</definedName>
    <definedName name="_xlnm.Print_Titles" localSheetId="0">'B5'!$1:$10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'B5'!$A$10:$N$32</definedName>
    <definedName name="ST_Bottom1">#REF!</definedName>
    <definedName name="ST_Top1">#REF!</definedName>
    <definedName name="ST_Top2">#REF!</definedName>
    <definedName name="ST_Top3" localSheetId="0">'B5'!#REF!</definedName>
    <definedName name="T1_Print" localSheetId="0">'B5'!$A$1</definedName>
    <definedName name="T2_Print">#REF!</definedName>
    <definedName name="T3_Print">#REF!</definedName>
    <definedName name="Top" localSheetId="0">'B5'!#REF!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" l="1"/>
  <c r="F33" i="1"/>
  <c r="N33" i="1"/>
  <c r="M33" i="1"/>
  <c r="K33" i="1"/>
  <c r="J33" i="1"/>
  <c r="I33" i="1"/>
  <c r="H33" i="1"/>
  <c r="G33" i="1"/>
  <c r="M22" i="1"/>
  <c r="F22" i="1"/>
  <c r="N22" i="1"/>
  <c r="L22" i="1"/>
  <c r="K22" i="1"/>
  <c r="J22" i="1"/>
  <c r="I22" i="1"/>
  <c r="H22" i="1"/>
  <c r="G22" i="1"/>
  <c r="N16" i="1"/>
  <c r="I16" i="1"/>
  <c r="F16" i="1"/>
  <c r="M16" i="1"/>
  <c r="L16" i="1"/>
  <c r="K16" i="1"/>
  <c r="J16" i="1"/>
  <c r="H16" i="1"/>
  <c r="G16" i="1"/>
  <c r="J13" i="1"/>
  <c r="G13" i="1"/>
  <c r="G34" i="1"/>
  <c r="F13" i="1"/>
  <c r="L13" i="1"/>
  <c r="K13" i="1"/>
  <c r="K34" i="1"/>
  <c r="J34" i="1"/>
  <c r="I13" i="1"/>
  <c r="F34" i="1"/>
  <c r="M13" i="1"/>
  <c r="M34" i="1"/>
  <c r="I34" i="1"/>
  <c r="N13" i="1"/>
  <c r="N34" i="1"/>
  <c r="H13" i="1"/>
  <c r="H34" i="1"/>
  <c r="L34" i="1"/>
</calcChain>
</file>

<file path=xl/sharedStrings.xml><?xml version="1.0" encoding="utf-8"?>
<sst xmlns="http://schemas.openxmlformats.org/spreadsheetml/2006/main" count="118" uniqueCount="70">
  <si>
    <t>Taxes Other Than Income (Actuals)</t>
  </si>
  <si>
    <t>(Allocated in Thousands)</t>
  </si>
  <si>
    <t>Primary Account</t>
  </si>
  <si>
    <t>Primary Account Name</t>
  </si>
  <si>
    <t>Secondary Account</t>
  </si>
  <si>
    <t>Secondary Account Name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</si>
  <si>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</si>
  <si>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</si>
  <si>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</si>
  <si>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</si>
  <si>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</si>
  <si>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</si>
  <si>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</si>
  <si>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</si>
  <si>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</si>
  <si>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4081000</t>
  </si>
  <si>
    <t>TAX OTH INC-U OP I</t>
  </si>
  <si>
    <t>583400</t>
  </si>
  <si>
    <t>4081000/583400</t>
  </si>
  <si>
    <t>SO</t>
  </si>
  <si>
    <t>584960</t>
  </si>
  <si>
    <t>Taxes Other Non-Income - Credit</t>
  </si>
  <si>
    <t xml:space="preserve"> 4081000  Total</t>
  </si>
  <si>
    <t>4081500</t>
  </si>
  <si>
    <t>PROPERTY TAXES</t>
  </si>
  <si>
    <t>579000</t>
  </si>
  <si>
    <t>PROPERTY TAX</t>
  </si>
  <si>
    <t>GPS</t>
  </si>
  <si>
    <t>579012</t>
  </si>
  <si>
    <t>Property Tax Exp - Reg Deferral/Amortz</t>
  </si>
  <si>
    <t>OR</t>
  </si>
  <si>
    <t xml:space="preserve"> 4081500  Total</t>
  </si>
  <si>
    <t>4081800</t>
  </si>
  <si>
    <t>FRANCHISE TAXES</t>
  </si>
  <si>
    <t>578000</t>
  </si>
  <si>
    <t>FRANCHISE &amp; OCCUPATION TAXES</t>
  </si>
  <si>
    <t>CA</t>
  </si>
  <si>
    <t>UT</t>
  </si>
  <si>
    <t>WA</t>
  </si>
  <si>
    <t>WYP</t>
  </si>
  <si>
    <t xml:space="preserve"> 4081800  Total</t>
  </si>
  <si>
    <t>4081990</t>
  </si>
  <si>
    <t>MISC TAXES - OTHER</t>
  </si>
  <si>
    <t>583260</t>
  </si>
  <si>
    <t>PUBLIC UTILITY TAX</t>
  </si>
  <si>
    <t>583261</t>
  </si>
  <si>
    <t>OREGON ENERGY RESOURCE SUPPLIER TAX</t>
  </si>
  <si>
    <t>583263</t>
  </si>
  <si>
    <t>MONTANA ENERGY TAX</t>
  </si>
  <si>
    <t>SE</t>
  </si>
  <si>
    <t>583265</t>
  </si>
  <si>
    <t>WASHINGTON GROSS REVENUE TAX - SERVICES</t>
  </si>
  <si>
    <t>583266</t>
  </si>
  <si>
    <t>IDAHO KILOWATT HOUR TAX</t>
  </si>
  <si>
    <t>583267</t>
  </si>
  <si>
    <t>WYOMING ANNUAL CORPORATION FEE (TAX)</t>
  </si>
  <si>
    <t>583269</t>
  </si>
  <si>
    <t>MONTANA WHOLESALE ENERGY TAX</t>
  </si>
  <si>
    <t>583273</t>
  </si>
  <si>
    <t>Wyoming Wind Generation Tax</t>
  </si>
  <si>
    <t>CAGE</t>
  </si>
  <si>
    <t>583274</t>
  </si>
  <si>
    <t>Nevada Commerce Tax</t>
  </si>
  <si>
    <t>584100</t>
  </si>
  <si>
    <t>GOVERNMENT ROYALTIES</t>
  </si>
  <si>
    <t xml:space="preserve"> 4081990  Total</t>
  </si>
  <si>
    <t>Grand Total</t>
  </si>
  <si>
    <t>Total</t>
  </si>
  <si>
    <t>Twelve Months Ending - June 2022</t>
  </si>
  <si>
    <t>Allocation Method - Washington Inter-Jurisdictional Allocation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</si>
</sst>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7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indexed="64"/>
      </right>
      <top style="thin">
        <color theme="3" tint="0.59996337778862885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5" fontId="4" fillId="4" borderId="1" applyNumberFormat="0" applyAlignment="0" applyProtection="0">
      <alignment horizontal="left" vertical="center" indent="1"/>
    </xf>
    <xf numFmtId="165" fontId="4" fillId="0" borderId="2" applyNumberFormat="0" applyProtection="0">
      <alignment horizontal="right" vertical="center"/>
    </xf>
  </cellStyleXfs>
  <cellXfs count="29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41" fontId="3" fillId="3" borderId="1" xfId="1" quotePrefix="1" applyNumberFormat="1" applyFont="1" applyAlignment="1"/>
    <xf numFmtId="41" fontId="3" fillId="3" borderId="1" xfId="1" applyNumberFormat="1" applyFont="1" applyAlignment="1"/>
    <xf numFmtId="41" fontId="3" fillId="4" borderId="1" xfId="2" quotePrefix="1" applyNumberFormat="1" applyFont="1" applyAlignment="1"/>
    <xf numFmtId="41" fontId="5" fillId="4" borderId="1" xfId="2" quotePrefix="1" applyNumberFormat="1" applyFont="1" applyAlignment="1"/>
    <xf numFmtId="41" fontId="5" fillId="0" borderId="2" xfId="3" applyNumberFormat="1" applyFont="1">
      <alignment horizontal="right" vertical="center"/>
    </xf>
    <xf numFmtId="41" fontId="5" fillId="0" borderId="3" xfId="3" applyNumberFormat="1" applyFont="1" applyBorder="1">
      <alignment horizontal="right" vertical="center"/>
    </xf>
    <xf numFmtId="41" fontId="3" fillId="4" borderId="4" xfId="2" quotePrefix="1" applyNumberFormat="1" applyFont="1" applyBorder="1" applyAlignment="1"/>
    <xf numFmtId="41" fontId="3" fillId="0" borderId="5" xfId="3" applyNumberFormat="1" applyFont="1" applyBorder="1">
      <alignment horizontal="right" vertical="center"/>
    </xf>
    <xf numFmtId="41" fontId="3" fillId="0" borderId="6" xfId="3" applyNumberFormat="1" applyFont="1" applyBorder="1">
      <alignment horizontal="right" vertical="center"/>
    </xf>
    <xf numFmtId="41" fontId="5" fillId="4" borderId="7" xfId="2" quotePrefix="1" applyNumberFormat="1" applyFont="1" applyBorder="1" applyAlignment="1"/>
    <xf numFmtId="41" fontId="5" fillId="0" borderId="8" xfId="3" applyNumberFormat="1" applyFont="1" applyBorder="1">
      <alignment horizontal="right" vertical="center"/>
    </xf>
    <xf numFmtId="41" fontId="5" fillId="0" borderId="9" xfId="3" applyNumberFormat="1" applyFont="1" applyBorder="1">
      <alignment horizontal="right" vertical="center"/>
    </xf>
    <xf numFmtId="41" fontId="5" fillId="0" borderId="10" xfId="3" applyNumberFormat="1" applyFont="1" applyBorder="1">
      <alignment horizontal="right" vertical="center"/>
    </xf>
    <xf numFmtId="41" fontId="3" fillId="4" borderId="11" xfId="2" quotePrefix="1" applyNumberFormat="1" applyFont="1" applyBorder="1" applyAlignment="1"/>
    <xf numFmtId="41" fontId="3" fillId="4" borderId="12" xfId="2" quotePrefix="1" applyNumberFormat="1" applyFont="1" applyBorder="1" applyAlignment="1"/>
    <xf numFmtId="41" fontId="3" fillId="0" borderId="11" xfId="3" applyNumberFormat="1" applyFont="1" applyBorder="1">
      <alignment horizontal="right" vertical="center"/>
    </xf>
    <xf numFmtId="41" fontId="3" fillId="0" borderId="13" xfId="3" applyNumberFormat="1" applyFont="1" applyBorder="1">
      <alignment horizontal="right" vertical="center"/>
    </xf>
    <xf numFmtId="41" fontId="3" fillId="4" borderId="14" xfId="2" quotePrefix="1" applyNumberFormat="1" applyFont="1" applyBorder="1" applyAlignment="1"/>
    <xf numFmtId="41" fontId="3" fillId="0" borderId="15" xfId="3" applyNumberFormat="1" applyFont="1" applyBorder="1">
      <alignment horizontal="right" vertical="center"/>
    </xf>
    <xf numFmtId="41" fontId="3" fillId="0" borderId="16" xfId="3" applyNumberFormat="1" applyFont="1" applyBorder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45761FED-A72D-4797-BCA6-F045C1561CA5}"/>
    <cellStyle name="SAPDimensionCell" xfId="1" xr:uid="{E5A67077-720E-4871-AD2A-169D13BF8A46}"/>
    <cellStyle name="SAPMemberCell" xfId="2" xr:uid="{07C6BCAC-A1BF-4CA5-83CC-B0C1569C5F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A558AB07-59E7-4DD1-92CC-89133A293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8D41EA5E-8D00-407C-9BD9-078488C0B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5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1108884</xdr:colOff>
      <xdr:row>3</xdr:row>
      <xdr:rowOff>24280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30943F1B-923D-46BB-AD56-A6B830FB6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9509" cy="47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5%20-%20Taxes%20Other%20Than%20Incom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June 2022 "/>
      <sheetName val="Actuals_Data (2)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DF2E8-E38D-425C-AB8A-E200A0A094AF}">
  <sheetPr codeName="Sheet10">
    <pageSetUpPr fitToPage="1"/>
  </sheetPr>
  <dimension ref="A1:DD2287"/>
  <sheetViews>
    <sheetView showGridLines="0" tabSelected="1" view="pageBreakPreview" topLeftCell="A3" zoomScaleNormal="85" zoomScaleSheetLayoutView="100" workbookViewId="0">
      <selection activeCell="S16" sqref="S16"/>
    </sheetView>
  </sheetViews>
  <sheetFormatPr defaultRowHeight="12" customHeight="1" outlineLevelRow="2" x14ac:dyDescent="0.2"/>
  <cols>
    <col min="1" max="1" width="17.85546875" customWidth="1"/>
    <col min="2" max="2" width="24.42578125" bestFit="1" customWidth="1"/>
    <col min="3" max="3" width="20.85546875" bestFit="1" customWidth="1"/>
    <col min="4" max="4" width="44.140625" bestFit="1" customWidth="1"/>
    <col min="5" max="5" width="7.28515625" bestFit="1" customWidth="1"/>
    <col min="6" max="6" width="10.140625" bestFit="1" customWidth="1"/>
    <col min="7" max="7" width="7.85546875" bestFit="1" customWidth="1"/>
    <col min="8" max="8" width="9.42578125" bestFit="1" customWidth="1"/>
    <col min="9" max="9" width="9" bestFit="1" customWidth="1"/>
    <col min="10" max="10" width="11.28515625" bestFit="1" customWidth="1"/>
    <col min="11" max="12" width="9" bestFit="1" customWidth="1"/>
    <col min="13" max="13" width="7.28515625" bestFit="1" customWidth="1"/>
    <col min="14" max="14" width="7.85546875" bestFit="1" customWidth="1"/>
    <col min="15" max="18" width="5.5703125" customWidth="1"/>
    <col min="19" max="19" width="47" customWidth="1"/>
    <col min="20" max="20" width="52.42578125" customWidth="1"/>
    <col min="21" max="25" width="5.5703125" customWidth="1"/>
    <col min="26" max="29" width="4.5703125" customWidth="1"/>
    <col min="30" max="30" width="5.5703125" customWidth="1"/>
    <col min="31" max="31" width="4.5703125" customWidth="1"/>
    <col min="32" max="32" width="7.28515625" customWidth="1"/>
    <col min="33" max="34" width="5.5703125" customWidth="1"/>
    <col min="35" max="35" width="4.5703125" customWidth="1"/>
    <col min="36" max="36" width="5.5703125" customWidth="1"/>
    <col min="37" max="37" width="4.5703125" customWidth="1"/>
    <col min="38" max="38" width="22.42578125" customWidth="1"/>
    <col min="39" max="39" width="9.5703125" customWidth="1"/>
    <col min="40" max="40" width="22.42578125" customWidth="1"/>
    <col min="41" max="41" width="9.5703125" customWidth="1"/>
    <col min="42" max="42" width="22.42578125" customWidth="1"/>
    <col min="43" max="43" width="9.5703125" customWidth="1"/>
    <col min="44" max="44" width="22.42578125" customWidth="1"/>
    <col min="45" max="45" width="9.5703125" customWidth="1"/>
    <col min="46" max="46" width="22.42578125" customWidth="1"/>
    <col min="47" max="47" width="9.5703125" customWidth="1"/>
    <col min="48" max="48" width="15.42578125" customWidth="1"/>
    <col min="49" max="49" width="22.7109375" customWidth="1"/>
    <col min="50" max="50" width="6.5703125" customWidth="1"/>
    <col min="51" max="51" width="29.42578125" customWidth="1"/>
    <col min="52" max="55" width="22.7109375" customWidth="1"/>
    <col min="56" max="56" width="6.5703125" customWidth="1"/>
    <col min="57" max="57" width="22.42578125" customWidth="1"/>
    <col min="58" max="58" width="14.85546875" customWidth="1"/>
    <col min="59" max="59" width="22.5703125" customWidth="1"/>
    <col min="60" max="60" width="29.42578125" customWidth="1"/>
    <col min="61" max="61" width="14.85546875" customWidth="1"/>
    <col min="62" max="62" width="29.42578125" customWidth="1"/>
    <col min="63" max="63" width="14.85546875" customWidth="1"/>
    <col min="64" max="64" width="6.5703125" customWidth="1"/>
    <col min="65" max="65" width="14.85546875" customWidth="1"/>
    <col min="66" max="66" width="6.5703125" customWidth="1"/>
    <col min="67" max="67" width="22.42578125" customWidth="1"/>
    <col min="68" max="68" width="14.85546875" customWidth="1"/>
    <col min="69" max="69" width="6.28515625" customWidth="1"/>
    <col min="70" max="70" width="22.42578125" customWidth="1"/>
    <col min="71" max="71" width="22.140625" customWidth="1"/>
    <col min="72" max="72" width="10.7109375" customWidth="1"/>
    <col min="73" max="73" width="6.28515625" customWidth="1"/>
    <col min="74" max="74" width="4.85546875" customWidth="1"/>
    <col min="75" max="75" width="10.7109375" customWidth="1"/>
    <col min="76" max="76" width="11.85546875" customWidth="1"/>
    <col min="77" max="78" width="10.7109375" customWidth="1"/>
    <col min="79" max="79" width="9.5703125" customWidth="1"/>
    <col min="80" max="80" width="5.5703125" customWidth="1"/>
    <col min="81" max="81" width="4.5703125" customWidth="1"/>
    <col min="82" max="82" width="6" customWidth="1"/>
    <col min="83" max="83" width="5.28515625" customWidth="1"/>
    <col min="84" max="84" width="6" customWidth="1"/>
    <col min="85" max="85" width="5.28515625" customWidth="1"/>
    <col min="86" max="86" width="6" customWidth="1"/>
    <col min="87" max="87" width="5.28515625" customWidth="1"/>
    <col min="88" max="88" width="6" customWidth="1"/>
    <col min="89" max="89" width="5.28515625" customWidth="1"/>
    <col min="90" max="90" width="6" customWidth="1"/>
    <col min="91" max="91" width="5.28515625" customWidth="1"/>
    <col min="92" max="92" width="6" customWidth="1"/>
    <col min="93" max="93" width="5.28515625" customWidth="1"/>
    <col min="94" max="94" width="6" customWidth="1"/>
    <col min="95" max="95" width="5.28515625" customWidth="1"/>
    <col min="96" max="96" width="6" customWidth="1"/>
    <col min="97" max="97" width="5.28515625" customWidth="1"/>
    <col min="98" max="98" width="6" customWidth="1"/>
    <col min="99" max="99" width="5.28515625" customWidth="1"/>
    <col min="100" max="100" width="6" customWidth="1"/>
    <col min="101" max="101" width="5.28515625" customWidth="1"/>
    <col min="102" max="102" width="6" customWidth="1"/>
    <col min="103" max="103" width="5.28515625" customWidth="1"/>
    <col min="104" max="104" width="6" customWidth="1"/>
    <col min="105" max="105" width="5.28515625" customWidth="1"/>
    <col min="106" max="106" width="6" customWidth="1"/>
    <col min="107" max="107" width="5.28515625" customWidth="1"/>
    <col min="108" max="108" width="6" customWidth="1"/>
    <col min="109" max="109" width="5.28515625" customWidth="1"/>
    <col min="110" max="110" width="6" customWidth="1"/>
    <col min="111" max="111" width="5.28515625" customWidth="1"/>
    <col min="112" max="112" width="6" customWidth="1"/>
    <col min="113" max="113" width="5.28515625" customWidth="1"/>
    <col min="114" max="114" width="6" customWidth="1"/>
    <col min="115" max="115" width="5.28515625" customWidth="1"/>
    <col min="116" max="116" width="6" customWidth="1"/>
    <col min="117" max="117" width="5.28515625" customWidth="1"/>
    <col min="118" max="118" width="6" customWidth="1"/>
    <col min="119" max="119" width="5.28515625" customWidth="1"/>
    <col min="120" max="120" width="6" customWidth="1"/>
    <col min="121" max="121" width="5.28515625" customWidth="1"/>
    <col min="122" max="122" width="6" customWidth="1"/>
    <col min="123" max="123" width="5.28515625" customWidth="1"/>
    <col min="124" max="124" width="6" customWidth="1"/>
    <col min="125" max="125" width="5.28515625" customWidth="1"/>
    <col min="126" max="126" width="6" customWidth="1"/>
    <col min="127" max="127" width="5.28515625" customWidth="1"/>
    <col min="128" max="128" width="6" customWidth="1"/>
    <col min="129" max="129" width="5.28515625" customWidth="1"/>
    <col min="130" max="130" width="6" customWidth="1"/>
    <col min="131" max="131" width="5.28515625" customWidth="1"/>
    <col min="132" max="132" width="6" customWidth="1"/>
    <col min="133" max="133" width="5.28515625" customWidth="1"/>
    <col min="134" max="134" width="6" customWidth="1"/>
    <col min="135" max="135" width="5.28515625" customWidth="1"/>
    <col min="136" max="136" width="8.140625" customWidth="1"/>
    <col min="137" max="137" width="6.85546875" customWidth="1"/>
    <col min="138" max="138" width="6" customWidth="1"/>
    <col min="139" max="139" width="5.28515625" customWidth="1"/>
    <col min="140" max="140" width="6" customWidth="1"/>
    <col min="141" max="141" width="5.28515625" customWidth="1"/>
    <col min="142" max="142" width="6" customWidth="1"/>
    <col min="143" max="143" width="5.28515625" customWidth="1"/>
    <col min="144" max="144" width="6" customWidth="1"/>
    <col min="145" max="145" width="5.28515625" customWidth="1"/>
    <col min="146" max="146" width="6" customWidth="1"/>
    <col min="147" max="147" width="5.28515625" customWidth="1"/>
    <col min="148" max="148" width="6" customWidth="1"/>
    <col min="149" max="149" width="5.28515625" customWidth="1"/>
    <col min="150" max="150" width="6" customWidth="1"/>
    <col min="151" max="151" width="5.28515625" customWidth="1"/>
  </cols>
  <sheetData>
    <row r="1" spans="1:108" s="1" customFormat="1" ht="39.950000000000003" hidden="1" customHeight="1" x14ac:dyDescent="0.2">
      <c r="BO1" s="2"/>
    </row>
    <row r="2" spans="1:108" s="1" customFormat="1" ht="42" hidden="1" customHeight="1" x14ac:dyDescent="0.2"/>
    <row r="3" spans="1:108" s="1" customFormat="1" ht="35.25" customHeight="1" x14ac:dyDescent="0.2">
      <c r="D3" s="2"/>
      <c r="F3" s="2"/>
      <c r="H3" s="2"/>
      <c r="J3" s="2"/>
      <c r="L3" s="2"/>
      <c r="N3" s="2"/>
      <c r="P3" s="2"/>
      <c r="R3" s="2"/>
      <c r="T3" s="2"/>
      <c r="AY3" s="2"/>
      <c r="BE3" s="2"/>
      <c r="BH3" s="2"/>
      <c r="BJ3" s="2"/>
      <c r="BO3" s="3"/>
      <c r="BQ3" s="2"/>
      <c r="BS3" s="2"/>
      <c r="BU3" s="2"/>
      <c r="BW3" s="2"/>
      <c r="BY3" s="2"/>
      <c r="CA3" s="2"/>
      <c r="CC3" s="2"/>
    </row>
    <row r="4" spans="1:108" s="1" customFormat="1" ht="12" customHeight="1" x14ac:dyDescent="0.25">
      <c r="A4" s="4"/>
      <c r="D4" s="3"/>
      <c r="F4" s="3"/>
      <c r="H4" s="3"/>
      <c r="J4" s="3"/>
      <c r="L4" s="3"/>
      <c r="N4" s="3"/>
      <c r="P4" s="3"/>
      <c r="R4" s="3"/>
      <c r="T4" s="3"/>
      <c r="BO4" s="3"/>
      <c r="CE4" s="2"/>
    </row>
    <row r="5" spans="1:108" s="1" customFormat="1" ht="15.75" x14ac:dyDescent="0.25">
      <c r="A5" s="28" t="s">
        <v>0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  <c r="Q5" s="2"/>
      <c r="R5" s="3"/>
      <c r="S5" s="2"/>
      <c r="T5" s="3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5"/>
      <c r="AT5" s="5"/>
      <c r="AU5" s="5"/>
      <c r="AV5" s="5"/>
      <c r="AW5" s="5"/>
      <c r="AX5" s="2"/>
      <c r="AZ5" s="5"/>
      <c r="BA5" s="5"/>
      <c r="BB5" s="5"/>
      <c r="BC5" s="5"/>
      <c r="BD5" s="2"/>
      <c r="BF5" s="5"/>
      <c r="BG5" s="2"/>
      <c r="BI5" s="2"/>
      <c r="BK5" s="5"/>
      <c r="BL5" s="2"/>
      <c r="BM5" s="5"/>
      <c r="BN5" s="2"/>
      <c r="BO5" s="3"/>
      <c r="BP5" s="2"/>
      <c r="BR5" s="2"/>
      <c r="BT5" s="2"/>
      <c r="BV5" s="2"/>
      <c r="BX5" s="2"/>
      <c r="BZ5" s="2"/>
      <c r="CB5" s="2"/>
      <c r="CD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</row>
    <row r="6" spans="1:108" s="1" customFormat="1" ht="12" customHeight="1" x14ac:dyDescent="0.2">
      <c r="A6" s="6" t="s">
        <v>68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BO6" s="3"/>
    </row>
    <row r="7" spans="1:108" s="1" customFormat="1" ht="12" customHeight="1" x14ac:dyDescent="0.2">
      <c r="A7" s="6" t="s">
        <v>69</v>
      </c>
      <c r="B7" s="6"/>
      <c r="C7" s="3"/>
      <c r="E7" s="3"/>
      <c r="G7" s="3"/>
      <c r="I7" s="3"/>
      <c r="K7" s="3"/>
      <c r="M7" s="3"/>
      <c r="O7" s="3"/>
      <c r="Q7" s="3"/>
      <c r="S7" s="3"/>
      <c r="U7" s="3"/>
      <c r="V7" s="3"/>
      <c r="Z7"/>
      <c r="AA7"/>
      <c r="AB7"/>
      <c r="AC7"/>
      <c r="AD7"/>
      <c r="AE7"/>
      <c r="AF7"/>
      <c r="AG7"/>
      <c r="AH7"/>
      <c r="AI7"/>
      <c r="AJ7"/>
      <c r="AK7"/>
      <c r="BO7" s="3"/>
      <c r="DD7"/>
    </row>
    <row r="8" spans="1:108" s="1" customFormat="1" ht="12" customHeight="1" x14ac:dyDescent="0.2">
      <c r="A8" s="6" t="s">
        <v>1</v>
      </c>
      <c r="B8" s="6"/>
      <c r="C8" s="3"/>
      <c r="D8" s="3"/>
      <c r="E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AY8" s="3"/>
      <c r="BE8" s="3"/>
      <c r="BH8" s="3"/>
      <c r="BJ8" s="3"/>
      <c r="BO8" s="3"/>
      <c r="BQ8" s="3"/>
      <c r="BS8" s="3"/>
      <c r="BU8" s="3"/>
      <c r="BW8" s="3"/>
      <c r="BY8" s="3"/>
      <c r="CA8" s="3"/>
      <c r="CC8" s="3"/>
    </row>
    <row r="9" spans="1:108" s="1" customFormat="1" ht="12" customHeight="1" x14ac:dyDescent="0.2">
      <c r="D9" s="7"/>
      <c r="H9" s="7"/>
      <c r="J9" s="7"/>
      <c r="L9" s="7"/>
      <c r="N9" s="7"/>
      <c r="P9" s="7"/>
      <c r="R9" s="7"/>
      <c r="T9" s="7"/>
      <c r="AY9" s="7"/>
      <c r="BE9" s="7"/>
      <c r="BH9" s="7"/>
      <c r="BJ9" s="7"/>
      <c r="BO9" s="3"/>
      <c r="BQ9" s="3"/>
      <c r="BS9" s="3"/>
      <c r="BU9" s="3"/>
      <c r="BW9" s="3"/>
      <c r="BY9" s="3"/>
      <c r="CA9" s="3"/>
      <c r="CC9" s="3"/>
      <c r="CE9" s="3"/>
    </row>
    <row r="10" spans="1:108" ht="12.75" x14ac:dyDescent="0.2">
      <c r="A10" s="8" t="s">
        <v>2</v>
      </c>
      <c r="B10" s="9" t="s">
        <v>3</v>
      </c>
      <c r="C10" s="8" t="s">
        <v>4</v>
      </c>
      <c r="D10" s="9" t="s">
        <v>5</v>
      </c>
      <c r="E10" s="8" t="s">
        <v>6</v>
      </c>
      <c r="F10" s="10" t="s">
        <v>67</v>
      </c>
      <c r="G10" s="10" t="s">
        <v>7</v>
      </c>
      <c r="H10" s="10" t="s">
        <v>8</v>
      </c>
      <c r="I10" s="10" t="s">
        <v>9</v>
      </c>
      <c r="J10" s="10" t="s">
        <v>10</v>
      </c>
      <c r="K10" s="10" t="s">
        <v>11</v>
      </c>
      <c r="L10" s="10" t="s">
        <v>12</v>
      </c>
      <c r="M10" s="10" t="s">
        <v>13</v>
      </c>
      <c r="N10" s="10" t="s">
        <v>14</v>
      </c>
    </row>
    <row r="11" spans="1:108" ht="12.75" outlineLevel="2" x14ac:dyDescent="0.2">
      <c r="A11" s="11" t="s">
        <v>15</v>
      </c>
      <c r="B11" s="11" t="s">
        <v>16</v>
      </c>
      <c r="C11" s="11" t="s">
        <v>17</v>
      </c>
      <c r="D11" s="11" t="s">
        <v>18</v>
      </c>
      <c r="E11" s="11" t="s">
        <v>19</v>
      </c>
      <c r="F11" s="12">
        <v>2.7603499999999999</v>
      </c>
      <c r="G11" s="12">
        <v>5.709158939714383E-2</v>
      </c>
      <c r="H11" s="12">
        <v>0.70286145980861592</v>
      </c>
      <c r="I11" s="12">
        <v>0.19555923229751621</v>
      </c>
      <c r="J11" s="12">
        <v>0.37308958413667331</v>
      </c>
      <c r="K11" s="12">
        <v>1.2674092223770883</v>
      </c>
      <c r="L11" s="12">
        <v>0.16355688403602309</v>
      </c>
      <c r="M11" s="12">
        <v>7.8202794693957843E-4</v>
      </c>
      <c r="N11" s="13">
        <v>0</v>
      </c>
    </row>
    <row r="12" spans="1:108" ht="12.75" outlineLevel="2" x14ac:dyDescent="0.2">
      <c r="A12" s="11" t="s">
        <v>15</v>
      </c>
      <c r="B12" s="11" t="s">
        <v>16</v>
      </c>
      <c r="C12" s="11" t="s">
        <v>20</v>
      </c>
      <c r="D12" s="11" t="s">
        <v>21</v>
      </c>
      <c r="E12" s="11" t="s">
        <v>19</v>
      </c>
      <c r="F12" s="12">
        <v>-472.56047000000001</v>
      </c>
      <c r="G12" s="12">
        <v>-9.773843287467642</v>
      </c>
      <c r="H12" s="12">
        <v>-120.32696643253416</v>
      </c>
      <c r="I12" s="12">
        <v>-33.478929384807522</v>
      </c>
      <c r="J12" s="12">
        <v>-63.871389219385549</v>
      </c>
      <c r="K12" s="12">
        <v>-216.9752016261892</v>
      </c>
      <c r="L12" s="12">
        <v>-28.000260108971169</v>
      </c>
      <c r="M12" s="12">
        <v>-0.13387994064481035</v>
      </c>
      <c r="N12" s="13">
        <v>0</v>
      </c>
    </row>
    <row r="13" spans="1:108" ht="13.5" outlineLevel="1" thickBot="1" x14ac:dyDescent="0.25">
      <c r="A13" s="14" t="s">
        <v>22</v>
      </c>
      <c r="B13" s="14"/>
      <c r="C13" s="14"/>
      <c r="D13" s="14"/>
      <c r="E13" s="14"/>
      <c r="F13" s="15">
        <f t="shared" ref="F13:N13" si="0">SUBTOTAL(9,F11:F12)</f>
        <v>-469.80011999999999</v>
      </c>
      <c r="G13" s="15">
        <f t="shared" si="0"/>
        <v>-9.7167516980704978</v>
      </c>
      <c r="H13" s="15">
        <f t="shared" si="0"/>
        <v>-119.62410497272555</v>
      </c>
      <c r="I13" s="15">
        <f t="shared" si="0"/>
        <v>-33.283370152510003</v>
      </c>
      <c r="J13" s="15">
        <f t="shared" si="0"/>
        <v>-63.498299635248877</v>
      </c>
      <c r="K13" s="15">
        <f t="shared" si="0"/>
        <v>-215.70779240381211</v>
      </c>
      <c r="L13" s="15">
        <f t="shared" si="0"/>
        <v>-27.836703224935146</v>
      </c>
      <c r="M13" s="15">
        <f t="shared" si="0"/>
        <v>-0.13309791269787077</v>
      </c>
      <c r="N13" s="16">
        <f t="shared" si="0"/>
        <v>0</v>
      </c>
    </row>
    <row r="14" spans="1:108" ht="12.75" outlineLevel="2" x14ac:dyDescent="0.2">
      <c r="A14" s="17" t="s">
        <v>23</v>
      </c>
      <c r="B14" s="17" t="s">
        <v>24</v>
      </c>
      <c r="C14" s="17" t="s">
        <v>25</v>
      </c>
      <c r="D14" s="17" t="s">
        <v>26</v>
      </c>
      <c r="E14" s="17" t="s">
        <v>27</v>
      </c>
      <c r="F14" s="18">
        <v>168331.50506</v>
      </c>
      <c r="G14" s="18">
        <v>3481.5560235074377</v>
      </c>
      <c r="H14" s="18">
        <v>42861.85714791713</v>
      </c>
      <c r="I14" s="18">
        <v>11925.581864987795</v>
      </c>
      <c r="J14" s="18">
        <v>22751.727578001239</v>
      </c>
      <c r="K14" s="18">
        <v>77289.076359758517</v>
      </c>
      <c r="L14" s="18">
        <v>9974.0165025115111</v>
      </c>
      <c r="M14" s="18">
        <v>47.689583316362423</v>
      </c>
      <c r="N14" s="19">
        <v>0</v>
      </c>
    </row>
    <row r="15" spans="1:108" ht="12.75" outlineLevel="2" x14ac:dyDescent="0.2">
      <c r="A15" s="11" t="s">
        <v>23</v>
      </c>
      <c r="B15" s="11" t="s">
        <v>24</v>
      </c>
      <c r="C15" s="11" t="s">
        <v>28</v>
      </c>
      <c r="D15" s="11" t="s">
        <v>29</v>
      </c>
      <c r="E15" s="11" t="s">
        <v>30</v>
      </c>
      <c r="F15" s="12">
        <v>-325.12007999999997</v>
      </c>
      <c r="G15" s="12">
        <v>0</v>
      </c>
      <c r="H15" s="12">
        <v>-325.12007999999997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3">
        <v>0</v>
      </c>
    </row>
    <row r="16" spans="1:108" ht="13.5" outlineLevel="1" thickBot="1" x14ac:dyDescent="0.25">
      <c r="A16" s="14" t="s">
        <v>31</v>
      </c>
      <c r="B16" s="14"/>
      <c r="C16" s="14"/>
      <c r="D16" s="14"/>
      <c r="E16" s="14"/>
      <c r="F16" s="15">
        <f t="shared" ref="F16:N16" si="1">SUBTOTAL(9,F14:F15)</f>
        <v>168006.38498</v>
      </c>
      <c r="G16" s="15">
        <f t="shared" si="1"/>
        <v>3481.5560235074377</v>
      </c>
      <c r="H16" s="15">
        <f t="shared" si="1"/>
        <v>42536.737067917129</v>
      </c>
      <c r="I16" s="15">
        <f t="shared" si="1"/>
        <v>11925.581864987795</v>
      </c>
      <c r="J16" s="15">
        <f t="shared" si="1"/>
        <v>22751.727578001239</v>
      </c>
      <c r="K16" s="15">
        <f t="shared" si="1"/>
        <v>77289.076359758517</v>
      </c>
      <c r="L16" s="15">
        <f t="shared" si="1"/>
        <v>9974.0165025115111</v>
      </c>
      <c r="M16" s="15">
        <f t="shared" si="1"/>
        <v>47.689583316362423</v>
      </c>
      <c r="N16" s="16">
        <f t="shared" si="1"/>
        <v>0</v>
      </c>
    </row>
    <row r="17" spans="1:14" ht="12.75" outlineLevel="2" x14ac:dyDescent="0.2">
      <c r="A17" s="17" t="s">
        <v>32</v>
      </c>
      <c r="B17" s="17" t="s">
        <v>33</v>
      </c>
      <c r="C17" s="17" t="s">
        <v>34</v>
      </c>
      <c r="D17" s="17" t="s">
        <v>35</v>
      </c>
      <c r="E17" s="17" t="s">
        <v>36</v>
      </c>
      <c r="F17" s="18">
        <v>1482.8851</v>
      </c>
      <c r="G17" s="18">
        <v>1482.8851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9">
        <v>0</v>
      </c>
    </row>
    <row r="18" spans="1:14" ht="12.75" outlineLevel="2" x14ac:dyDescent="0.2">
      <c r="A18" s="11" t="s">
        <v>32</v>
      </c>
      <c r="B18" s="11" t="s">
        <v>33</v>
      </c>
      <c r="C18" s="11" t="s">
        <v>34</v>
      </c>
      <c r="D18" s="11" t="s">
        <v>35</v>
      </c>
      <c r="E18" s="11" t="s">
        <v>30</v>
      </c>
      <c r="F18" s="12">
        <v>28657.07905</v>
      </c>
      <c r="G18" s="12">
        <v>0</v>
      </c>
      <c r="H18" s="12">
        <v>28657.07905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3">
        <v>0</v>
      </c>
    </row>
    <row r="19" spans="1:14" ht="12.75" outlineLevel="2" x14ac:dyDescent="0.2">
      <c r="A19" s="11" t="s">
        <v>32</v>
      </c>
      <c r="B19" s="11" t="s">
        <v>33</v>
      </c>
      <c r="C19" s="11" t="s">
        <v>34</v>
      </c>
      <c r="D19" s="11" t="s">
        <v>35</v>
      </c>
      <c r="E19" s="11" t="s">
        <v>37</v>
      </c>
      <c r="F19" s="12">
        <v>7.9301199999999996</v>
      </c>
      <c r="G19" s="12">
        <v>0</v>
      </c>
      <c r="H19" s="12">
        <v>0</v>
      </c>
      <c r="I19" s="12">
        <v>0</v>
      </c>
      <c r="J19" s="12">
        <v>0</v>
      </c>
      <c r="K19" s="12">
        <v>7.9301199999999996</v>
      </c>
      <c r="L19" s="12">
        <v>0</v>
      </c>
      <c r="M19" s="12">
        <v>0</v>
      </c>
      <c r="N19" s="13">
        <v>0</v>
      </c>
    </row>
    <row r="20" spans="1:14" ht="12.75" outlineLevel="2" x14ac:dyDescent="0.2">
      <c r="A20" s="11" t="s">
        <v>32</v>
      </c>
      <c r="B20" s="11" t="s">
        <v>33</v>
      </c>
      <c r="C20" s="11" t="s">
        <v>34</v>
      </c>
      <c r="D20" s="11" t="s">
        <v>35</v>
      </c>
      <c r="E20" s="11" t="s">
        <v>38</v>
      </c>
      <c r="F20" s="12">
        <v>0.5</v>
      </c>
      <c r="G20" s="12">
        <v>0</v>
      </c>
      <c r="H20" s="12">
        <v>0</v>
      </c>
      <c r="I20" s="12">
        <v>0.5</v>
      </c>
      <c r="J20" s="12">
        <v>0</v>
      </c>
      <c r="K20" s="12">
        <v>0</v>
      </c>
      <c r="L20" s="12">
        <v>0</v>
      </c>
      <c r="M20" s="12">
        <v>0</v>
      </c>
      <c r="N20" s="13">
        <v>0</v>
      </c>
    </row>
    <row r="21" spans="1:14" ht="12.75" outlineLevel="2" x14ac:dyDescent="0.2">
      <c r="A21" s="11" t="s">
        <v>32</v>
      </c>
      <c r="B21" s="11" t="s">
        <v>33</v>
      </c>
      <c r="C21" s="11" t="s">
        <v>34</v>
      </c>
      <c r="D21" s="11" t="s">
        <v>35</v>
      </c>
      <c r="E21" s="11" t="s">
        <v>39</v>
      </c>
      <c r="F21" s="12">
        <v>1836.39112</v>
      </c>
      <c r="G21" s="12">
        <v>0</v>
      </c>
      <c r="H21" s="12">
        <v>0</v>
      </c>
      <c r="I21" s="12">
        <v>0</v>
      </c>
      <c r="J21" s="12">
        <v>1836.39112</v>
      </c>
      <c r="K21" s="12">
        <v>0</v>
      </c>
      <c r="L21" s="12">
        <v>0</v>
      </c>
      <c r="M21" s="12">
        <v>0</v>
      </c>
      <c r="N21" s="13">
        <v>0</v>
      </c>
    </row>
    <row r="22" spans="1:14" ht="13.5" outlineLevel="1" thickBot="1" x14ac:dyDescent="0.25">
      <c r="A22" s="14" t="s">
        <v>40</v>
      </c>
      <c r="B22" s="14"/>
      <c r="C22" s="14"/>
      <c r="D22" s="14"/>
      <c r="E22" s="14"/>
      <c r="F22" s="15">
        <f t="shared" ref="F22:N22" si="2">SUBTOTAL(9,F17:F21)</f>
        <v>31984.785390000001</v>
      </c>
      <c r="G22" s="15">
        <f t="shared" si="2"/>
        <v>1482.8851</v>
      </c>
      <c r="H22" s="15">
        <f t="shared" si="2"/>
        <v>28657.07905</v>
      </c>
      <c r="I22" s="15">
        <f t="shared" si="2"/>
        <v>0.5</v>
      </c>
      <c r="J22" s="15">
        <f t="shared" si="2"/>
        <v>1836.39112</v>
      </c>
      <c r="K22" s="15">
        <f t="shared" si="2"/>
        <v>7.9301199999999996</v>
      </c>
      <c r="L22" s="15">
        <f t="shared" si="2"/>
        <v>0</v>
      </c>
      <c r="M22" s="15">
        <f t="shared" si="2"/>
        <v>0</v>
      </c>
      <c r="N22" s="16">
        <f t="shared" si="2"/>
        <v>0</v>
      </c>
    </row>
    <row r="23" spans="1:14" ht="12.75" outlineLevel="2" x14ac:dyDescent="0.2">
      <c r="A23" s="17" t="s">
        <v>41</v>
      </c>
      <c r="B23" s="17" t="s">
        <v>42</v>
      </c>
      <c r="C23" s="17" t="s">
        <v>43</v>
      </c>
      <c r="D23" s="17" t="s">
        <v>44</v>
      </c>
      <c r="E23" s="17" t="s">
        <v>38</v>
      </c>
      <c r="F23" s="18">
        <v>14615.860409999999</v>
      </c>
      <c r="G23" s="18">
        <v>0</v>
      </c>
      <c r="H23" s="18">
        <v>0</v>
      </c>
      <c r="I23" s="18">
        <v>14615.860409999999</v>
      </c>
      <c r="J23" s="18">
        <v>0</v>
      </c>
      <c r="K23" s="18">
        <v>0</v>
      </c>
      <c r="L23" s="18">
        <v>0</v>
      </c>
      <c r="M23" s="18">
        <v>0</v>
      </c>
      <c r="N23" s="19">
        <v>0</v>
      </c>
    </row>
    <row r="24" spans="1:14" ht="12.75" outlineLevel="2" x14ac:dyDescent="0.2">
      <c r="A24" s="11" t="s">
        <v>41</v>
      </c>
      <c r="B24" s="11" t="s">
        <v>42</v>
      </c>
      <c r="C24" s="11" t="s">
        <v>45</v>
      </c>
      <c r="D24" s="11" t="s">
        <v>46</v>
      </c>
      <c r="E24" s="11" t="s">
        <v>30</v>
      </c>
      <c r="F24" s="12">
        <v>1720.165</v>
      </c>
      <c r="G24" s="12">
        <v>0</v>
      </c>
      <c r="H24" s="12">
        <v>1720.165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3">
        <v>0</v>
      </c>
    </row>
    <row r="25" spans="1:14" ht="12.75" outlineLevel="2" x14ac:dyDescent="0.2">
      <c r="A25" s="11" t="s">
        <v>41</v>
      </c>
      <c r="B25" s="11" t="s">
        <v>42</v>
      </c>
      <c r="C25" s="11" t="s">
        <v>47</v>
      </c>
      <c r="D25" s="11" t="s">
        <v>48</v>
      </c>
      <c r="E25" s="11" t="s">
        <v>49</v>
      </c>
      <c r="F25" s="12">
        <v>366.42239999999998</v>
      </c>
      <c r="G25" s="12">
        <v>5.2914925413341987</v>
      </c>
      <c r="H25" s="12">
        <v>90.214538857151936</v>
      </c>
      <c r="I25" s="12">
        <v>27.908063936149713</v>
      </c>
      <c r="J25" s="12">
        <v>56.966142744453187</v>
      </c>
      <c r="K25" s="12">
        <v>163.30839341104345</v>
      </c>
      <c r="L25" s="12">
        <v>22.597212299898015</v>
      </c>
      <c r="M25" s="12">
        <v>0.1365562099694872</v>
      </c>
      <c r="N25" s="13">
        <v>0</v>
      </c>
    </row>
    <row r="26" spans="1:14" ht="12.75" outlineLevel="2" x14ac:dyDescent="0.2">
      <c r="A26" s="11" t="s">
        <v>41</v>
      </c>
      <c r="B26" s="11" t="s">
        <v>42</v>
      </c>
      <c r="C26" s="11" t="s">
        <v>50</v>
      </c>
      <c r="D26" s="11" t="s">
        <v>51</v>
      </c>
      <c r="E26" s="11" t="s">
        <v>38</v>
      </c>
      <c r="F26" s="12">
        <v>24.925519999999999</v>
      </c>
      <c r="G26" s="12">
        <v>0</v>
      </c>
      <c r="H26" s="12">
        <v>0</v>
      </c>
      <c r="I26" s="12">
        <v>24.925519999999999</v>
      </c>
      <c r="J26" s="12">
        <v>0</v>
      </c>
      <c r="K26" s="12">
        <v>0</v>
      </c>
      <c r="L26" s="12">
        <v>0</v>
      </c>
      <c r="M26" s="12">
        <v>0</v>
      </c>
      <c r="N26" s="13">
        <v>0</v>
      </c>
    </row>
    <row r="27" spans="1:14" ht="12.75" outlineLevel="2" x14ac:dyDescent="0.2">
      <c r="A27" s="11" t="s">
        <v>41</v>
      </c>
      <c r="B27" s="11" t="s">
        <v>42</v>
      </c>
      <c r="C27" s="11" t="s">
        <v>52</v>
      </c>
      <c r="D27" s="11" t="s">
        <v>53</v>
      </c>
      <c r="E27" s="11" t="s">
        <v>49</v>
      </c>
      <c r="F27" s="12">
        <v>40.494610000000002</v>
      </c>
      <c r="G27" s="12">
        <v>0.58478118908461185</v>
      </c>
      <c r="H27" s="12">
        <v>9.9699215095753253</v>
      </c>
      <c r="I27" s="12">
        <v>3.0842169172775669</v>
      </c>
      <c r="J27" s="12">
        <v>6.2955259657732761</v>
      </c>
      <c r="K27" s="12">
        <v>18.047776830528854</v>
      </c>
      <c r="L27" s="12">
        <v>2.4972962874856264</v>
      </c>
      <c r="M27" s="12">
        <v>1.5091300274744384E-2</v>
      </c>
      <c r="N27" s="13">
        <v>0</v>
      </c>
    </row>
    <row r="28" spans="1:14" ht="12.75" outlineLevel="2" x14ac:dyDescent="0.2">
      <c r="A28" s="11" t="s">
        <v>41</v>
      </c>
      <c r="B28" s="11" t="s">
        <v>42</v>
      </c>
      <c r="C28" s="11" t="s">
        <v>54</v>
      </c>
      <c r="D28" s="11" t="s">
        <v>55</v>
      </c>
      <c r="E28" s="11" t="s">
        <v>39</v>
      </c>
      <c r="F28" s="12">
        <v>95.880049999999997</v>
      </c>
      <c r="G28" s="12">
        <v>0</v>
      </c>
      <c r="H28" s="12">
        <v>0</v>
      </c>
      <c r="I28" s="12">
        <v>0</v>
      </c>
      <c r="J28" s="12">
        <v>95.880049999999997</v>
      </c>
      <c r="K28" s="12">
        <v>0</v>
      </c>
      <c r="L28" s="12">
        <v>0</v>
      </c>
      <c r="M28" s="12">
        <v>0</v>
      </c>
      <c r="N28" s="13">
        <v>0</v>
      </c>
    </row>
    <row r="29" spans="1:14" ht="12.75" outlineLevel="2" x14ac:dyDescent="0.2">
      <c r="A29" s="11" t="s">
        <v>41</v>
      </c>
      <c r="B29" s="11" t="s">
        <v>42</v>
      </c>
      <c r="C29" s="11" t="s">
        <v>56</v>
      </c>
      <c r="D29" s="11" t="s">
        <v>57</v>
      </c>
      <c r="E29" s="11" t="s">
        <v>49</v>
      </c>
      <c r="F29" s="12">
        <v>266.39902000000001</v>
      </c>
      <c r="G29" s="12">
        <v>3.847058551411541</v>
      </c>
      <c r="H29" s="12">
        <v>65.588415831830147</v>
      </c>
      <c r="I29" s="12">
        <v>20.289919182581706</v>
      </c>
      <c r="J29" s="12">
        <v>41.415930358794768</v>
      </c>
      <c r="K29" s="12">
        <v>118.72962996387895</v>
      </c>
      <c r="L29" s="12">
        <v>16.428786044261425</v>
      </c>
      <c r="M29" s="12">
        <v>9.9280067241483125E-2</v>
      </c>
      <c r="N29" s="13">
        <v>0</v>
      </c>
    </row>
    <row r="30" spans="1:14" ht="12.75" outlineLevel="2" x14ac:dyDescent="0.2">
      <c r="A30" s="11" t="s">
        <v>41</v>
      </c>
      <c r="B30" s="11" t="s">
        <v>42</v>
      </c>
      <c r="C30" s="11" t="s">
        <v>58</v>
      </c>
      <c r="D30" s="11" t="s">
        <v>59</v>
      </c>
      <c r="E30" s="11" t="s">
        <v>60</v>
      </c>
      <c r="F30" s="12">
        <v>2331.6509999999998</v>
      </c>
      <c r="G30" s="12">
        <v>0</v>
      </c>
      <c r="H30" s="12">
        <v>0</v>
      </c>
      <c r="I30" s="12">
        <v>0</v>
      </c>
      <c r="J30" s="12">
        <v>488.75369981303982</v>
      </c>
      <c r="K30" s="12">
        <v>1628.4087509095509</v>
      </c>
      <c r="L30" s="12">
        <v>213.12608699013165</v>
      </c>
      <c r="M30" s="12">
        <v>1.3624622872777721</v>
      </c>
      <c r="N30" s="13">
        <v>0</v>
      </c>
    </row>
    <row r="31" spans="1:14" ht="12.75" outlineLevel="2" x14ac:dyDescent="0.2">
      <c r="A31" s="11" t="s">
        <v>41</v>
      </c>
      <c r="B31" s="11" t="s">
        <v>42</v>
      </c>
      <c r="C31" s="11" t="s">
        <v>61</v>
      </c>
      <c r="D31" s="11" t="s">
        <v>62</v>
      </c>
      <c r="E31" s="11" t="s">
        <v>19</v>
      </c>
      <c r="F31" s="12">
        <v>27.77843</v>
      </c>
      <c r="G31" s="12">
        <v>0.57453392492158684</v>
      </c>
      <c r="H31" s="12">
        <v>7.0731566145566509</v>
      </c>
      <c r="I31" s="12">
        <v>1.9679853805605425</v>
      </c>
      <c r="J31" s="12">
        <v>3.7545394231418805</v>
      </c>
      <c r="K31" s="12">
        <v>12.75441098598235</v>
      </c>
      <c r="L31" s="12">
        <v>1.6459338323809607</v>
      </c>
      <c r="M31" s="12">
        <v>7.8698384560308646E-3</v>
      </c>
      <c r="N31" s="13">
        <v>0</v>
      </c>
    </row>
    <row r="32" spans="1:14" ht="12.75" outlineLevel="2" x14ac:dyDescent="0.2">
      <c r="A32" s="11" t="s">
        <v>41</v>
      </c>
      <c r="B32" s="11" t="s">
        <v>42</v>
      </c>
      <c r="C32" s="11" t="s">
        <v>63</v>
      </c>
      <c r="D32" s="11" t="s">
        <v>64</v>
      </c>
      <c r="E32" s="11" t="s">
        <v>49</v>
      </c>
      <c r="F32" s="20">
        <v>472.56047000000001</v>
      </c>
      <c r="G32" s="12">
        <v>6.8242285469839823</v>
      </c>
      <c r="H32" s="12">
        <v>116.34612098815188</v>
      </c>
      <c r="I32" s="12">
        <v>35.991925740503198</v>
      </c>
      <c r="J32" s="12">
        <v>73.466980155705244</v>
      </c>
      <c r="K32" s="12">
        <v>210.61237289332641</v>
      </c>
      <c r="L32" s="12">
        <v>29.142730534840631</v>
      </c>
      <c r="M32" s="12">
        <v>0.17611114048868073</v>
      </c>
      <c r="N32" s="13">
        <v>0</v>
      </c>
    </row>
    <row r="33" spans="1:14" ht="13.5" outlineLevel="1" thickBot="1" x14ac:dyDescent="0.25">
      <c r="A33" s="21" t="s">
        <v>65</v>
      </c>
      <c r="B33" s="21"/>
      <c r="C33" s="21"/>
      <c r="D33" s="21"/>
      <c r="E33" s="22"/>
      <c r="F33" s="23">
        <f t="shared" ref="F33:N33" si="3">SUBTOTAL(9,F23:F32)</f>
        <v>19962.136909999997</v>
      </c>
      <c r="G33" s="15">
        <f t="shared" si="3"/>
        <v>17.122094753735922</v>
      </c>
      <c r="H33" s="15">
        <f t="shared" si="3"/>
        <v>2009.3571538012657</v>
      </c>
      <c r="I33" s="15">
        <f t="shared" si="3"/>
        <v>14730.028041157073</v>
      </c>
      <c r="J33" s="15">
        <f t="shared" si="3"/>
        <v>766.53286846090828</v>
      </c>
      <c r="K33" s="15">
        <f t="shared" si="3"/>
        <v>2151.8613349943107</v>
      </c>
      <c r="L33" s="15">
        <f t="shared" si="3"/>
        <v>285.43804598899828</v>
      </c>
      <c r="M33" s="15">
        <f t="shared" si="3"/>
        <v>1.7973708437081986</v>
      </c>
      <c r="N33" s="24">
        <f t="shared" si="3"/>
        <v>0</v>
      </c>
    </row>
    <row r="34" spans="1:14" ht="13.5" thickBot="1" x14ac:dyDescent="0.25">
      <c r="A34" s="21" t="s">
        <v>66</v>
      </c>
      <c r="B34" s="21"/>
      <c r="C34" s="21"/>
      <c r="D34" s="21"/>
      <c r="E34" s="25"/>
      <c r="F34" s="23">
        <f t="shared" ref="F34:N34" si="4">SUBTOTAL(9,F11:F32)</f>
        <v>219483.50716000004</v>
      </c>
      <c r="G34" s="26">
        <f t="shared" si="4"/>
        <v>4971.8464665631027</v>
      </c>
      <c r="H34" s="26">
        <f t="shared" si="4"/>
        <v>73083.549166745666</v>
      </c>
      <c r="I34" s="26">
        <f t="shared" si="4"/>
        <v>26622.826535992357</v>
      </c>
      <c r="J34" s="26">
        <f t="shared" si="4"/>
        <v>25291.153266826896</v>
      </c>
      <c r="K34" s="26">
        <f t="shared" si="4"/>
        <v>79233.160022349039</v>
      </c>
      <c r="L34" s="26">
        <f t="shared" si="4"/>
        <v>10231.617845275574</v>
      </c>
      <c r="M34" s="26">
        <f t="shared" si="4"/>
        <v>49.353856247372747</v>
      </c>
      <c r="N34" s="27">
        <f t="shared" si="4"/>
        <v>0</v>
      </c>
    </row>
    <row r="35" spans="1:14" ht="12.75" x14ac:dyDescent="0.2"/>
    <row r="36" spans="1:14" ht="12.75" x14ac:dyDescent="0.2"/>
    <row r="37" spans="1:14" ht="12.75" x14ac:dyDescent="0.2"/>
    <row r="38" spans="1:14" ht="12.75" x14ac:dyDescent="0.2"/>
    <row r="39" spans="1:14" ht="12.75" x14ac:dyDescent="0.2"/>
    <row r="40" spans="1:14" ht="12.75" x14ac:dyDescent="0.2"/>
    <row r="41" spans="1:14" ht="12.75" x14ac:dyDescent="0.2"/>
    <row r="42" spans="1:14" ht="12.75" x14ac:dyDescent="0.2"/>
    <row r="43" spans="1:14" ht="12.75" x14ac:dyDescent="0.2"/>
    <row r="44" spans="1:14" ht="12.75" x14ac:dyDescent="0.2"/>
    <row r="45" spans="1:14" ht="12.75" x14ac:dyDescent="0.2"/>
    <row r="46" spans="1:14" ht="12.75" x14ac:dyDescent="0.2"/>
    <row r="47" spans="1:14" ht="12.75" x14ac:dyDescent="0.2"/>
    <row r="48" spans="1:14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</sheetData>
  <printOptions horizontalCentered="1"/>
  <pageMargins left="0.7" right="0.7" top="0.75" bottom="0.75" header="0.3" footer="0.3"/>
  <pageSetup scale="63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FBF1F72-0359-4E0C-A1DF-76B426AD4256}"/>
</file>

<file path=customXml/itemProps2.xml><?xml version="1.0" encoding="utf-8"?>
<ds:datastoreItem xmlns:ds="http://schemas.openxmlformats.org/officeDocument/2006/customXml" ds:itemID="{359EEC1B-E3D4-4A31-8577-F3C0328227D5}"/>
</file>

<file path=customXml/itemProps3.xml><?xml version="1.0" encoding="utf-8"?>
<ds:datastoreItem xmlns:ds="http://schemas.openxmlformats.org/officeDocument/2006/customXml" ds:itemID="{6FD044A2-9D0E-4067-965A-C75A0DA284AB}"/>
</file>

<file path=customXml/itemProps4.xml><?xml version="1.0" encoding="utf-8"?>
<ds:datastoreItem xmlns:ds="http://schemas.openxmlformats.org/officeDocument/2006/customXml" ds:itemID="{34AB7F07-F461-4341-83AA-DA6D8B16F0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B5</vt:lpstr>
      <vt:lpstr>'B5'!B1_Print</vt:lpstr>
      <vt:lpstr>'B5'!Bottom</vt:lpstr>
      <vt:lpstr>'B5'!Print_Area</vt:lpstr>
      <vt:lpstr>'B5'!Print_Titles</vt:lpstr>
      <vt:lpstr>'B5'!SAPCrosstab2</vt:lpstr>
      <vt:lpstr>'B5'!T1_Print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Lopas, Christina</cp:lastModifiedBy>
  <cp:lastPrinted>2023-03-09T23:07:58Z</cp:lastPrinted>
  <dcterms:created xsi:type="dcterms:W3CDTF">2023-03-08T19:21:34Z</dcterms:created>
  <dcterms:modified xsi:type="dcterms:W3CDTF">2023-03-10T23:26:24Z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