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externalLinks/externalLink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Utility\Currect Cases\Exhibit Updates\"/>
    </mc:Choice>
  </mc:AlternateContent>
  <xr:revisionPtr revIDLastSave="0" documentId="13_ncr:1_{DDE0C57B-2142-40BD-B056-4431A5F81EEB}" xr6:coauthVersionLast="47" xr6:coauthVersionMax="47" xr10:uidLastSave="{00000000-0000-0000-0000-000000000000}"/>
  <bookViews>
    <workbookView xWindow="2064" yWindow="744" windowWidth="20844" windowHeight="10044" xr2:uid="{16830570-CB0C-406A-99D7-2233A7A7AD0E}"/>
  </bookViews>
  <sheets>
    <sheet name="Percentages - 2023" sheetId="2" r:id="rId1"/>
    <sheet name="Sheet6" sheetId="6" r:id="rId2"/>
    <sheet name="ALE" sheetId="107" r:id="rId3"/>
    <sheet name="LNT" sheetId="108" r:id="rId4"/>
    <sheet name="AEE" sheetId="137" r:id="rId5"/>
    <sheet name="AEP" sheetId="109" r:id="rId6"/>
    <sheet name="AGR" sheetId="76" r:id="rId7"/>
    <sheet name="Operating Profile" sheetId="138" r:id="rId8"/>
    <sheet name="Segment Analysis" sheetId="110" r:id="rId9"/>
    <sheet name="AVA" sheetId="111" r:id="rId10"/>
    <sheet name="Operating Profile (2)" sheetId="139" r:id="rId11"/>
    <sheet name="BKH" sheetId="112" r:id="rId12"/>
    <sheet name="CMS" sheetId="113" r:id="rId13"/>
    <sheet name="CNP" sheetId="114" r:id="rId14"/>
    <sheet name="ED" sheetId="115" r:id="rId15"/>
    <sheet name="D" sheetId="116" r:id="rId16"/>
    <sheet name="DUK" sheetId="117" r:id="rId17"/>
    <sheet name="DTE" sheetId="118" r:id="rId18"/>
    <sheet name="EIX" sheetId="85" r:id="rId19"/>
    <sheet name="Segment Analysis (3)" sheetId="119" r:id="rId20"/>
    <sheet name="Operating Profile (9)" sheetId="149" r:id="rId21"/>
    <sheet name="ETR" sheetId="120" r:id="rId22"/>
    <sheet name="Operating Profile (3)" sheetId="140" r:id="rId23"/>
    <sheet name="EVRG" sheetId="87" r:id="rId24"/>
    <sheet name="ES" sheetId="122" r:id="rId25"/>
    <sheet name="Segment Analysis (5)" sheetId="121" r:id="rId26"/>
    <sheet name="Operating Profile (5)" sheetId="143" r:id="rId27"/>
    <sheet name="EXC" sheetId="144" r:id="rId28"/>
    <sheet name="Operating Profile (6)" sheetId="146" r:id="rId29"/>
    <sheet name="FE" sheetId="123" r:id="rId30"/>
    <sheet name="HE" sheetId="91" r:id="rId31"/>
    <sheet name="IDA" sheetId="124" r:id="rId32"/>
    <sheet name="MGEE" sheetId="125" r:id="rId33"/>
    <sheet name="NEE" sheetId="126" r:id="rId34"/>
    <sheet name="Operating Profile (4)" sheetId="142" r:id="rId35"/>
    <sheet name="NWE" sheetId="127" r:id="rId36"/>
    <sheet name="OGE" sheetId="96" r:id="rId37"/>
    <sheet name="Segment Analysis (9)" sheetId="128" r:id="rId38"/>
    <sheet name="OTTR" sheetId="129" r:id="rId39"/>
    <sheet name="PNW" sheetId="98" r:id="rId40"/>
    <sheet name="Segment Analysis (10)" sheetId="130" r:id="rId41"/>
    <sheet name="PPL" sheetId="99" r:id="rId42"/>
    <sheet name="Segment Analysis (11)" sheetId="131" r:id="rId43"/>
    <sheet name="PPL Operating Profile (11)" sheetId="151" r:id="rId44"/>
    <sheet name="PEG" sheetId="132" r:id="rId45"/>
    <sheet name="Operating Profile (7)" sheetId="147" r:id="rId46"/>
    <sheet name="SRE" sheetId="133" r:id="rId47"/>
    <sheet name="Operating Profile (10)" sheetId="150" r:id="rId48"/>
    <sheet name="SRE 2021" sheetId="66" r:id="rId49"/>
    <sheet name="SO" sheetId="134" r:id="rId50"/>
    <sheet name="Operating Profile (8)" sheetId="148" r:id="rId51"/>
    <sheet name="WEC" sheetId="103" r:id="rId52"/>
    <sheet name="Segment Analysis (14)" sheetId="135" r:id="rId53"/>
    <sheet name="WEC2021" sheetId="68" r:id="rId54"/>
    <sheet name="XEL" sheetId="136" r:id="rId55"/>
  </sheets>
  <externalReferences>
    <externalReference r:id="rId56"/>
    <externalReference r:id="rId57"/>
  </externalReferences>
  <definedNames>
    <definedName name="CIQWBGuid" hidden="1">"6a67523b-16a8-4f41-8642-43464fb69640"</definedName>
    <definedName name="CIQWBInfo" hidden="1">"{ ""CIQVersion"":""9.47.1108.4092"" }"</definedName>
    <definedName name="Clear_Data1">#REF!</definedName>
    <definedName name="Company_Name">[1]ALE!$G$10</definedName>
    <definedName name="CompanyList">OFFSET([1]ALE!$S$40,0,0,COUNTA([1]ALE!$S$40:$S$6919),1)</definedName>
    <definedName name="CompanyName">[1]ALE!$V$24</definedName>
    <definedName name="completed">OFFSET(#REF!,0,0,#REF!,21)</definedName>
    <definedName name="Copy2">#REF!</definedName>
    <definedName name="Copy3">#REF!</definedName>
    <definedName name="Count_2">#REF!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localSheetId="48" hidden="1">44264.7134837963</definedName>
    <definedName name="IQ_NAMES_REVISION_DATE_" localSheetId="53" hidden="1">44264.7134837963</definedName>
    <definedName name="IQ_NAMES_REVISION_DATE_" hidden="1">44264.7134837963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  <definedName name="Paste1">OFFSET([1]ALE!$G$118,3,0,[1]ALE!$B$114,1)</definedName>
    <definedName name="Paste2">OFFSET(#REF!,3,0,#REF!,1)</definedName>
    <definedName name="Paste3">#REF!</definedName>
    <definedName name="Pending">OFFSET([1]ALE!$B$120,1,0,[1]ALE!$B$114,14)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2" l="1"/>
  <c r="D37" i="2"/>
  <c r="C34" i="2"/>
  <c r="I27" i="151"/>
  <c r="C36" i="2"/>
  <c r="D36" i="2"/>
  <c r="I18" i="150"/>
  <c r="H18" i="150"/>
  <c r="I17" i="140"/>
  <c r="I20" i="148"/>
  <c r="H20" i="148"/>
  <c r="C35" i="2"/>
  <c r="D35" i="2"/>
  <c r="I21" i="147"/>
  <c r="H21" i="147"/>
  <c r="C22" i="2"/>
  <c r="D22" i="2"/>
  <c r="H17" i="146"/>
  <c r="I17" i="146"/>
  <c r="C21" i="2"/>
  <c r="D21" i="2"/>
  <c r="C27" i="2"/>
  <c r="D27" i="2"/>
  <c r="J19" i="142"/>
  <c r="I19" i="142"/>
  <c r="C19" i="2"/>
  <c r="D19" i="2"/>
  <c r="J17" i="140"/>
  <c r="C10" i="2"/>
  <c r="J17" i="139"/>
  <c r="I17" i="139"/>
  <c r="C9" i="2"/>
  <c r="D9" i="2"/>
  <c r="J19" i="138"/>
  <c r="I19" i="138"/>
  <c r="C7" i="2"/>
  <c r="D7" i="2"/>
  <c r="H10" i="137"/>
  <c r="G10" i="137"/>
  <c r="C39" i="2"/>
  <c r="D39" i="2"/>
  <c r="I20" i="136"/>
  <c r="H20" i="136"/>
  <c r="I23" i="134"/>
  <c r="I22" i="134"/>
  <c r="H22" i="134"/>
  <c r="H23" i="134" s="1"/>
  <c r="C30" i="2"/>
  <c r="H19" i="129"/>
  <c r="C28" i="2"/>
  <c r="D28" i="2"/>
  <c r="I20" i="127"/>
  <c r="H20" i="127"/>
  <c r="C26" i="2"/>
  <c r="D26" i="2"/>
  <c r="I20" i="125"/>
  <c r="H20" i="125"/>
  <c r="C25" i="2"/>
  <c r="H19" i="124"/>
  <c r="C23" i="2"/>
  <c r="G26" i="123"/>
  <c r="K20" i="122"/>
  <c r="I21" i="122" s="1"/>
  <c r="H20" i="121"/>
  <c r="G20" i="121"/>
  <c r="J17" i="120"/>
  <c r="I18" i="120" s="1"/>
  <c r="C16" i="2"/>
  <c r="D16" i="2"/>
  <c r="G19" i="118"/>
  <c r="F19" i="118"/>
  <c r="C17" i="2"/>
  <c r="D17" i="2"/>
  <c r="G19" i="117"/>
  <c r="F19" i="117"/>
  <c r="C15" i="2"/>
  <c r="D15" i="2"/>
  <c r="G19" i="116"/>
  <c r="F19" i="116"/>
  <c r="C14" i="2"/>
  <c r="D14" i="2"/>
  <c r="G21" i="115"/>
  <c r="F21" i="115"/>
  <c r="C12" i="2"/>
  <c r="D12" i="2"/>
  <c r="G19" i="114"/>
  <c r="F19" i="114"/>
  <c r="C13" i="2"/>
  <c r="D13" i="2"/>
  <c r="G19" i="113"/>
  <c r="F19" i="113"/>
  <c r="C11" i="2"/>
  <c r="D11" i="2"/>
  <c r="G18" i="112"/>
  <c r="F18" i="112"/>
  <c r="F21" i="110"/>
  <c r="F17" i="109"/>
  <c r="C8" i="2"/>
  <c r="C6" i="2"/>
  <c r="D6" i="2"/>
  <c r="I20" i="108"/>
  <c r="H20" i="108"/>
  <c r="C5" i="2"/>
  <c r="G21" i="107"/>
  <c r="C38" i="2"/>
  <c r="D38" i="2"/>
  <c r="H25" i="103"/>
  <c r="G25" i="103"/>
  <c r="H24" i="103"/>
  <c r="G24" i="103"/>
  <c r="C32" i="2"/>
  <c r="C24" i="2"/>
  <c r="H21" i="91"/>
  <c r="C20" i="2"/>
  <c r="G21" i="87"/>
  <c r="C18" i="2"/>
  <c r="G32" i="85"/>
  <c r="G21" i="76"/>
  <c r="J21" i="122" l="1"/>
  <c r="H18" i="120"/>
  <c r="D34" i="2"/>
  <c r="H16" i="68" l="1"/>
  <c r="E32" i="68"/>
  <c r="G16" i="68"/>
  <c r="H9" i="66"/>
  <c r="H8" i="66"/>
  <c r="H7" i="66"/>
  <c r="G10" i="66"/>
  <c r="D5" i="2" l="1"/>
  <c r="A6" i="2"/>
  <c r="A7" i="2" s="1"/>
  <c r="A8" i="2" s="1"/>
  <c r="A10" i="2" s="1"/>
  <c r="A9" i="2" s="1"/>
  <c r="A11" i="2" s="1"/>
  <c r="A12" i="2" s="1"/>
  <c r="A13" i="2" s="1"/>
  <c r="A14" i="2" s="1"/>
  <c r="D18" i="2"/>
  <c r="D24" i="2"/>
  <c r="D30" i="2"/>
  <c r="C31" i="2"/>
  <c r="D31" i="2"/>
  <c r="D32" i="2"/>
  <c r="C33" i="2"/>
  <c r="D33" i="2"/>
  <c r="C42" i="2"/>
  <c r="D42" i="2"/>
  <c r="C50" i="2"/>
  <c r="D50" i="2"/>
  <c r="C51" i="2"/>
  <c r="D51" i="2"/>
  <c r="A15" i="2" l="1"/>
  <c r="A16" i="2" s="1"/>
  <c r="A17" i="2" s="1"/>
  <c r="A18" i="2" s="1"/>
  <c r="A46" i="2"/>
  <c r="A42" i="2" l="1"/>
  <c r="A19" i="2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51" i="2" l="1"/>
  <c r="A49" i="2" l="1"/>
  <c r="A50" i="2" s="1"/>
</calcChain>
</file>

<file path=xl/sharedStrings.xml><?xml version="1.0" encoding="utf-8"?>
<sst xmlns="http://schemas.openxmlformats.org/spreadsheetml/2006/main" count="22170" uniqueCount="542">
  <si>
    <t>USD</t>
  </si>
  <si>
    <t>Eliminations</t>
  </si>
  <si>
    <t xml:space="preserve"> </t>
  </si>
  <si>
    <t>United States</t>
  </si>
  <si>
    <t>% Elec</t>
  </si>
  <si>
    <t>% Gas</t>
  </si>
  <si>
    <t>ALLETE, Inc. (NYSE-ALE)</t>
  </si>
  <si>
    <t>Alliant  Energy Corporation (NYSE-LNT)</t>
  </si>
  <si>
    <t>Ameren Corporation (NYSE-AEE)</t>
  </si>
  <si>
    <t>American Electric Power Co. (NYSE-AEP)</t>
  </si>
  <si>
    <t>AVANGRID, Inc. (NYSE-AGR)</t>
  </si>
  <si>
    <t>CMS Energy Corporation (NYSE-CMS)</t>
  </si>
  <si>
    <t>Consolidated Edison, Inc. (NYSE-ED)</t>
  </si>
  <si>
    <t>Duke Energy Corporation (NYSE-DUK)</t>
  </si>
  <si>
    <t>Edison International (NYSE-EIX)</t>
  </si>
  <si>
    <t>El Paso Electric Company (NYSE-EE)</t>
  </si>
  <si>
    <t>Entergy Corporation (NYSE-ETR)</t>
  </si>
  <si>
    <t>Eversource Energy (NYSE-ES)</t>
  </si>
  <si>
    <t>Exelon Corporation (NYSE-EXC)</t>
  </si>
  <si>
    <t>FirstEnergy Corporation (NYSE-FE)</t>
  </si>
  <si>
    <t>IDACORP, Inc. (NYSE-IDA)</t>
  </si>
  <si>
    <t>MGE Energy, Inc. (NYSE-MGEE)</t>
  </si>
  <si>
    <t>NextEra Energy, Inc. (NYSE-NEE)</t>
  </si>
  <si>
    <t>NorthWestern Corporation (NYSE-NWE)</t>
  </si>
  <si>
    <t>OGE Energy Corp. (NYSE-OGE)</t>
  </si>
  <si>
    <t>Pinnacle West Capital Corp. (NYSE-PNW)</t>
  </si>
  <si>
    <t>PNM Resources, Inc. (NYSE-PNM)</t>
  </si>
  <si>
    <t>Portland General Electric Company (NYSE-POR)</t>
  </si>
  <si>
    <t>PPL Corporation (NYSE-PPL)</t>
  </si>
  <si>
    <t>Sempra Energy (NYSE-SRE)</t>
  </si>
  <si>
    <t>Southern Company (NYSE-SO)</t>
  </si>
  <si>
    <t>WEC Energy Group (NYSE-WEC)</t>
  </si>
  <si>
    <t>Xcel Energy Inc. (NYSE-XEL)</t>
  </si>
  <si>
    <t>Avista Corporation (NYSE-AVA)</t>
  </si>
  <si>
    <t>Black Hills Corporation (NYSE-BKH)</t>
  </si>
  <si>
    <t>CenterPoint Energy, Inc. (NYSE-CNP)</t>
  </si>
  <si>
    <t>Dominion Resources, Inc. (NYSE-D)</t>
  </si>
  <si>
    <t>DTE Energy Company (NYSE-DTE)</t>
  </si>
  <si>
    <t>Evergy, Inc. (NYSE-EVRG)</t>
  </si>
  <si>
    <t>Otter Tail Corporation (NDQ-OTTR)</t>
  </si>
  <si>
    <t>PG&amp;E Corporation (NYSE-PCG)</t>
  </si>
  <si>
    <t>Public Service Enterprise Group, Inc. (NYSE-PEG)</t>
  </si>
  <si>
    <t>Other</t>
  </si>
  <si>
    <t>Electric Utility</t>
  </si>
  <si>
    <t>Consolidated Edison Company of New York, Inc. (CECONY) - Electric</t>
  </si>
  <si>
    <t>Consolidated Edison Company of New York, Inc. (CECONY) - Gas</t>
  </si>
  <si>
    <t>Consolidated Edison Company of New York, Inc. (CECONY) - Steam</t>
  </si>
  <si>
    <t>Consolidation Adjustments</t>
  </si>
  <si>
    <t>Orange and Rockland Utilities, Inc. (O&amp;R) - Electric</t>
  </si>
  <si>
    <t>Orange and Rockland Utilities, Inc. (O&amp;R) - Gas</t>
  </si>
  <si>
    <t>Consolidated Edison Company of New York, Inc. (CECONY)</t>
  </si>
  <si>
    <t>Orange and Rockland Utilities, Inc. (O&amp;R)</t>
  </si>
  <si>
    <t>Unallocated Income Tax Expense on Non-Operating Income</t>
  </si>
  <si>
    <t>Edison International Parent and Other</t>
  </si>
  <si>
    <t>Discontinued Operations</t>
  </si>
  <si>
    <t>All Other</t>
  </si>
  <si>
    <t>Provide Electric Generation, Transmission and Distribution Services</t>
  </si>
  <si>
    <t>Regulated Electricity</t>
  </si>
  <si>
    <t>Public Service Electric and Gas Company (PSE&amp;G)</t>
  </si>
  <si>
    <t>PSEG Power</t>
  </si>
  <si>
    <t>Note: S&amp;P Global Market Intelligence uses a variety of sources to retrieve financial information for each company we cover.  For Energy companies, S&amp;P Global Market Intelligence mines data from documents filed by the company, surveys, and other sources of public information.</t>
  </si>
  <si>
    <t>NA</t>
  </si>
  <si>
    <t>Segment Assets/ Assets (%)</t>
  </si>
  <si>
    <t>Total Assets ($000)</t>
  </si>
  <si>
    <t>NM</t>
  </si>
  <si>
    <t>Segment Net Income/ Total Net Income (%)</t>
  </si>
  <si>
    <t>Net Income ($000)</t>
  </si>
  <si>
    <t>Segment Capital Expend/ Capital Expenditures (%)</t>
  </si>
  <si>
    <t>Segment Operating Revenue/ Operating Revenue (%)</t>
  </si>
  <si>
    <t>Cash Flow: Capital Expenditures ($000)</t>
  </si>
  <si>
    <t>Energy Operating Revenue ($000)</t>
  </si>
  <si>
    <t>Segment: Corporate and Other</t>
  </si>
  <si>
    <t>Period Ended</t>
  </si>
  <si>
    <t>2021 FY</t>
  </si>
  <si>
    <t>2020 FY</t>
  </si>
  <si>
    <t>2019 FY</t>
  </si>
  <si>
    <t>2018 FY</t>
  </si>
  <si>
    <t>2017 FY</t>
  </si>
  <si>
    <t>SNL Financial</t>
  </si>
  <si>
    <t>Segments</t>
  </si>
  <si>
    <t>Financials</t>
  </si>
  <si>
    <t>Magnitude: Thousands (K)</t>
  </si>
  <si>
    <t>Periods: Last Five Years</t>
  </si>
  <si>
    <t>Source: SNL Financial</t>
  </si>
  <si>
    <t>NYSE: ALE (MI KEY: 4022309; SPCIQ KEY: 289272)</t>
  </si>
  <si>
    <t>ALLETE, Inc. | Segment Analysis</t>
  </si>
  <si>
    <t>NASDAQGS: LNT (MI KEY: 4057038; SPCIQ KEY: 312949)</t>
  </si>
  <si>
    <t>Alliant Energy Corporation | Segment Analysis</t>
  </si>
  <si>
    <t>NASDAQGS: AEP (MI KEY: 4006321; SPCIQ KEY: 135470)</t>
  </si>
  <si>
    <t>American Electric Power Company, Inc. | Segment Analysis</t>
  </si>
  <si>
    <t>NYSE: AVA (MI KEY: 4057075; SPCIQ KEY: 100918)</t>
  </si>
  <si>
    <t>Avista Corporation | Segment Analysis</t>
  </si>
  <si>
    <t>NYSE: AGR (MI KEY: 4057045; SPCIQ KEY: 291586)</t>
  </si>
  <si>
    <t>Avangrid, Inc. | Segment Analysis</t>
  </si>
  <si>
    <t>NYSE: BKH (MI KEY: 4010420; SPCIQ KEY: 255902)</t>
  </si>
  <si>
    <t>Black Hills Corporation | Segment Analysis</t>
  </si>
  <si>
    <t>NYSE: CMS (MI KEY: 4004172; SPCIQ KEY: 257682)</t>
  </si>
  <si>
    <t>CMS Energy Corporation | Segment Analysis</t>
  </si>
  <si>
    <t>NYSE: CNP (MI KEY: 4074390; SPCIQ KEY: 279513)</t>
  </si>
  <si>
    <t>CenterPoint Energy, Inc. | Segment Analysis</t>
  </si>
  <si>
    <t>NYSE: ED (MI KEY: 4057041; SPCIQ KEY: 263295)</t>
  </si>
  <si>
    <t>Consolidated Edison, Inc. | Segment Analysis</t>
  </si>
  <si>
    <t>NYSE: D (MI KEY: 4001616; SPCIQ KEY: 267105)</t>
  </si>
  <si>
    <t>Dominion Energy, Inc. | Segment Analysis</t>
  </si>
  <si>
    <t>NYSE: DUK (MI KEY: 4121470; SPCIQ KEY: 267850)</t>
  </si>
  <si>
    <t>Duke Energy Corporation | Segment Analysis</t>
  </si>
  <si>
    <t>NYSE: DTE (MI KEY: 4057044; SPCIQ KEY: 266598)</t>
  </si>
  <si>
    <t>DTE Energy Company | Segment Analysis</t>
  </si>
  <si>
    <t>NYSE: ETR (MI KEY: 4007889; SPCIQ KEY: 269764)</t>
  </si>
  <si>
    <t>Entergy Corporation | Segment Analysis</t>
  </si>
  <si>
    <t>Capital Expenditure ($000)</t>
  </si>
  <si>
    <t>Depreciation &amp; Amort. ($000)</t>
  </si>
  <si>
    <t>Income Tax Expense ($000)</t>
  </si>
  <si>
    <t>EBT Incl. Unusual Items ($000)</t>
  </si>
  <si>
    <t>Interest Expense ($000)</t>
  </si>
  <si>
    <t>Operating Income ($000)</t>
  </si>
  <si>
    <t>Total Revenue ($000)</t>
  </si>
  <si>
    <t>Reported Currency Code</t>
  </si>
  <si>
    <t xml:space="preserve">2021 FY  </t>
  </si>
  <si>
    <t xml:space="preserve">2020 FY  </t>
  </si>
  <si>
    <t xml:space="preserve">2019 FY  </t>
  </si>
  <si>
    <t xml:space="preserve">2018 FY  </t>
  </si>
  <si>
    <t>Recommended: S&amp;P Capital IQ - Standard</t>
  </si>
  <si>
    <t>Geographic Data</t>
  </si>
  <si>
    <t>Line of Business Data</t>
  </si>
  <si>
    <t xml:space="preserve">     SubTotal - Geographic Segments</t>
  </si>
  <si>
    <t xml:space="preserve">     SubTotal - Business Segments</t>
  </si>
  <si>
    <t>Source: Recommended</t>
  </si>
  <si>
    <t>Evergy, Inc. | Segment Analysis</t>
  </si>
  <si>
    <t>Segment: Electric Transmission</t>
  </si>
  <si>
    <t>NYSE: ES (MI KEY: 4057052; SPCIQ KEY: 292525)</t>
  </si>
  <si>
    <t>Eversource Energy | Segment Analysis</t>
  </si>
  <si>
    <t>NASDAQGS: EXC (MI KEY: 4057056; SPCIQ KEY: 296181)</t>
  </si>
  <si>
    <t>Exelon Corporation | Segment Analysis</t>
  </si>
  <si>
    <t>NYSE: FE (MI KEY: 4056944; SPCIQ KEY: 293515)</t>
  </si>
  <si>
    <t>FirstEnergy Corp. | Segment Analysis</t>
  </si>
  <si>
    <t>NYSE: HE (MI KEY: 1031123; SPCIQ KEY: 277854)</t>
  </si>
  <si>
    <t>Hawaiian Electric Industries, Inc. | Segment Analysis</t>
  </si>
  <si>
    <t>NYSE: IDA (MI KEY: 4056949; SPCIQ KEY: 280458)</t>
  </si>
  <si>
    <t>IDACORP, Inc. | Segment Analysis</t>
  </si>
  <si>
    <t>NYSE: NEE (MI KEY: 3010401; SPCIQ KEY: 270586)</t>
  </si>
  <si>
    <t>NextEra Energy, Inc. | Segment Analysis</t>
  </si>
  <si>
    <t>NASDAQGS: NWE (MI KEY: 4057053; SPCIQ KEY: 184841)</t>
  </si>
  <si>
    <t>NYSE: OGE (MI KEY: 4057055; SPCIQ KEY: 293569)</t>
  </si>
  <si>
    <t>OGE Energy Corp. | Segment Analysis</t>
  </si>
  <si>
    <t>NASDAQGS: OTTR (MI KEY: 4057017; SPCIQ KEY: 294269)</t>
  </si>
  <si>
    <t>Otter Tail Corporation | Segment Analysis</t>
  </si>
  <si>
    <t>NYSE: PPL (MI KEY: 4057058; SPCIQ KEY: 185508)</t>
  </si>
  <si>
    <t>PPL Corporation | Segment Analysis</t>
  </si>
  <si>
    <t>Segment: Sempra LNG &amp; Midstream</t>
  </si>
  <si>
    <t>Segment: Sempra South American Utilities</t>
  </si>
  <si>
    <t>Segment: Sempra LNG</t>
  </si>
  <si>
    <t>Segment: Sempra Mexico</t>
  </si>
  <si>
    <t>Segment: Sempra Renewables</t>
  </si>
  <si>
    <t>Segment: Intersegment revenues</t>
  </si>
  <si>
    <t>Segment: Adjustments and eliminations</t>
  </si>
  <si>
    <t>Segment: All other</t>
  </si>
  <si>
    <t>Segment: Discontinued operations</t>
  </si>
  <si>
    <t>Segment: Sempra Infrastructure</t>
  </si>
  <si>
    <t>Segment: Sempra Texas Utility</t>
  </si>
  <si>
    <t>Segment: SoCalGas</t>
  </si>
  <si>
    <t>Segment: SDG&amp;E</t>
  </si>
  <si>
    <t>NYSE: SRE (MI KEY: 4057062; SPCIQ KEY: 120622)</t>
  </si>
  <si>
    <t>Sempra | Segment Analysis</t>
  </si>
  <si>
    <t>NYSE: SO (MI KEY: 4004298; SPCIQ KEY: 120623)</t>
  </si>
  <si>
    <t>The Southern Company | Segment Analysis</t>
  </si>
  <si>
    <t>Segment: Reconciling Eliminations</t>
  </si>
  <si>
    <t>Segment: Non-Utility Energy Infrastructure</t>
  </si>
  <si>
    <t>Segment: Other States</t>
  </si>
  <si>
    <t>Segment: Illinois</t>
  </si>
  <si>
    <t>Segment: Wisconsin</t>
  </si>
  <si>
    <t>NYSE: WEC (MI KEY: 4009725; SPCIQ KEY: 315117)</t>
  </si>
  <si>
    <t>WEC Energy Group, Inc. | Segment Analysis</t>
  </si>
  <si>
    <t>NASDAQGS: XEL (MI KEY: 4025308; SPCIQ KEY: 527542)</t>
  </si>
  <si>
    <t>Xcel Energy Inc. | Segment Analysis</t>
  </si>
  <si>
    <t>NYSE: PEG (MI KEY: 4050911; SPCIQ KEY: 298482)</t>
  </si>
  <si>
    <t>Public Service Enterprise Group Incorporated | Segment Analysis</t>
  </si>
  <si>
    <t>Public Service Enterprise Group (NYSE-PEG)</t>
  </si>
  <si>
    <t xml:space="preserve">2022 FY  </t>
  </si>
  <si>
    <t>Segment Adjustment</t>
  </si>
  <si>
    <t>U.S. Water Services</t>
  </si>
  <si>
    <t>Corporate and Other</t>
  </si>
  <si>
    <t>Allete Clean Energy</t>
  </si>
  <si>
    <t>Regulated Operations</t>
  </si>
  <si>
    <t>Currency: Reported Currency</t>
  </si>
  <si>
    <t>Sort Order: Latest on Right</t>
  </si>
  <si>
    <t>Reporting Basis: Current/Restated</t>
  </si>
  <si>
    <t>Period Type: Quarters</t>
  </si>
  <si>
    <t>Period Category: Calendar</t>
  </si>
  <si>
    <t>Gross Profit ($000)</t>
  </si>
  <si>
    <t>Utility Business</t>
  </si>
  <si>
    <t>Atc Holdings, Non-Utility, Parent and Other</t>
  </si>
  <si>
    <t>Gas Utility</t>
  </si>
  <si>
    <t>Intersegment Eliminations</t>
  </si>
  <si>
    <t>Reconciling Adjustments</t>
  </si>
  <si>
    <t>Generation &amp; Marketing</t>
  </si>
  <si>
    <t>AEP Transmission Holdco</t>
  </si>
  <si>
    <t>Transmission and Distribution Utilities</t>
  </si>
  <si>
    <t>Vertically Integrated Utilities</t>
  </si>
  <si>
    <t>EBITDA ($000)</t>
  </si>
  <si>
    <t>Corporate</t>
  </si>
  <si>
    <t>Renewables</t>
  </si>
  <si>
    <t>Networks</t>
  </si>
  <si>
    <t>This information is not currently available for this report.</t>
  </si>
  <si>
    <t>Alaska Electric Light and Power Company</t>
  </si>
  <si>
    <t>Avista Utilities</t>
  </si>
  <si>
    <t>Utilities - Electric</t>
  </si>
  <si>
    <t>Other Inter-Company Eliminations</t>
  </si>
  <si>
    <t>Gas Utilities</t>
  </si>
  <si>
    <t>Inter-Company Eliminations</t>
  </si>
  <si>
    <t>Other Reconciling Items</t>
  </si>
  <si>
    <t>Northstar Clean Energy</t>
  </si>
  <si>
    <t>Natural Gas</t>
  </si>
  <si>
    <t>Electric</t>
  </si>
  <si>
    <t>Adjustments &amp; Eliminations</t>
  </si>
  <si>
    <t>Gas Distribution</t>
  </si>
  <si>
    <t>Dominion Energy Virginia</t>
  </si>
  <si>
    <t>Dominion Energy South Carolina</t>
  </si>
  <si>
    <t>Discontinued Operations, Net of Tax</t>
  </si>
  <si>
    <t>Unallocated Preferred Stock Dividend</t>
  </si>
  <si>
    <t>Electric Utilities and Infrastructure</t>
  </si>
  <si>
    <t>Gas Utilities and Infrastructure</t>
  </si>
  <si>
    <t>Gas Storage and Pipelines - Discontinued Operations</t>
  </si>
  <si>
    <t>Energy Trading</t>
  </si>
  <si>
    <t>DTE Vantage</t>
  </si>
  <si>
    <t>Gas</t>
  </si>
  <si>
    <t>Reconciliation and Eliminations</t>
  </si>
  <si>
    <t>Southern California Edison Company (SCE)</t>
  </si>
  <si>
    <t>NYSE: EIX (MI KEY: 4056943; SPCIQ KEY: 301891)</t>
  </si>
  <si>
    <t>Edison International | Segment Analysis</t>
  </si>
  <si>
    <t>Entergy Wholesale Commodities</t>
  </si>
  <si>
    <t>Utility</t>
  </si>
  <si>
    <t>NASDAQGS: EVRG (MI KEY: 8603803; SPCIQ KEY: 283024)</t>
  </si>
  <si>
    <t>Electric Transmission</t>
  </si>
  <si>
    <t>Natural Gas Distribution</t>
  </si>
  <si>
    <t>Electric Distribution</t>
  </si>
  <si>
    <t>Generation</t>
  </si>
  <si>
    <t>Commonwealth Edison Company (ComEd)</t>
  </si>
  <si>
    <t>PECO Energy Company (PECO)</t>
  </si>
  <si>
    <t>Pepco Holdings LLC (PHI)</t>
  </si>
  <si>
    <t>Baltimore Gas and Electric Company (BGE)</t>
  </si>
  <si>
    <t>Corporate/Other</t>
  </si>
  <si>
    <t>Regulated Transmission</t>
  </si>
  <si>
    <t>Regulated Distribution</t>
  </si>
  <si>
    <t>Bank</t>
  </si>
  <si>
    <t>Utility Operations</t>
  </si>
  <si>
    <t>Other Operations</t>
  </si>
  <si>
    <t>Electric Company</t>
  </si>
  <si>
    <t>Plastics</t>
  </si>
  <si>
    <t>Manufacturing</t>
  </si>
  <si>
    <t>NYSE: PNW (MI KEY: 4056951; SPCIQ KEY: 296957)</t>
  </si>
  <si>
    <t>Pinnacle West Capital Corporation | Segment Analysis</t>
  </si>
  <si>
    <t>U.K.</t>
  </si>
  <si>
    <t>U.K. Regulated</t>
  </si>
  <si>
    <t>Unallocated Assets Held for Sale</t>
  </si>
  <si>
    <t>Corporate &amp; Other</t>
  </si>
  <si>
    <t>Rhode Island Regulated</t>
  </si>
  <si>
    <t>Pennsylvania Regulated</t>
  </si>
  <si>
    <t>Kentucky Regulated</t>
  </si>
  <si>
    <t>Others</t>
  </si>
  <si>
    <t>Asia</t>
  </si>
  <si>
    <t>Mexico</t>
  </si>
  <si>
    <t>Sempra LNG</t>
  </si>
  <si>
    <t>Parent and Others</t>
  </si>
  <si>
    <t>Intersegment Revenues</t>
  </si>
  <si>
    <t>Adjustments and Eliminations</t>
  </si>
  <si>
    <t>Sempra Renewables</t>
  </si>
  <si>
    <t>Sempra Mexico</t>
  </si>
  <si>
    <t>Southern California Gas Company (Socalgas)</t>
  </si>
  <si>
    <t>SAN Diego Gas &amp; Electric Company (SDG&amp;E)</t>
  </si>
  <si>
    <t>Southern Company Gas - ALL Other</t>
  </si>
  <si>
    <t>Southern Company Gas - Gas Marketing Services</t>
  </si>
  <si>
    <t>Southern Company Gas - Wholesale Gas Services</t>
  </si>
  <si>
    <t>Southern Company Gas - Gas Pipeline Investments</t>
  </si>
  <si>
    <t>Southern Company Gas - Gas Distribution Operations</t>
  </si>
  <si>
    <t>Electric Utilities - Southern Power</t>
  </si>
  <si>
    <t>Electric Utilities - Traditional Electric Operating Companies</t>
  </si>
  <si>
    <t>Reconciling Eliminations</t>
  </si>
  <si>
    <t>Utility Operations - Illinois</t>
  </si>
  <si>
    <t>Utility Operations - Wisconsin</t>
  </si>
  <si>
    <t>Utility Operations - Other States</t>
  </si>
  <si>
    <t>Non-Utility Energy Infrastructure</t>
  </si>
  <si>
    <t>customers (VL)</t>
  </si>
  <si>
    <t>elec</t>
  </si>
  <si>
    <t>gas</t>
  </si>
  <si>
    <t>Customers</t>
  </si>
  <si>
    <t>ELEC</t>
  </si>
  <si>
    <t>GAS</t>
  </si>
  <si>
    <t>NASDAQGS: MGEE (MI KEY: 4072883; SPCIQ KEY: 285723)</t>
  </si>
  <si>
    <t>MGE Energy, Inc. | Segment Analysis</t>
  </si>
  <si>
    <t xml:space="preserve">2023 FY  </t>
  </si>
  <si>
    <t>Period Type: Years</t>
  </si>
  <si>
    <t>Period Category: Fiscal</t>
  </si>
  <si>
    <t>Utility - Electric</t>
  </si>
  <si>
    <t>Utility - Gas</t>
  </si>
  <si>
    <t>Utility - Other</t>
  </si>
  <si>
    <t>Con Edison Transmission</t>
  </si>
  <si>
    <t>Clean Energy Businesses</t>
  </si>
  <si>
    <t>Contracted Energy</t>
  </si>
  <si>
    <t>Parent &amp; Other</t>
  </si>
  <si>
    <t>Water Distribution</t>
  </si>
  <si>
    <t>Hawaiian Electric InduStries (NYSE-HEC)</t>
  </si>
  <si>
    <t>Transmission Investment</t>
  </si>
  <si>
    <t>All Others</t>
  </si>
  <si>
    <t>Consolidation/ Elimination</t>
  </si>
  <si>
    <t>Non-regulated Energy</t>
  </si>
  <si>
    <t>Gulf Power</t>
  </si>
  <si>
    <t>Florida Power &amp; Light (FPL)</t>
  </si>
  <si>
    <t>Nextera Energy Resources (NEER)</t>
  </si>
  <si>
    <t>Florida Power &amp; Light (Incl. Gulf Power)</t>
  </si>
  <si>
    <t>NorthWestern Energy Group, Inc. | Segment Analysis</t>
  </si>
  <si>
    <t>Carbon-Free, Infrastructure &amp; Other (CFIO)</t>
  </si>
  <si>
    <t>Sempra South American Utilities - Discontinued Operations</t>
  </si>
  <si>
    <t>Sempra Texas Utilities</t>
  </si>
  <si>
    <t>Intersegment</t>
  </si>
  <si>
    <t>ALL Other</t>
  </si>
  <si>
    <t>Sempra Infrastructure</t>
  </si>
  <si>
    <t>Sempra California</t>
  </si>
  <si>
    <t>Energy Company Regulatory Filings</t>
  </si>
  <si>
    <t>Data is sourced from the FERC Form 1/1-F, FERC Form 3/3-A, FERC Form 2/2-A, EIA 176 or EIA 861 filings.</t>
  </si>
  <si>
    <t>For diversified utility holding companies, S&amp;P Global Market Intelligence aggregates financial statement data from regulated electric and diversified subsidiaries; and operating detail from regulated electric activities.</t>
  </si>
  <si>
    <t>Net Income</t>
  </si>
  <si>
    <t>Extraordinary Items after Taxes</t>
  </si>
  <si>
    <t>Income Taxes: Federal and Other</t>
  </si>
  <si>
    <t>Net Extraordinary Items</t>
  </si>
  <si>
    <t xml:space="preserve">        Extraordinary Deductions</t>
  </si>
  <si>
    <t xml:space="preserve">        Extraordinary Income</t>
  </si>
  <si>
    <t>Extraordinary Items ($000)</t>
  </si>
  <si>
    <t>Net Income before Extraordinary Items</t>
  </si>
  <si>
    <t>Net Interest Charges</t>
  </si>
  <si>
    <t xml:space="preserve">        Allowance on Borrowed Funds Used During Const-cr</t>
  </si>
  <si>
    <t xml:space="preserve">        Other Interest Expense</t>
  </si>
  <si>
    <t xml:space="preserve">        Interest on Debt to Associated Companies</t>
  </si>
  <si>
    <t xml:space="preserve">        Amortization of Gain on Reacquired Debt - credit</t>
  </si>
  <si>
    <t xml:space="preserve">        Amortization of Premium on Debt - credit</t>
  </si>
  <si>
    <t xml:space="preserve">        Amortization of Loss on Reacquired Debt</t>
  </si>
  <si>
    <t xml:space="preserve">        Amortization of Debt Discount and Expenses</t>
  </si>
  <si>
    <t xml:space="preserve">        Interest on Long-Term Debt</t>
  </si>
  <si>
    <t>Interest Charges ($000)</t>
  </si>
  <si>
    <t>Net Other Income and Deductions</t>
  </si>
  <si>
    <t>Total Taxes on Other Income &amp; Deductions</t>
  </si>
  <si>
    <t xml:space="preserve">        Investment Tax Credits</t>
  </si>
  <si>
    <t xml:space="preserve">        Investment Tax Credit Adjustment - net</t>
  </si>
  <si>
    <t xml:space="preserve">        Provision for Deferred Income Taxes - credit</t>
  </si>
  <si>
    <t xml:space="preserve">        Provision for Deferred Income Taxes</t>
  </si>
  <si>
    <t xml:space="preserve">        Other Income Taxes - Non-Federal</t>
  </si>
  <si>
    <t xml:space="preserve">        Other Income Taxes - Federal</t>
  </si>
  <si>
    <t xml:space="preserve">        Taxes Other Than Income Taxes</t>
  </si>
  <si>
    <t>Total Other Income Deductions</t>
  </si>
  <si>
    <t xml:space="preserve">        Miscellaneous Income Deductions</t>
  </si>
  <si>
    <t xml:space="preserve">                Other Deductions</t>
  </si>
  <si>
    <t xml:space="preserve">                Expenditure-Political Activities</t>
  </si>
  <si>
    <t xml:space="preserve">                Penalties</t>
  </si>
  <si>
    <t xml:space="preserve">                Life Insurance</t>
  </si>
  <si>
    <t xml:space="preserve">                Donations</t>
  </si>
  <si>
    <t xml:space="preserve">        Miscellaneous Amortization</t>
  </si>
  <si>
    <t xml:space="preserve">        Loss on Disposition of Property</t>
  </si>
  <si>
    <t>Total Other Income</t>
  </si>
  <si>
    <t xml:space="preserve">        Gain on Disposition of Property</t>
  </si>
  <si>
    <t xml:space="preserve">        Miscellaneous Nonoperating Income</t>
  </si>
  <si>
    <t xml:space="preserve">        Allowance for Funds Used During Construction</t>
  </si>
  <si>
    <t xml:space="preserve">        Interest and Dividend Income</t>
  </si>
  <si>
    <t xml:space="preserve">        Equity In Earnings of Subsidiary Companies</t>
  </si>
  <si>
    <t xml:space="preserve">        Nonoperating Rental Income</t>
  </si>
  <si>
    <t xml:space="preserve">        Expense of Nonutility Operations</t>
  </si>
  <si>
    <t xml:space="preserve">        Revenue From Nonutility Operations</t>
  </si>
  <si>
    <t xml:space="preserve">        Costs &amp; Exp-Merchandising, Jobbing, &amp; Contracting</t>
  </si>
  <si>
    <t xml:space="preserve">        Revs. From Merchandising, Jobbing, &amp; Contracting</t>
  </si>
  <si>
    <t>Other Income and Deductions ($000)</t>
  </si>
  <si>
    <t>Net Utility Operating Income - Total</t>
  </si>
  <si>
    <t>Total Utility Operating Expense - Total</t>
  </si>
  <si>
    <t>Accretion Expense: Total</t>
  </si>
  <si>
    <t>Losses From Disp of Allowances - Total</t>
  </si>
  <si>
    <t>Gains From Disp of Allowances - Total</t>
  </si>
  <si>
    <t>Losses From Disp of Utility Plant - Total</t>
  </si>
  <si>
    <t>Gains From Disp of Utility Plant - Total</t>
  </si>
  <si>
    <t>Investment Tax Credit Adj-net - Total</t>
  </si>
  <si>
    <t>Provision for Def Inc Taxes -Cr - Total</t>
  </si>
  <si>
    <t>Provision for Def Inc Taxes - Total</t>
  </si>
  <si>
    <t xml:space="preserve">        Operating Income Taxes, Other</t>
  </si>
  <si>
    <t xml:space="preserve">        Operating Income Taxes, Federal</t>
  </si>
  <si>
    <t>Taxes Other Than Inc Taxes: Total</t>
  </si>
  <si>
    <t>Regulator Credits: Total</t>
  </si>
  <si>
    <t>Regulator Debits: Total</t>
  </si>
  <si>
    <t>Operating Depreciation &amp; Amortization</t>
  </si>
  <si>
    <t xml:space="preserve">        Amortization of Conversion Expense: Total</t>
  </si>
  <si>
    <t xml:space="preserve">        Amortization of Property Losses: Total</t>
  </si>
  <si>
    <t xml:space="preserve">        Amort of Utility Plant Acquisition Adj: Total</t>
  </si>
  <si>
    <t xml:space="preserve">        Amort &amp; Depl of Utility Plant: Total</t>
  </si>
  <si>
    <t xml:space="preserve">        Depr Exp for Asset Ret Costs: Total</t>
  </si>
  <si>
    <t xml:space="preserve">        Depreciation Expense: Total</t>
  </si>
  <si>
    <t>Utility EBITDA: Total</t>
  </si>
  <si>
    <t xml:space="preserve">        Taxes Other Than Inc Taxes: Total</t>
  </si>
  <si>
    <t xml:space="preserve">        Maintenance Expense: Total</t>
  </si>
  <si>
    <t xml:space="preserve">        Operating Expense: Total</t>
  </si>
  <si>
    <t xml:space="preserve">        Operating Revenue: Total</t>
  </si>
  <si>
    <t>Utility EBITDA: Gas</t>
  </si>
  <si>
    <t xml:space="preserve">        Taxes Other Than Inc Taxes: Gas</t>
  </si>
  <si>
    <t xml:space="preserve">        Maintenance Expense: Gas</t>
  </si>
  <si>
    <t xml:space="preserve">        Operating Expense: Gas</t>
  </si>
  <si>
    <t xml:space="preserve">        Operating Revenue: Gas</t>
  </si>
  <si>
    <t>Utility EBITDA: Electric</t>
  </si>
  <si>
    <t xml:space="preserve">        Taxes Other Than Inc Taxes - Electric</t>
  </si>
  <si>
    <t xml:space="preserve">        Maintenance Expense: Electric</t>
  </si>
  <si>
    <t xml:space="preserve">        Operating Expense - Electric</t>
  </si>
  <si>
    <t xml:space="preserve">        Operating Revenue: Electric</t>
  </si>
  <si>
    <t>Maintenance Expense: Total</t>
  </si>
  <si>
    <t xml:space="preserve">        Maintenance Expense: Other</t>
  </si>
  <si>
    <t>Operating Expense: Total</t>
  </si>
  <si>
    <t xml:space="preserve">        Other Operating Expense</t>
  </si>
  <si>
    <t>Operating Expenses ($000)</t>
  </si>
  <si>
    <t>Operating Revenue: Total</t>
  </si>
  <si>
    <t xml:space="preserve">        Operating Revenue: Other</t>
  </si>
  <si>
    <t>Less Prov. for Rate Refund: Natural Gas</t>
  </si>
  <si>
    <t>Natural Gas Operating Revenue</t>
  </si>
  <si>
    <t>Other Revenue, Natural Gas</t>
  </si>
  <si>
    <t>Non-sales or Gas Transport Revenue</t>
  </si>
  <si>
    <t xml:space="preserve">        Total Natural Gas Revenue</t>
  </si>
  <si>
    <t xml:space="preserve">                Sales for Resale Natural Gas Revenue</t>
  </si>
  <si>
    <t xml:space="preserve">                Total End User Natural Gas Revenue</t>
  </si>
  <si>
    <t xml:space="preserve">        Total Other Operating Revenue</t>
  </si>
  <si>
    <t xml:space="preserve">        Total Sales of Electricity Revenue</t>
  </si>
  <si>
    <t xml:space="preserve">        Less Prov for Rate Refund Revenue</t>
  </si>
  <si>
    <t xml:space="preserve">                Electric Sales for Resale</t>
  </si>
  <si>
    <t xml:space="preserve">                Total Retail Electric Revenue</t>
  </si>
  <si>
    <t>Operating Revenues ($000)</t>
  </si>
  <si>
    <t>Date Ended</t>
  </si>
  <si>
    <t>2022 Y</t>
  </si>
  <si>
    <t>2021 Y</t>
  </si>
  <si>
    <t>2020 Y</t>
  </si>
  <si>
    <t>2019 Y</t>
  </si>
  <si>
    <t>2018 Y</t>
  </si>
  <si>
    <t>NYSE:AEE (MI KEY: 4007308; SPCIQ KEY: 373264)</t>
  </si>
  <si>
    <t>Ameren Corporation | Diversified Utility Income Statement</t>
  </si>
  <si>
    <t>S&amp;P Global Market Intelligence uses a variety of sources to retrieve financial information for each company we cover. For Energy companies, S&amp;P Global Market Intelligence mines data from documents filed by the company, surveys, and other sources of public information.</t>
  </si>
  <si>
    <t>Gas Gath., Trans, &amp; Dist. Mains</t>
  </si>
  <si>
    <t xml:space="preserve">        Gas Gathering Mains</t>
  </si>
  <si>
    <t xml:space="preserve">        Gas Transmission Mains</t>
  </si>
  <si>
    <t xml:space="preserve">        Gas Distribution Mains</t>
  </si>
  <si>
    <t>Gas Infrastructure (Miles)</t>
  </si>
  <si>
    <t>Gas Throughput</t>
  </si>
  <si>
    <t>Gas Throughput Adjustments</t>
  </si>
  <si>
    <t>Gas Throughput for Others</t>
  </si>
  <si>
    <t>Wholesale Gas Throughput</t>
  </si>
  <si>
    <t>Retail Gas Throughput</t>
  </si>
  <si>
    <t xml:space="preserve">        Other Retail Gas Throughput</t>
  </si>
  <si>
    <t xml:space="preserve">        Industrial Retail Gas Throughput</t>
  </si>
  <si>
    <t xml:space="preserve">        Commercial Retail Gas Throughput</t>
  </si>
  <si>
    <t xml:space="preserve">        Residential Retail Gas Throughput</t>
  </si>
  <si>
    <t>Natural Gas Throughput (MMcf)</t>
  </si>
  <si>
    <t>Energy Operating Revenue</t>
  </si>
  <si>
    <t>Other Operating Revenue</t>
  </si>
  <si>
    <t>Other Trading Revenue</t>
  </si>
  <si>
    <t>Oil Trading Revenue</t>
  </si>
  <si>
    <t>Gas Trading Revenue</t>
  </si>
  <si>
    <t>Oil &amp; Natural Gas Revenue</t>
  </si>
  <si>
    <t xml:space="preserve">        Other Oil &amp; Natural Gas Revenue</t>
  </si>
  <si>
    <t xml:space="preserve">        Oil &amp; Gas Exploration &amp; Production</t>
  </si>
  <si>
    <t xml:space="preserve">        Oil &amp; Gas Gathering &amp; Processing</t>
  </si>
  <si>
    <t>Other Revenues ($000)</t>
  </si>
  <si>
    <t>Oil &amp; Gas Transportation, Storage, &amp; Distribution</t>
  </si>
  <si>
    <t>Oil and Gas Storage and Transportation Revenue</t>
  </si>
  <si>
    <t xml:space="preserve">        Oil and Gas Storage Revenue</t>
  </si>
  <si>
    <t xml:space="preserve">        Oil and Gas Pipeline Transmission Revenue</t>
  </si>
  <si>
    <t>Midstream Revenues ($000)</t>
  </si>
  <si>
    <t>Oil and Gas Distribution Revenue</t>
  </si>
  <si>
    <t>Other Oil and Gas Distribution Revenue</t>
  </si>
  <si>
    <t>Gas Distribution Revenue</t>
  </si>
  <si>
    <t xml:space="preserve">        Other Gas Distribution Revenue</t>
  </si>
  <si>
    <t xml:space="preserve">        Transportation Gas Distribution Revenue</t>
  </si>
  <si>
    <t xml:space="preserve">        Wholesale Gas Distribution Revenue</t>
  </si>
  <si>
    <t xml:space="preserve">        Retail Gas Distribution Sales Revenue</t>
  </si>
  <si>
    <t xml:space="preserve">                Gas Distribution Sales, Other Retail</t>
  </si>
  <si>
    <t xml:space="preserve">                Gas Distribution Sales, Industrial Retail</t>
  </si>
  <si>
    <t xml:space="preserve">                Gas Distribution Sales, Commercial Retail</t>
  </si>
  <si>
    <t xml:space="preserve">                Gas Distribution Sales, Residential Retail</t>
  </si>
  <si>
    <t>Natural Gas Distribution Revenues ($000)</t>
  </si>
  <si>
    <t>Avg Residential Rate</t>
  </si>
  <si>
    <t>Electric Lines</t>
  </si>
  <si>
    <t xml:space="preserve">        Electric Distribution Lines</t>
  </si>
  <si>
    <t xml:space="preserve">        Electric Transmission Lines</t>
  </si>
  <si>
    <t>Electric Infrastructure (Miles)</t>
  </si>
  <si>
    <t>Electricity Delivered</t>
  </si>
  <si>
    <t>Adjustments to Electricity Sold</t>
  </si>
  <si>
    <t>Electricity Sold</t>
  </si>
  <si>
    <t>Electricity Sold Off-System</t>
  </si>
  <si>
    <t>Adjustments to and Other Electricity Sold</t>
  </si>
  <si>
    <t>Wholesale Electricity Sold</t>
  </si>
  <si>
    <t>Retail Electricity Sold</t>
  </si>
  <si>
    <t xml:space="preserve">        Other Retail Electricity Sold</t>
  </si>
  <si>
    <t xml:space="preserve">        Industrial Electricity Sold</t>
  </si>
  <si>
    <t xml:space="preserve">        Commercial Electricity Sold</t>
  </si>
  <si>
    <t xml:space="preserve">        Residential Electricity Sold</t>
  </si>
  <si>
    <t>Electricity Sold and Delivered (MWh)</t>
  </si>
  <si>
    <t>Electric Revenue</t>
  </si>
  <si>
    <t>Other Electric Revenue</t>
  </si>
  <si>
    <t>Electric Trading Revenue</t>
  </si>
  <si>
    <t>Electric Revenue - Sales</t>
  </si>
  <si>
    <t xml:space="preserve">        Electric Revenue - Other Sales</t>
  </si>
  <si>
    <t xml:space="preserve">        Electric Revenue - Wholesale Sales</t>
  </si>
  <si>
    <t xml:space="preserve">        Electric Sales: Retail</t>
  </si>
  <si>
    <t xml:space="preserve">                Electric Sales: Other</t>
  </si>
  <si>
    <t xml:space="preserve">                Electric Revenue: Industrial Sales</t>
  </si>
  <si>
    <t xml:space="preserve">                Electric Revenue: Commercial Sales</t>
  </si>
  <si>
    <t xml:space="preserve">                Electric Revenue: Residential Sales</t>
  </si>
  <si>
    <t>Electricity Sales Revenue ($000)</t>
  </si>
  <si>
    <t>FTE Employees</t>
  </si>
  <si>
    <t>Natural Gas Distribution Customers</t>
  </si>
  <si>
    <t>Electric Customers</t>
  </si>
  <si>
    <t>Customers and Employees</t>
  </si>
  <si>
    <t>U.S. GAAP</t>
  </si>
  <si>
    <t>Accounting Principle</t>
  </si>
  <si>
    <t>Restatement Date</t>
  </si>
  <si>
    <t>No</t>
  </si>
  <si>
    <t>Yes</t>
  </si>
  <si>
    <t>Period Restated?</t>
  </si>
  <si>
    <t>Fiscal Period Ended</t>
  </si>
  <si>
    <t>Current/Restated</t>
  </si>
  <si>
    <t>2023 FY</t>
  </si>
  <si>
    <t>2022 FY</t>
  </si>
  <si>
    <t>NYSE:AGR (MI KEY: 4057045; SPCIQ KEY: 291586)</t>
  </si>
  <si>
    <t>Avangrid, Inc. | Operating Profile</t>
  </si>
  <si>
    <t>NYSE:AVA (MI KEY: 4057075; SPCIQ KEY: 100918)</t>
  </si>
  <si>
    <t>Avista Corporation | Operating Profile</t>
  </si>
  <si>
    <t>NYSE:ETR (MI KEY: 4007889; SPCIQ KEY: 269764)</t>
  </si>
  <si>
    <t>Entergy Corporation | Operating Profile</t>
  </si>
  <si>
    <t>NYSE:NEE (MI KEY: 3010401; SPCIQ KEY: 270586)</t>
  </si>
  <si>
    <t>NextEra Energy, Inc. | Operating Profile</t>
  </si>
  <si>
    <t>NYSE:ES (MI KEY: 4057052; SPCIQ KEY: 292525)</t>
  </si>
  <si>
    <t>Eversource Energy | Operating Profile</t>
  </si>
  <si>
    <t>NASDAQGS:EXC (MI KEY: 4057056; SPCIQ KEY: 296181)</t>
  </si>
  <si>
    <t>Exelon Corporation | Operating Profile</t>
  </si>
  <si>
    <t>NYSE:PEG (MI KEY: 4050911; SPCIQ KEY: 298482)</t>
  </si>
  <si>
    <t>Public Service Enterprise Group Incorporated | Operating Profile</t>
  </si>
  <si>
    <t>NYSE:SO (MI KEY: 4004298; SPCIQ KEY: 120623)</t>
  </si>
  <si>
    <t>The Southern Company | Operating Profile</t>
  </si>
  <si>
    <t>NYSE:EIX (MI KEY: 4056943; SPCIQ KEY: 301891)</t>
  </si>
  <si>
    <t>Edison International | Operating Profile</t>
  </si>
  <si>
    <t>NYSE:SRE (MI KEY: 4057062; SPCIQ KEY: 120622)</t>
  </si>
  <si>
    <t>Sempra | Operating Profile</t>
  </si>
  <si>
    <t>NYSE:PPL (MI KEY: 4057058; SPCIQ KEY: 185508)</t>
  </si>
  <si>
    <t>PPL Corporation | Operating Profile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</si>
</sst>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,##0.00;[Red]\(#,##0.00\)"/>
    <numFmt numFmtId="165" formatCode="#,##0;[Red]\(#,##0\)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"/>
      <color indexed="9"/>
      <name val="Symbol"/>
      <family val="1"/>
      <charset val="2"/>
    </font>
    <font>
      <b/>
      <sz val="8"/>
      <color indexed="8"/>
      <name val="Arial"/>
      <family val="2"/>
    </font>
    <font>
      <b/>
      <i/>
      <sz val="8"/>
      <color indexed="8"/>
      <name val="Arial"/>
      <family val="2"/>
    </font>
    <font>
      <b/>
      <sz val="12"/>
      <color theme="1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4"/>
      </patternFill>
    </fill>
    <fill>
      <patternFill patternType="solid">
        <fgColor indexed="47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2">
    <xf numFmtId="0" fontId="0" fillId="0" borderId="0"/>
    <xf numFmtId="9" fontId="3" fillId="0" borderId="0" applyFont="0" applyFill="0" applyBorder="0" applyAlignment="0" applyProtection="0"/>
    <xf numFmtId="0" fontId="5" fillId="0" borderId="0" applyAlignment="0"/>
    <xf numFmtId="0" fontId="2" fillId="0" borderId="0"/>
    <xf numFmtId="9" fontId="2" fillId="0" borderId="0" applyFont="0" applyFill="0" applyBorder="0" applyAlignment="0" applyProtection="0"/>
    <xf numFmtId="0" fontId="9" fillId="4" borderId="2" xfId="3" applyFont="1" applyFill="1" applyBorder="1" applyAlignment="1">
      <alignment horizontal="left"/>
    </xf>
    <xf numFmtId="0" fontId="11" fillId="0" borderId="0"/>
    <xf numFmtId="0" fontId="9" fillId="0" borderId="3" xfId="3" applyFont="1" applyBorder="1" applyAlignment="1">
      <alignment horizontal="left"/>
    </xf>
    <xf numFmtId="0" fontId="11" fillId="0" borderId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3"/>
    <xf numFmtId="0" fontId="9" fillId="0" borderId="2" xfId="3" applyFont="1" applyBorder="1" applyAlignment="1">
      <alignment horizontal="left"/>
    </xf>
    <xf numFmtId="0" fontId="8" fillId="0" borderId="2" xfId="3" applyFont="1" applyBorder="1" applyAlignment="1">
      <alignment horizontal="left"/>
    </xf>
    <xf numFmtId="0" fontId="9" fillId="4" borderId="2" xfId="3" applyFont="1" applyFill="1" applyBorder="1" applyAlignment="1">
      <alignment horizontal="left"/>
    </xf>
    <xf numFmtId="0" fontId="9" fillId="0" borderId="5" xfId="3" applyFont="1" applyBorder="1" applyAlignment="1">
      <alignment horizontal="left"/>
    </xf>
    <xf numFmtId="0" fontId="9" fillId="0" borderId="3" xfId="3" applyFont="1" applyBorder="1" applyAlignment="1">
      <alignment horizontal="left"/>
    </xf>
    <xf numFmtId="0" fontId="8" fillId="0" borderId="3" xfId="3" applyFont="1" applyBorder="1" applyAlignment="1">
      <alignment horizontal="left"/>
    </xf>
    <xf numFmtId="0" fontId="9" fillId="0" borderId="6" xfId="3" applyFont="1" applyBorder="1" applyAlignment="1">
      <alignment horizontal="left"/>
    </xf>
    <xf numFmtId="0" fontId="9" fillId="0" borderId="1" xfId="3" applyFont="1" applyBorder="1" applyAlignment="1">
      <alignment horizontal="left"/>
    </xf>
    <xf numFmtId="0" fontId="11" fillId="0" borderId="0" xfId="8"/>
    <xf numFmtId="0" fontId="11" fillId="0" borderId="0" xfId="8" applyAlignment="1">
      <alignment horizontal="left" vertical="top" wrapText="1"/>
    </xf>
    <xf numFmtId="0" fontId="11" fillId="0" borderId="0" xfId="8" applyAlignment="1">
      <alignment horizontal="right" vertical="top"/>
    </xf>
    <xf numFmtId="0" fontId="11" fillId="0" borderId="0" xfId="8" applyAlignment="1">
      <alignment horizontal="left" vertical="top"/>
    </xf>
    <xf numFmtId="165" fontId="11" fillId="0" borderId="0" xfId="8" applyNumberFormat="1" applyAlignment="1">
      <alignment horizontal="right" vertical="top"/>
    </xf>
    <xf numFmtId="164" fontId="11" fillId="0" borderId="0" xfId="8" applyNumberFormat="1" applyAlignment="1">
      <alignment horizontal="right" vertical="top"/>
    </xf>
    <xf numFmtId="0" fontId="12" fillId="0" borderId="0" xfId="8" applyFont="1" applyAlignment="1">
      <alignment horizontal="left" vertical="top"/>
    </xf>
    <xf numFmtId="14" fontId="11" fillId="0" borderId="0" xfId="8" applyNumberFormat="1" applyAlignment="1">
      <alignment horizontal="right" vertical="top"/>
    </xf>
    <xf numFmtId="165" fontId="11" fillId="0" borderId="0" xfId="8" applyNumberFormat="1" applyAlignment="1">
      <alignment horizontal="left" vertical="top"/>
    </xf>
    <xf numFmtId="165" fontId="12" fillId="0" borderId="0" xfId="8" applyNumberFormat="1" applyFont="1" applyAlignment="1">
      <alignment horizontal="right" vertical="top"/>
    </xf>
    <xf numFmtId="0" fontId="5" fillId="2" borderId="1" xfId="6" applyFont="1" applyFill="1" applyBorder="1" applyAlignment="1">
      <alignment horizontal="right" vertical="top" wrapText="1"/>
    </xf>
    <xf numFmtId="0" fontId="5" fillId="2" borderId="1" xfId="6" applyFont="1" applyFill="1" applyBorder="1" applyAlignment="1">
      <alignment horizontal="left" vertical="top" wrapText="1"/>
    </xf>
    <xf numFmtId="0" fontId="9" fillId="0" borderId="3" xfId="8" applyFont="1" applyBorder="1" applyAlignment="1">
      <alignment horizontal="left"/>
    </xf>
    <xf numFmtId="0" fontId="6" fillId="2" borderId="1" xfId="6" applyFont="1" applyFill="1" applyBorder="1" applyAlignment="1">
      <alignment horizontal="right" vertical="top" wrapText="1"/>
    </xf>
    <xf numFmtId="0" fontId="6" fillId="2" borderId="1" xfId="6" applyFont="1" applyFill="1" applyBorder="1" applyAlignment="1">
      <alignment horizontal="left" vertical="top" wrapText="1"/>
    </xf>
    <xf numFmtId="0" fontId="12" fillId="0" borderId="0" xfId="8" applyFont="1" applyAlignment="1">
      <alignment horizontal="right" vertical="top"/>
    </xf>
    <xf numFmtId="43" fontId="11" fillId="0" borderId="0" xfId="11" applyFont="1"/>
    <xf numFmtId="43" fontId="11" fillId="0" borderId="0" xfId="8" applyNumberFormat="1"/>
    <xf numFmtId="9" fontId="8" fillId="0" borderId="3" xfId="4" applyFont="1" applyFill="1" applyBorder="1" applyAlignment="1">
      <alignment horizontal="center"/>
    </xf>
    <xf numFmtId="165" fontId="11" fillId="0" borderId="0" xfId="8" applyNumberFormat="1"/>
    <xf numFmtId="9" fontId="8" fillId="0" borderId="0" xfId="4" applyFont="1" applyAlignment="1">
      <alignment horizontal="center"/>
    </xf>
    <xf numFmtId="9" fontId="10" fillId="0" borderId="3" xfId="1" applyFont="1" applyBorder="1" applyAlignment="1">
      <alignment horizontal="center"/>
    </xf>
    <xf numFmtId="9" fontId="8" fillId="0" borderId="3" xfId="4" applyFont="1" applyBorder="1" applyAlignment="1">
      <alignment horizontal="center"/>
    </xf>
    <xf numFmtId="9" fontId="8" fillId="0" borderId="0" xfId="4" applyFont="1" applyBorder="1" applyAlignment="1">
      <alignment horizontal="center"/>
    </xf>
    <xf numFmtId="9" fontId="8" fillId="0" borderId="4" xfId="4" applyFont="1" applyBorder="1" applyAlignment="1">
      <alignment horizontal="center"/>
    </xf>
    <xf numFmtId="0" fontId="2" fillId="0" borderId="0" xfId="3" applyAlignment="1">
      <alignment horizontal="center"/>
    </xf>
    <xf numFmtId="9" fontId="8" fillId="4" borderId="3" xfId="4" applyFont="1" applyFill="1" applyBorder="1" applyAlignment="1">
      <alignment horizontal="center"/>
    </xf>
    <xf numFmtId="9" fontId="8" fillId="4" borderId="4" xfId="4" applyFont="1" applyFill="1" applyBorder="1" applyAlignment="1">
      <alignment horizontal="center"/>
    </xf>
    <xf numFmtId="0" fontId="0" fillId="0" borderId="0" xfId="0" applyAlignment="1">
      <alignment horizontal="left" vertical="top" wrapText="1"/>
    </xf>
    <xf numFmtId="165" fontId="14" fillId="0" borderId="0" xfId="0" applyNumberFormat="1" applyFont="1" applyAlignment="1">
      <alignment horizontal="right"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right" vertical="top"/>
    </xf>
    <xf numFmtId="14" fontId="0" fillId="0" borderId="0" xfId="0" applyNumberFormat="1" applyAlignment="1">
      <alignment horizontal="right" vertical="top"/>
    </xf>
    <xf numFmtId="0" fontId="10" fillId="2" borderId="1" xfId="7" applyFont="1" applyFill="1" applyBorder="1" applyAlignment="1">
      <alignment horizontal="right" vertical="top" wrapText="1"/>
    </xf>
    <xf numFmtId="0" fontId="10" fillId="2" borderId="1" xfId="7" applyFont="1" applyFill="1" applyBorder="1" applyAlignment="1">
      <alignment horizontal="left" vertical="top" wrapText="1"/>
    </xf>
    <xf numFmtId="0" fontId="11" fillId="3" borderId="0" xfId="8" applyFill="1" applyAlignment="1">
      <alignment horizontal="left" vertical="top" wrapText="1"/>
    </xf>
    <xf numFmtId="0" fontId="14" fillId="0" borderId="0" xfId="0" applyFont="1" applyAlignment="1">
      <alignment horizontal="right" vertical="top"/>
    </xf>
    <xf numFmtId="165" fontId="0" fillId="0" borderId="0" xfId="0" applyNumberFormat="1" applyAlignment="1">
      <alignment horizontal="right" vertical="top"/>
    </xf>
    <xf numFmtId="9" fontId="8" fillId="0" borderId="0" xfId="4" applyFont="1" applyFill="1" applyAlignment="1">
      <alignment horizontal="center"/>
    </xf>
    <xf numFmtId="9" fontId="10" fillId="0" borderId="0" xfId="1" applyFont="1" applyAlignment="1">
      <alignment horizontal="center"/>
    </xf>
    <xf numFmtId="10" fontId="11" fillId="0" borderId="0" xfId="1" applyNumberFormat="1" applyFont="1"/>
    <xf numFmtId="165" fontId="11" fillId="0" borderId="0" xfId="8" applyNumberFormat="1" applyAlignment="1">
      <alignment horizontal="right" vertical="top" wrapText="1"/>
    </xf>
    <xf numFmtId="0" fontId="11" fillId="0" borderId="0" xfId="8" applyAlignment="1">
      <alignment horizontal="right" vertical="top" wrapText="1"/>
    </xf>
    <xf numFmtId="14" fontId="11" fillId="0" borderId="0" xfId="8" applyNumberFormat="1" applyAlignment="1">
      <alignment horizontal="right" vertical="top" wrapText="1"/>
    </xf>
    <xf numFmtId="0" fontId="15" fillId="0" borderId="0" xfId="8" applyFont="1" applyAlignment="1">
      <alignment horizontal="left" vertical="top" wrapText="1"/>
    </xf>
    <xf numFmtId="164" fontId="11" fillId="0" borderId="0" xfId="8" applyNumberFormat="1" applyAlignment="1">
      <alignment horizontal="right" vertical="top" wrapText="1"/>
    </xf>
    <xf numFmtId="0" fontId="0" fillId="0" borderId="0" xfId="0" applyAlignment="1">
      <alignment horizontal="left" vertical="top" wrapText="1"/>
    </xf>
    <xf numFmtId="0" fontId="1" fillId="0" borderId="0" xfId="6" applyFont="1" applyAlignment="1">
      <alignment horizontal="left"/>
    </xf>
    <xf numFmtId="0" fontId="1" fillId="0" borderId="0" xfId="6" applyFont="1"/>
    <xf numFmtId="0" fontId="0" fillId="0" borderId="0" xfId="0" applyAlignment="1">
      <alignment horizontal="center"/>
    </xf>
    <xf numFmtId="0" fontId="11" fillId="0" borderId="0" xfId="8" applyAlignment="1">
      <alignment horizontal="center"/>
    </xf>
    <xf numFmtId="0" fontId="11" fillId="0" borderId="0" xfId="8"/>
    <xf numFmtId="0" fontId="11" fillId="0" borderId="0" xfId="8" applyAlignment="1">
      <alignment horizontal="left" vertical="top" wrapText="1"/>
    </xf>
    <xf numFmtId="0" fontId="7" fillId="3" borderId="0" xfId="7" applyFont="1" applyFill="1" applyBorder="1" applyAlignment="1">
      <alignment horizontal="left" vertical="top" wrapText="1"/>
    </xf>
    <xf numFmtId="0" fontId="1" fillId="0" borderId="0" xfId="5" applyFont="1" applyFill="1" applyBorder="1">
      <alignment horizontal="left"/>
    </xf>
    <xf numFmtId="0" fontId="1" fillId="0" borderId="0" xfId="5" applyFont="1" applyFill="1" applyBorder="1" applyAlignment="1"/>
    <xf numFmtId="0" fontId="8" fillId="0" borderId="0" xfId="3" applyFont="1"/>
    <xf numFmtId="0" fontId="10" fillId="2" borderId="1" xfId="7" applyNumberFormat="1" applyFont="1" applyFill="1" applyBorder="1" applyAlignment="1">
      <alignment horizontal="right" vertical="top" wrapText="1"/>
    </xf>
    <xf numFmtId="0" fontId="10" fillId="2" borderId="1" xfId="7" applyNumberFormat="1" applyFont="1" applyFill="1" applyBorder="1" applyAlignment="1">
      <alignment horizontal="left" vertical="top" wrapText="1"/>
    </xf>
    <xf numFmtId="0" fontId="8" fillId="0" borderId="0" xfId="3" applyFont="1" applyAlignment="1">
      <alignment horizontal="center"/>
    </xf>
    <xf numFmtId="9" fontId="8" fillId="0" borderId="0" xfId="3" applyNumberFormat="1" applyFont="1" applyAlignment="1">
      <alignment horizontal="center"/>
    </xf>
  </cellXfs>
  <cellStyles count="10">
    <cellStyle name="20% - Accent6 2" xfId="10" xr:uid="{073D404A-EE41-43F4-9BDA-139B11124CEA}"/>
    <cellStyle name="40% - Accent1 2" xfId="9" xr:uid="{911B994C-54DD-4663-A90D-1DF552F1ADE5}"/>
    <cellStyle name="Comma" xfId="11" builtinId="3"/>
    <cellStyle name="Invisible" xfId="2" xr:uid="{597515D0-2311-4E9D-B523-D191AECF1D6E}"/>
    <cellStyle name="Normal" xfId="0" builtinId="0"/>
    <cellStyle name="Normal 2" xfId="3" xr:uid="{25738FDD-DA7E-42FA-9253-B6442EF85617}"/>
    <cellStyle name="Normal 2 2" xfId="8" xr:uid="{C62DA3C0-7A2E-41E8-B091-D54399A7878F}"/>
    <cellStyle name="Normal 3" xfId="6" xr:uid="{99BC93E1-B557-469A-935C-B8A5026DE715}"/>
    <cellStyle name="Percent" xfId="1" builtinId="5"/>
    <cellStyle name="Percent 2" xfId="4" xr:uid="{3DC8BEE0-B35E-4B7D-8930-C01BC51CA0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theme" Target="theme/theme1.xml"/><Relationship Id="rId5" Type="http://schemas.openxmlformats.org/officeDocument/2006/relationships/worksheet" Target="worksheets/sheet5.xml"/><Relationship Id="rId61" Type="http://schemas.openxmlformats.org/officeDocument/2006/relationships/calcChain" Target="calcChain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externalLink" Target="externalLinks/externalLink1.xml"/><Relationship Id="rId64" Type="http://schemas.openxmlformats.org/officeDocument/2006/relationships/customXml" Target="../customXml/item3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tyles" Target="style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sharedStrings" Target="sharedStrings.xml"/><Relationship Id="rId65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C212B66E-5AFB-47E2-BD92-D6B80D3017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B992A78-A2EA-447C-90E7-130F14C07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CEE65C9F-CA4B-4589-AB41-1A2A268811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C04EE0E-91AB-44A4-97C3-C3E5927713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FF20AFF-2EF3-47E9-A8B6-99009DEE3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7C4AEE4D-6817-4E29-9A37-B4E8E0B1A5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10B8F039-5C0E-4C4C-AFC0-FB726419D5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219F1D5-92D9-4463-8AD3-D76EF03965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6974AF9-2F0A-4B38-9C4D-81A3E3DEAA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6E51952-8418-4931-8783-E325CD30B2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CCA0F6F-9AE5-4FE9-9E5A-256AC7E021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75AFE9B-C533-463E-B4E8-40478FCBD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15F62A1-3DE3-4FB2-BFEE-7F9A231B3C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2A5D5B2-C699-4BDD-AD49-CDF48F698A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5B76C6C-4B53-480B-9334-66A125616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F613104D-2D96-4636-AB2D-895845871C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1D7474E9-93A9-4991-9BA8-930E98440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F01BFD2-D404-4C78-8A08-78C674CD47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A00A097-9614-4355-8A07-0BD947C3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05B4A01C-DB57-4BD4-BD15-B05138BBC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EE4EB4C-8964-4052-826C-4DEBF2395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7E93DAA-2CB4-4AEA-999B-4F8556150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FA17E11-CEF3-40D0-90CB-DBD2088F91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63CED98-9F4D-4CEF-B5C9-72FED823B3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1D54685-A8D5-472B-B934-5D6636ED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7192FFC5-3078-4CA4-9691-3BD3AEF18B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5B4BE9E-57A6-49C4-8D2D-60CB95BB7A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A681090-346C-4E0B-8EB6-6EAF10B83C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0B9EC63-777F-4C28-B2F3-E0AF549AF9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F0E27E6-106E-4A17-ACE8-20D260060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EEB5276-58A9-43DD-A6D5-6858FB7EDE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6CC017C5-AE34-481F-B564-78CBBE712D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8F8D07B-5EF6-446C-90A6-A8C10B43C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190AF27B-C609-470D-AB8D-35A294A890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F7E4368-2ECF-4A09-97E6-ABD5808D69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FCBE60B7-8AC8-4572-82F9-C7B6CE7F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BD98E414-D5D9-4AB5-8F06-60F7109AA8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7E84D10-8335-4163-89BA-053094A7B4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DD54664-3687-474C-B58D-233E120053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77BB793-849E-4809-928F-309531110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2B5E20AC-6C07-4957-899C-CCDFECD1B2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591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DD5E7FF4-854F-45FD-A6C5-4C345D9E81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591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110544AD-6B3D-42E0-848D-ADDD8A4671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E5F2D052-4817-460C-9594-A9045B19BF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48FBE96C-7CEF-4157-B6B4-F5CE40D67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AF92023A-FBA3-46C4-8386-6EE0D1C6E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582DD161-FB15-47AB-BA54-700B2FEBD0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591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7B2A414-765B-491C-9419-B787F879E6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591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1356360</xdr:colOff>
      <xdr:row>0</xdr:row>
      <xdr:rowOff>195740</xdr:rowOff>
    </xdr:from>
    <xdr:to>
      <xdr:col>4</xdr:col>
      <xdr:colOff>363575</xdr:colOff>
      <xdr:row>31</xdr:row>
      <xdr:rowOff>15491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CC0275D-9830-4476-A126-69047AB19D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6360" y="195740"/>
          <a:ext cx="6920585" cy="5241381"/>
        </a:xfrm>
        <a:prstGeom prst="rect">
          <a:avLst/>
        </a:prstGeom>
      </xdr:spPr>
    </xdr:pic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3235A88E-ED02-4AAF-97BD-3AAB8E49D2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D7AAA7B-F456-49E1-B738-0F128CC7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0</xdr:row>
      <xdr:rowOff>30480</xdr:rowOff>
    </xdr:from>
    <xdr:to>
      <xdr:col>0</xdr:col>
      <xdr:colOff>1767840</xdr:colOff>
      <xdr:row>0</xdr:row>
      <xdr:rowOff>449580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880A4D1-79AE-4569-B01D-FFDB3EABFA9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8BAC9F17-F6D5-49B3-8248-475D1C81C8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198120</xdr:colOff>
      <xdr:row>0</xdr:row>
      <xdr:rowOff>30480</xdr:rowOff>
    </xdr:from>
    <xdr:ext cx="1569720" cy="419100"/>
    <xdr:pic>
      <xdr:nvPicPr>
        <xdr:cNvPr id="2" name="Picture 2">
          <a:extLst>
            <a:ext uri="{FF2B5EF4-FFF2-40B4-BE49-F238E27FC236}">
              <a16:creationId xmlns:a16="http://schemas.microsoft.com/office/drawing/2014/main" id="{923F245A-6153-4BBB-95FB-68A7B5BAD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30480"/>
          <a:ext cx="156972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tility\Current%20Cases\Exhibit%20Updates\EU%20Financial%20Profile%20-%202021%20-%203-11-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tility/Currect%20Cases/Electric%20Proxy%20Group/Electric%20Utilities%20Revenue%20Breakdown%20-%202018%2010-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__snloffice"/>
      <sheetName val="___snlqueryparms"/>
      <sheetName val="___snlqueryparms2"/>
      <sheetName val="Sheet1"/>
      <sheetName val="ALE"/>
      <sheetName val="LNT"/>
      <sheetName val="AEE"/>
      <sheetName val="AEP"/>
      <sheetName val="SWEPCO1"/>
      <sheetName val="AES"/>
      <sheetName val="DPL"/>
      <sheetName val="APC"/>
      <sheetName val="AGR"/>
      <sheetName val="AVA"/>
      <sheetName val="AVA (2)"/>
      <sheetName val="BKH"/>
      <sheetName val="CNP"/>
      <sheetName val="CNP (2)"/>
      <sheetName val="CMS"/>
      <sheetName val="ED"/>
      <sheetName val="D"/>
      <sheetName val="DESC"/>
      <sheetName val="DTE"/>
      <sheetName val="DUK"/>
      <sheetName val="EIX"/>
      <sheetName val="ETR"/>
      <sheetName val="EVRG"/>
      <sheetName val="ES"/>
      <sheetName val="ES (2)"/>
      <sheetName val="EXC"/>
      <sheetName val="BGE"/>
      <sheetName val="FE"/>
      <sheetName val="Pepco (2)"/>
      <sheetName val="FOR"/>
      <sheetName val="HE"/>
      <sheetName val="IDA"/>
      <sheetName val="IDA (2)"/>
      <sheetName val="MDU"/>
      <sheetName val="MGE"/>
      <sheetName val="MGE (2)"/>
      <sheetName val="NEE"/>
      <sheetName val="FPL"/>
      <sheetName val="Gulf"/>
      <sheetName val="NWE"/>
      <sheetName val="OGE"/>
      <sheetName val="OTTR"/>
      <sheetName val="PacificCorp"/>
      <sheetName val="PNW"/>
      <sheetName val="PSE"/>
      <sheetName val="PCG"/>
      <sheetName val="PCG (2)"/>
      <sheetName val="PPL"/>
      <sheetName val="PSEG"/>
      <sheetName val="SRE"/>
      <sheetName val="SO"/>
      <sheetName val="VVC"/>
      <sheetName val="WEC"/>
      <sheetName val="XEL"/>
      <sheetName val="SPSCO (2)"/>
      <sheetName val="SWEPCO"/>
    </sheetNames>
    <sheetDataSet>
      <sheetData sheetId="0"/>
      <sheetData sheetId="1"/>
      <sheetData sheetId="2"/>
      <sheetData sheetId="3"/>
      <sheetData sheetId="4">
        <row r="10">
          <cell r="G10" t="str">
            <v>ALLETE, Inc.</v>
          </cell>
        </row>
        <row r="24">
          <cell r="V24" t="str">
            <v>ALLETE, Inc.</v>
          </cell>
        </row>
        <row r="40">
          <cell r="S40" t="str">
            <v>Advanced Energy Industries, Inc.</v>
          </cell>
        </row>
        <row r="41">
          <cell r="S41" t="str">
            <v>AEP Generating Company</v>
          </cell>
        </row>
        <row r="42">
          <cell r="S42" t="str">
            <v>AEP Texas Inc.</v>
          </cell>
        </row>
        <row r="43">
          <cell r="S43" t="str">
            <v>AEP Transmission Company, LLC</v>
          </cell>
        </row>
        <row r="44">
          <cell r="S44" t="str">
            <v>AES Indiana</v>
          </cell>
        </row>
        <row r="45">
          <cell r="S45" t="str">
            <v>AES Ohio</v>
          </cell>
        </row>
        <row r="46">
          <cell r="S46" t="str">
            <v>Alabama Power Company</v>
          </cell>
        </row>
        <row r="47">
          <cell r="S47" t="str">
            <v>Algonquin Power &amp; Utilities Corp.</v>
          </cell>
        </row>
        <row r="48">
          <cell r="S48" t="str">
            <v>Allegheny Generating Company</v>
          </cell>
        </row>
        <row r="49">
          <cell r="S49" t="str">
            <v>ALLETE, Inc.</v>
          </cell>
        </row>
        <row r="50">
          <cell r="S50" t="str">
            <v>Alliant Energy Corporation</v>
          </cell>
        </row>
        <row r="51">
          <cell r="S51" t="str">
            <v>AltaGas Ltd.</v>
          </cell>
        </row>
        <row r="52">
          <cell r="S52" t="str">
            <v>AltaLink, L.P.</v>
          </cell>
        </row>
        <row r="53">
          <cell r="S53" t="str">
            <v>Ameren Corporation</v>
          </cell>
        </row>
        <row r="54">
          <cell r="S54" t="str">
            <v>Ameren Illinois Company</v>
          </cell>
        </row>
        <row r="55">
          <cell r="S55" t="str">
            <v>American Electric Power Company, Inc.</v>
          </cell>
        </row>
        <row r="56">
          <cell r="S56" t="str">
            <v>American Superconductor Corporation</v>
          </cell>
        </row>
        <row r="57">
          <cell r="S57" t="str">
            <v>American Transmission Systems, Incorporated</v>
          </cell>
        </row>
        <row r="58">
          <cell r="S58" t="str">
            <v>Amtech Systems, Inc.</v>
          </cell>
        </row>
        <row r="59">
          <cell r="S59" t="str">
            <v>Appalachian Power Company</v>
          </cell>
        </row>
        <row r="60">
          <cell r="S60" t="str">
            <v>Arizona Public Service Company</v>
          </cell>
        </row>
        <row r="61">
          <cell r="S61" t="str">
            <v>Ascent Solar Technologies, Inc.</v>
          </cell>
        </row>
        <row r="62">
          <cell r="S62" t="str">
            <v>ATCO Ltd.</v>
          </cell>
        </row>
        <row r="63">
          <cell r="S63" t="str">
            <v>Atlantic City Electric Company</v>
          </cell>
        </row>
        <row r="64">
          <cell r="S64" t="str">
            <v>Atlantic Power Corporation</v>
          </cell>
        </row>
        <row r="65">
          <cell r="S65" t="str">
            <v>Atlantica Sustainable Infrastructure plc</v>
          </cell>
        </row>
        <row r="66">
          <cell r="S66" t="str">
            <v>Atmos Energy Corporation</v>
          </cell>
        </row>
        <row r="67">
          <cell r="S67" t="str">
            <v>Avangrid, Inc.</v>
          </cell>
        </row>
        <row r="68">
          <cell r="S68" t="str">
            <v>Avista Corporation</v>
          </cell>
        </row>
        <row r="69">
          <cell r="S69" t="str">
            <v>Baltimore Gas and Electric Company</v>
          </cell>
        </row>
        <row r="70">
          <cell r="S70" t="str">
            <v>Berkshire Hathaway Energy Company</v>
          </cell>
        </row>
        <row r="71">
          <cell r="S71" t="str">
            <v>Black Hills Corporation</v>
          </cell>
        </row>
        <row r="72">
          <cell r="S72" t="str">
            <v>Black Hills Power, Inc.</v>
          </cell>
        </row>
        <row r="73">
          <cell r="S73" t="str">
            <v>Boralex Inc.</v>
          </cell>
        </row>
        <row r="74">
          <cell r="S74" t="str">
            <v>Broadwind, Inc.</v>
          </cell>
        </row>
        <row r="75">
          <cell r="S75" t="str">
            <v>Brookfield Renewable Partners L.P.</v>
          </cell>
        </row>
        <row r="76">
          <cell r="S76" t="str">
            <v>Calpine Corporation</v>
          </cell>
        </row>
        <row r="77">
          <cell r="S77" t="str">
            <v>Canadian Solar Inc.</v>
          </cell>
        </row>
        <row r="78">
          <cell r="S78" t="str">
            <v>Canadian Utilities Limited</v>
          </cell>
        </row>
        <row r="79">
          <cell r="S79" t="str">
            <v>Capital Power Corporation</v>
          </cell>
        </row>
        <row r="80">
          <cell r="S80" t="str">
            <v>Capstone Green Energy Corporation</v>
          </cell>
        </row>
        <row r="81">
          <cell r="S81" t="str">
            <v>Capstone Infrastructure Corporation</v>
          </cell>
        </row>
        <row r="82">
          <cell r="S82" t="str">
            <v>Caribbean Utilities Company, Ltd.</v>
          </cell>
        </row>
        <row r="83">
          <cell r="S83" t="str">
            <v>CenterPoint Energy Houston Electric, LLC</v>
          </cell>
        </row>
        <row r="84">
          <cell r="S84" t="str">
            <v>CenterPoint Energy Resources Corp.</v>
          </cell>
        </row>
        <row r="85">
          <cell r="S85" t="str">
            <v>CenterPoint Energy, Inc.</v>
          </cell>
        </row>
        <row r="86">
          <cell r="S86" t="str">
            <v>Central Hudson Gas &amp; Electric Corporation</v>
          </cell>
        </row>
        <row r="87">
          <cell r="S87" t="str">
            <v>Central Maine Power Company</v>
          </cell>
        </row>
        <row r="88">
          <cell r="S88" t="str">
            <v>CH Energy Group, Inc.</v>
          </cell>
        </row>
        <row r="89">
          <cell r="S89" t="str">
            <v>Chesapeake Utilities Corporation</v>
          </cell>
        </row>
        <row r="90">
          <cell r="S90" t="str">
            <v>Clearway Energy, Inc.</v>
          </cell>
        </row>
        <row r="91">
          <cell r="S91" t="str">
            <v>Cleco Corporate Holdings LLC</v>
          </cell>
        </row>
        <row r="92">
          <cell r="S92" t="str">
            <v>Cleco Power LLC</v>
          </cell>
        </row>
        <row r="93">
          <cell r="S93" t="str">
            <v>CMS Energy Corporation</v>
          </cell>
        </row>
        <row r="94">
          <cell r="S94" t="str">
            <v>Commonwealth Edison Company</v>
          </cell>
        </row>
        <row r="95">
          <cell r="S95" t="str">
            <v>Connecticut Natural Gas Corporation</v>
          </cell>
        </row>
        <row r="96">
          <cell r="S96" t="str">
            <v>Consolidated Edison Company of New York, Inc.</v>
          </cell>
        </row>
        <row r="97">
          <cell r="S97" t="str">
            <v>Consolidated Edison, Inc.</v>
          </cell>
        </row>
        <row r="98">
          <cell r="S98" t="str">
            <v>Constellation Energy Corporation</v>
          </cell>
        </row>
        <row r="99">
          <cell r="S99" t="str">
            <v>Consumers Energy Company</v>
          </cell>
        </row>
        <row r="100">
          <cell r="S100" t="str">
            <v>Corning Natural Gas Holding Corporation</v>
          </cell>
        </row>
        <row r="101">
          <cell r="S101" t="str">
            <v>Covanta Holding Corporation</v>
          </cell>
        </row>
        <row r="102">
          <cell r="S102" t="str">
            <v>Delmarva Power &amp; Light Company</v>
          </cell>
        </row>
        <row r="103">
          <cell r="S103" t="str">
            <v>Dominion Energy South Carolina, Inc.</v>
          </cell>
        </row>
        <row r="104">
          <cell r="S104" t="str">
            <v>Dominion Energy, Inc.</v>
          </cell>
        </row>
        <row r="105">
          <cell r="S105" t="str">
            <v>DPL Inc.</v>
          </cell>
        </row>
        <row r="106">
          <cell r="S106" t="str">
            <v>DTE Electric Company</v>
          </cell>
        </row>
        <row r="107">
          <cell r="S107" t="str">
            <v>DTE Energy Company</v>
          </cell>
        </row>
        <row r="108">
          <cell r="S108" t="str">
            <v>DTE Gas Company</v>
          </cell>
        </row>
        <row r="109">
          <cell r="S109" t="str">
            <v>Duke Energy Carolinas, LLC</v>
          </cell>
        </row>
        <row r="110">
          <cell r="S110" t="str">
            <v>Duke Energy Corporation</v>
          </cell>
        </row>
        <row r="111">
          <cell r="S111" t="str">
            <v>Duke Energy Florida, LLC</v>
          </cell>
        </row>
        <row r="112">
          <cell r="S112" t="str">
            <v>Duke Energy Indiana, LLC</v>
          </cell>
        </row>
        <row r="113">
          <cell r="S113" t="str">
            <v>Duke Energy Kentucky, Inc.</v>
          </cell>
        </row>
        <row r="114">
          <cell r="B114">
            <v>1</v>
          </cell>
          <cell r="S114" t="str">
            <v>Duke Energy Ohio, Inc.</v>
          </cell>
        </row>
        <row r="115">
          <cell r="S115" t="str">
            <v>Duke Energy Progress, LLC</v>
          </cell>
        </row>
        <row r="116">
          <cell r="S116" t="str">
            <v>Eastern Energy Gas Holdings, LLC</v>
          </cell>
        </row>
        <row r="117">
          <cell r="S117" t="str">
            <v>Edison International</v>
          </cell>
        </row>
        <row r="118">
          <cell r="G118">
            <v>0</v>
          </cell>
          <cell r="S118" t="str">
            <v>El Paso Electric Company</v>
          </cell>
        </row>
        <row r="119">
          <cell r="S119" t="str">
            <v>Emera Incorporated</v>
          </cell>
        </row>
        <row r="120">
          <cell r="S120" t="str">
            <v>Enbridge Gas Inc.</v>
          </cell>
        </row>
        <row r="121">
          <cell r="S121" t="str">
            <v>Enphase Energy, Inc.</v>
          </cell>
        </row>
        <row r="122">
          <cell r="S122" t="str">
            <v>Entergy Arkansas, LLC</v>
          </cell>
        </row>
        <row r="123">
          <cell r="S123" t="str">
            <v>Entergy Corporation</v>
          </cell>
        </row>
        <row r="124">
          <cell r="S124" t="str">
            <v>Entergy Louisiana, LLC</v>
          </cell>
        </row>
        <row r="125">
          <cell r="S125" t="str">
            <v>Entergy Mississippi, LLC</v>
          </cell>
        </row>
        <row r="126">
          <cell r="S126" t="str">
            <v>Entergy New Orleans, LLC</v>
          </cell>
        </row>
        <row r="127">
          <cell r="S127" t="str">
            <v>Entergy Texas, Inc.</v>
          </cell>
        </row>
        <row r="128">
          <cell r="S128" t="str">
            <v>Evergy Kansas Central, Inc.</v>
          </cell>
        </row>
        <row r="129">
          <cell r="S129" t="str">
            <v>Evergy Metro, Inc.</v>
          </cell>
        </row>
        <row r="130">
          <cell r="S130" t="str">
            <v>Evergy, Inc.</v>
          </cell>
        </row>
        <row r="131">
          <cell r="S131" t="str">
            <v>Eversource Energy</v>
          </cell>
        </row>
        <row r="132">
          <cell r="S132" t="str">
            <v>Exelon Corporation</v>
          </cell>
        </row>
        <row r="133">
          <cell r="S133" t="str">
            <v>First Solar, Inc.</v>
          </cell>
        </row>
        <row r="134">
          <cell r="S134" t="str">
            <v>FirstEnergy Corp.</v>
          </cell>
        </row>
        <row r="135">
          <cell r="S135" t="str">
            <v>FirstEnergy Transmission, LLC</v>
          </cell>
        </row>
        <row r="136">
          <cell r="S136" t="str">
            <v>Florida Power &amp; Light Company</v>
          </cell>
        </row>
        <row r="137">
          <cell r="S137" t="str">
            <v>Fortis Inc.</v>
          </cell>
        </row>
        <row r="138">
          <cell r="S138" t="str">
            <v>FortisAlberta Inc.</v>
          </cell>
        </row>
        <row r="139">
          <cell r="S139" t="str">
            <v>FortisBC Energy Inc.</v>
          </cell>
        </row>
        <row r="140">
          <cell r="S140" t="str">
            <v>FortisBC Inc.</v>
          </cell>
        </row>
        <row r="141">
          <cell r="S141" t="str">
            <v>Georgia Power Company</v>
          </cell>
        </row>
        <row r="142">
          <cell r="S142" t="str">
            <v>Gulf Power Company</v>
          </cell>
        </row>
        <row r="143">
          <cell r="S143" t="str">
            <v>Hawaiian Electric Company, Inc.</v>
          </cell>
        </row>
        <row r="144">
          <cell r="S144" t="str">
            <v>Hawaiian Electric Industries, Inc.</v>
          </cell>
        </row>
        <row r="145">
          <cell r="S145" t="str">
            <v>IDACORP, Inc.</v>
          </cell>
        </row>
        <row r="146">
          <cell r="S146" t="str">
            <v>Idaho Power Company</v>
          </cell>
        </row>
        <row r="147">
          <cell r="S147" t="str">
            <v>Indiana Michigan Power Company</v>
          </cell>
        </row>
        <row r="148">
          <cell r="S148" t="str">
            <v>Innergex Renewable Energy Inc.</v>
          </cell>
        </row>
        <row r="149">
          <cell r="S149" t="str">
            <v>Integrys Holding, Inc.</v>
          </cell>
        </row>
        <row r="150">
          <cell r="S150" t="str">
            <v>Interstate Power and Light Company</v>
          </cell>
        </row>
        <row r="151">
          <cell r="S151" t="str">
            <v>IPALCO Enterprises, Inc.</v>
          </cell>
        </row>
        <row r="152">
          <cell r="S152" t="str">
            <v>ITC Holdings Corp.</v>
          </cell>
        </row>
        <row r="153">
          <cell r="S153" t="str">
            <v>Itron, Inc.</v>
          </cell>
        </row>
        <row r="154">
          <cell r="S154" t="str">
            <v>Jersey Central Power &amp; Light Company</v>
          </cell>
        </row>
        <row r="155">
          <cell r="S155" t="str">
            <v>Just Energy Group Inc.</v>
          </cell>
        </row>
        <row r="156">
          <cell r="S156" t="str">
            <v>Kentucky Power Company</v>
          </cell>
        </row>
        <row r="157">
          <cell r="S157" t="str">
            <v>Kentucky Utilities Company</v>
          </cell>
        </row>
        <row r="158">
          <cell r="S158" t="str">
            <v>LG&amp;E and KU Energy LLC</v>
          </cell>
        </row>
        <row r="159">
          <cell r="S159" t="str">
            <v>Louisville Gas and Electric Company</v>
          </cell>
        </row>
        <row r="160">
          <cell r="S160" t="str">
            <v>Macquarie Infrastructure Holdings, LLC</v>
          </cell>
        </row>
        <row r="161">
          <cell r="S161" t="str">
            <v>Madison Gas and Electric Company</v>
          </cell>
        </row>
        <row r="162">
          <cell r="S162" t="str">
            <v>Maxim Power Corp.</v>
          </cell>
        </row>
        <row r="163">
          <cell r="S163" t="str">
            <v>MDU Resources Group, Inc.</v>
          </cell>
        </row>
        <row r="164">
          <cell r="S164" t="str">
            <v>Metropolitan Edison Company</v>
          </cell>
        </row>
        <row r="165">
          <cell r="S165" t="str">
            <v>MGE Energy, Inc.</v>
          </cell>
        </row>
        <row r="166">
          <cell r="S166" t="str">
            <v>Michigan Gas Utilities Corporation</v>
          </cell>
        </row>
        <row r="167">
          <cell r="S167" t="str">
            <v>MidAmerican Energy Company</v>
          </cell>
        </row>
        <row r="168">
          <cell r="S168" t="str">
            <v>MidAmerican Funding, LLC</v>
          </cell>
        </row>
        <row r="169">
          <cell r="S169" t="str">
            <v>Mid-Atlantic Interstate Transmission, LLC</v>
          </cell>
        </row>
        <row r="170">
          <cell r="S170" t="str">
            <v>Minnesota Energy Resources Corporation</v>
          </cell>
        </row>
        <row r="171">
          <cell r="S171" t="str">
            <v>Mississippi Power Company</v>
          </cell>
        </row>
        <row r="172">
          <cell r="S172" t="str">
            <v>Monongahela Power Company</v>
          </cell>
        </row>
        <row r="173">
          <cell r="S173" t="str">
            <v>MYR Group Inc.</v>
          </cell>
        </row>
        <row r="174">
          <cell r="S174" t="str">
            <v>National Fuel Gas Company</v>
          </cell>
        </row>
        <row r="175">
          <cell r="S175" t="str">
            <v>Net Zero Renewable Energy Inc.</v>
          </cell>
        </row>
        <row r="176">
          <cell r="S176" t="str">
            <v>Nevada Power Company</v>
          </cell>
        </row>
        <row r="177">
          <cell r="S177" t="str">
            <v>New Jersey Natural Gas Company</v>
          </cell>
        </row>
        <row r="178">
          <cell r="S178" t="str">
            <v>New Jersey Resources Corporation</v>
          </cell>
        </row>
        <row r="179">
          <cell r="S179" t="str">
            <v>New York State Electric &amp; Gas Corporation</v>
          </cell>
        </row>
        <row r="180">
          <cell r="S180" t="str">
            <v>Newfoundland Power Inc.</v>
          </cell>
        </row>
        <row r="181">
          <cell r="S181" t="str">
            <v>NextEra Energy Partners, LP</v>
          </cell>
        </row>
        <row r="182">
          <cell r="S182" t="str">
            <v>NextEra Energy Resources, LLC</v>
          </cell>
        </row>
        <row r="183">
          <cell r="S183" t="str">
            <v>NextEra Energy, Inc.</v>
          </cell>
        </row>
        <row r="184">
          <cell r="S184" t="str">
            <v>NiSource Inc.</v>
          </cell>
        </row>
        <row r="185">
          <cell r="S185" t="str">
            <v>North Shore Gas Company</v>
          </cell>
        </row>
        <row r="186">
          <cell r="S186" t="str">
            <v>Northern States Power Company</v>
          </cell>
        </row>
        <row r="187">
          <cell r="S187" t="str">
            <v>Northern States Power Company</v>
          </cell>
        </row>
        <row r="188">
          <cell r="S188" t="str">
            <v>Northland Power Inc.</v>
          </cell>
        </row>
        <row r="189">
          <cell r="S189" t="str">
            <v>Northwest Natural Gas Company</v>
          </cell>
        </row>
        <row r="190">
          <cell r="S190" t="str">
            <v>Northwest Natural Holding Company</v>
          </cell>
        </row>
        <row r="191">
          <cell r="S191" t="str">
            <v>NorthWestern Corporation</v>
          </cell>
        </row>
        <row r="192">
          <cell r="S192" t="str">
            <v>Nova Scotia Power Inc.</v>
          </cell>
        </row>
        <row r="193">
          <cell r="S193" t="str">
            <v>NRG Energy, Inc.</v>
          </cell>
        </row>
        <row r="194">
          <cell r="S194" t="str">
            <v>NSTAR Electric Company</v>
          </cell>
        </row>
        <row r="195">
          <cell r="S195" t="str">
            <v>Ocean Power Technologies, Inc.</v>
          </cell>
        </row>
        <row r="196">
          <cell r="S196" t="str">
            <v>OGE Energy Corp.</v>
          </cell>
        </row>
        <row r="197">
          <cell r="S197" t="str">
            <v>Ohio Edison Company</v>
          </cell>
        </row>
        <row r="198">
          <cell r="S198" t="str">
            <v>Ohio Power Company</v>
          </cell>
        </row>
        <row r="199">
          <cell r="S199" t="str">
            <v>Oklahoma Gas and Electric Company</v>
          </cell>
        </row>
        <row r="200">
          <cell r="S200" t="str">
            <v>Oncor Electric Delivery Company LLC</v>
          </cell>
        </row>
        <row r="201">
          <cell r="S201" t="str">
            <v>ONE Gas, Inc.</v>
          </cell>
        </row>
        <row r="202">
          <cell r="S202" t="str">
            <v>Orange and Rockland Utilities, Inc.</v>
          </cell>
        </row>
        <row r="203">
          <cell r="S203" t="str">
            <v>Ormat Technologies, Inc.</v>
          </cell>
        </row>
        <row r="204">
          <cell r="S204" t="str">
            <v>Otter Tail Corporation</v>
          </cell>
        </row>
        <row r="205">
          <cell r="S205" t="str">
            <v>Pacific Gas and Electric Company</v>
          </cell>
        </row>
        <row r="206">
          <cell r="S206" t="str">
            <v>PacifiCorp</v>
          </cell>
        </row>
        <row r="207">
          <cell r="S207" t="str">
            <v>PECO Energy Company</v>
          </cell>
        </row>
        <row r="208">
          <cell r="S208" t="str">
            <v>Pennsylvania Electric Company</v>
          </cell>
        </row>
        <row r="209">
          <cell r="S209" t="str">
            <v>Pennsylvania Power Company</v>
          </cell>
        </row>
        <row r="210">
          <cell r="S210" t="str">
            <v>Pepco Holdings LLC</v>
          </cell>
        </row>
        <row r="211">
          <cell r="S211" t="str">
            <v>PG&amp;E Corporation</v>
          </cell>
        </row>
        <row r="212">
          <cell r="S212" t="str">
            <v>Piedmont Natural Gas Company, Inc.</v>
          </cell>
        </row>
        <row r="213">
          <cell r="S213" t="str">
            <v>Pinnacle West Capital Corporation</v>
          </cell>
        </row>
        <row r="214">
          <cell r="S214" t="str">
            <v>PNM Resources, Inc.</v>
          </cell>
        </row>
        <row r="215">
          <cell r="S215" t="str">
            <v>Portland General Electric Company</v>
          </cell>
        </row>
        <row r="216">
          <cell r="S216" t="str">
            <v>Potomac Electric Power Company</v>
          </cell>
        </row>
        <row r="217">
          <cell r="S217" t="str">
            <v>PPL Corporation</v>
          </cell>
        </row>
        <row r="218">
          <cell r="S218" t="str">
            <v>PPL Electric Utilities Corporation</v>
          </cell>
        </row>
        <row r="219">
          <cell r="S219" t="str">
            <v>Progress Energy, Inc.</v>
          </cell>
        </row>
        <row r="220">
          <cell r="S220" t="str">
            <v>PSEG Power LLC</v>
          </cell>
        </row>
        <row r="221">
          <cell r="S221" t="str">
            <v>Public Service Company of Colorado</v>
          </cell>
        </row>
        <row r="222">
          <cell r="S222" t="str">
            <v>Public Service Company of New Hampshire</v>
          </cell>
        </row>
        <row r="223">
          <cell r="S223" t="str">
            <v>Public Service Company of New Mexico</v>
          </cell>
        </row>
        <row r="224">
          <cell r="S224" t="str">
            <v>Public Service Company of North Carolina, Incorporated</v>
          </cell>
        </row>
        <row r="225">
          <cell r="S225" t="str">
            <v>Public Service Company of Oklahoma</v>
          </cell>
        </row>
        <row r="226">
          <cell r="S226" t="str">
            <v>Public Service Electric and Gas Company</v>
          </cell>
        </row>
        <row r="227">
          <cell r="S227" t="str">
            <v>Public Service Enterprise Group Incorporated</v>
          </cell>
        </row>
        <row r="228">
          <cell r="S228" t="str">
            <v>Puget Energy, Inc.</v>
          </cell>
        </row>
        <row r="229">
          <cell r="S229" t="str">
            <v>Puget Sound Energy, Inc.</v>
          </cell>
        </row>
        <row r="230">
          <cell r="S230" t="str">
            <v>Quanta Services, Inc.</v>
          </cell>
        </row>
        <row r="231">
          <cell r="S231" t="str">
            <v>ReneSola Ltd</v>
          </cell>
        </row>
        <row r="232">
          <cell r="S232" t="str">
            <v>RGC Resources, Inc.</v>
          </cell>
        </row>
        <row r="233">
          <cell r="S233" t="str">
            <v>Rochester Gas and Electric Co</v>
          </cell>
        </row>
        <row r="234">
          <cell r="S234" t="str">
            <v>San Diego Gas &amp; Electric Company</v>
          </cell>
        </row>
        <row r="235">
          <cell r="S235" t="str">
            <v>Sempra</v>
          </cell>
        </row>
        <row r="236">
          <cell r="S236" t="str">
            <v>Sierra Pacific Power Company</v>
          </cell>
        </row>
        <row r="237">
          <cell r="S237" t="str">
            <v>Solar Alliance Energy Inc.</v>
          </cell>
        </row>
        <row r="238">
          <cell r="S238" t="str">
            <v>SolarEdge Technologies, Inc.</v>
          </cell>
        </row>
        <row r="239">
          <cell r="S239" t="str">
            <v>South Jersey Gas Company</v>
          </cell>
        </row>
        <row r="240">
          <cell r="S240" t="str">
            <v>South Jersey Industries, Inc.</v>
          </cell>
        </row>
        <row r="241">
          <cell r="S241" t="str">
            <v>Southern California Edison Company</v>
          </cell>
        </row>
        <row r="242">
          <cell r="S242" t="str">
            <v>Southern California Gas Company</v>
          </cell>
        </row>
        <row r="243">
          <cell r="S243" t="str">
            <v>Southern Company Gas</v>
          </cell>
        </row>
        <row r="244">
          <cell r="S244" t="str">
            <v>Southern Indiana Gas and Electric Company</v>
          </cell>
        </row>
        <row r="245">
          <cell r="S245" t="str">
            <v>Southern Power Company</v>
          </cell>
        </row>
        <row r="246">
          <cell r="S246" t="str">
            <v>Southwest Gas Corporation</v>
          </cell>
        </row>
        <row r="247">
          <cell r="S247" t="str">
            <v>Southwest Gas Holdings, Inc.</v>
          </cell>
        </row>
        <row r="248">
          <cell r="S248" t="str">
            <v>Southwestern Electric Power Company</v>
          </cell>
        </row>
        <row r="249">
          <cell r="S249" t="str">
            <v>Southwestern Public Service Company</v>
          </cell>
        </row>
        <row r="250">
          <cell r="S250" t="str">
            <v>Spire Alabama Inc.</v>
          </cell>
        </row>
        <row r="251">
          <cell r="S251" t="str">
            <v>Spire Inc.</v>
          </cell>
        </row>
        <row r="252">
          <cell r="S252" t="str">
            <v>Spire Missouri Inc.</v>
          </cell>
        </row>
        <row r="253">
          <cell r="S253" t="str">
            <v>SunPower Corporation</v>
          </cell>
        </row>
        <row r="254">
          <cell r="S254" t="str">
            <v>Sunrun Inc.</v>
          </cell>
        </row>
        <row r="255">
          <cell r="S255" t="str">
            <v>Sunworks, Inc.</v>
          </cell>
        </row>
        <row r="256">
          <cell r="S256" t="str">
            <v>Synex Renewable Energy Corporation</v>
          </cell>
        </row>
        <row r="257">
          <cell r="S257" t="str">
            <v>System Energy Resources, Inc.</v>
          </cell>
        </row>
        <row r="258">
          <cell r="S258" t="str">
            <v>Tampa Electric Company</v>
          </cell>
        </row>
        <row r="259">
          <cell r="S259" t="str">
            <v>TC Energy Corporation</v>
          </cell>
        </row>
        <row r="260">
          <cell r="S260" t="str">
            <v>Texas-New Mexico Power Company</v>
          </cell>
        </row>
        <row r="261">
          <cell r="S261" t="str">
            <v>The AES Corporation</v>
          </cell>
        </row>
        <row r="262">
          <cell r="S262" t="str">
            <v>The Berkshire Gas Company</v>
          </cell>
        </row>
        <row r="263">
          <cell r="S263" t="str">
            <v>The Cleveland Electric Illuminating Company</v>
          </cell>
        </row>
        <row r="264">
          <cell r="S264" t="str">
            <v>The Connecticut Light and Power Company</v>
          </cell>
        </row>
        <row r="265">
          <cell r="S265" t="str">
            <v>The Peoples Gas Light and Coke Company</v>
          </cell>
        </row>
        <row r="266">
          <cell r="S266" t="str">
            <v>The Potomac Edison Company</v>
          </cell>
        </row>
        <row r="267">
          <cell r="S267" t="str">
            <v>The Southern Company</v>
          </cell>
        </row>
        <row r="268">
          <cell r="S268" t="str">
            <v>The Southern Connecticut Gas Company</v>
          </cell>
        </row>
        <row r="269">
          <cell r="S269" t="str">
            <v>The Toledo Edison Company</v>
          </cell>
        </row>
        <row r="270">
          <cell r="S270" t="str">
            <v>The United Illuminating Company</v>
          </cell>
        </row>
        <row r="271">
          <cell r="S271" t="str">
            <v>Trans-Allegheny Interstate Line Company</v>
          </cell>
        </row>
        <row r="272">
          <cell r="S272" t="str">
            <v>TransAlta Corporation</v>
          </cell>
        </row>
        <row r="273">
          <cell r="S273" t="str">
            <v>TransAlta Renewables Inc.</v>
          </cell>
        </row>
        <row r="274">
          <cell r="S274" t="str">
            <v>TransCanada PipeLines Limited</v>
          </cell>
        </row>
        <row r="275">
          <cell r="S275" t="str">
            <v>Tucson Electric Power Company</v>
          </cell>
        </row>
        <row r="276">
          <cell r="S276" t="str">
            <v>UGI Corporation</v>
          </cell>
        </row>
        <row r="277">
          <cell r="S277" t="str">
            <v>UGI Utilities, Inc.</v>
          </cell>
        </row>
        <row r="278">
          <cell r="S278" t="str">
            <v>Union Electric Company</v>
          </cell>
        </row>
        <row r="279">
          <cell r="S279" t="str">
            <v>Unitil Corporation</v>
          </cell>
        </row>
        <row r="280">
          <cell r="S280" t="str">
            <v>Vectren Utility Holdings, Inc.</v>
          </cell>
        </row>
        <row r="281">
          <cell r="S281" t="str">
            <v>Via Renewables, Inc.</v>
          </cell>
        </row>
        <row r="282">
          <cell r="S282" t="str">
            <v>Virginia Electric and Power Company</v>
          </cell>
        </row>
        <row r="283">
          <cell r="S283" t="str">
            <v>Vistra Corp.</v>
          </cell>
        </row>
        <row r="284">
          <cell r="S284" t="str">
            <v>Vivint Solar, Inc.</v>
          </cell>
        </row>
        <row r="285">
          <cell r="S285" t="str">
            <v>Washington Gas Light Company</v>
          </cell>
        </row>
        <row r="286">
          <cell r="S286" t="str">
            <v>WEC Energy Group, Inc.</v>
          </cell>
        </row>
        <row r="287">
          <cell r="S287" t="str">
            <v>West Penn Power Company</v>
          </cell>
        </row>
        <row r="288">
          <cell r="S288" t="str">
            <v>Wisconsin Electric Power Company</v>
          </cell>
        </row>
        <row r="289">
          <cell r="S289" t="str">
            <v>Wisconsin Gas LLC</v>
          </cell>
        </row>
        <row r="290">
          <cell r="S290" t="str">
            <v>Wisconsin Power and Light Company</v>
          </cell>
        </row>
        <row r="291">
          <cell r="S291" t="str">
            <v>Wisconsin Public Service Corporation</v>
          </cell>
        </row>
        <row r="292">
          <cell r="S292" t="str">
            <v>Xcel Energy Inc.</v>
          </cell>
        </row>
        <row r="293">
          <cell r="S293" t="str">
            <v>Yukon Energy Corporation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rcentages - 2018"/>
      <sheetName val="10-K Reports - 2018"/>
      <sheetName val="Percentages - 2017"/>
      <sheetName val="10-K Reports"/>
    </sheetNames>
    <sheetDataSet>
      <sheetData sheetId="0"/>
      <sheetData sheetId="1">
        <row r="60">
          <cell r="B60">
            <v>0.56205619018215502</v>
          </cell>
        </row>
        <row r="258">
          <cell r="C258">
            <v>0</v>
          </cell>
        </row>
        <row r="346">
          <cell r="C346">
            <v>0</v>
          </cell>
        </row>
        <row r="376">
          <cell r="B376">
            <v>0.94717611690575032</v>
          </cell>
          <cell r="C376">
            <v>0</v>
          </cell>
        </row>
        <row r="406">
          <cell r="B406">
            <v>1</v>
          </cell>
          <cell r="C406">
            <v>0</v>
          </cell>
        </row>
      </sheetData>
      <sheetData sheetId="2"/>
      <sheetData sheetId="3">
        <row r="3">
          <cell r="B3">
            <v>0</v>
          </cell>
        </row>
        <row r="152">
          <cell r="B152">
            <v>0</v>
          </cell>
        </row>
        <row r="166">
          <cell r="B166">
            <v>1</v>
          </cell>
        </row>
        <row r="167">
          <cell r="B167">
            <v>0</v>
          </cell>
        </row>
        <row r="331">
          <cell r="B331">
            <v>0.76591771228479721</v>
          </cell>
        </row>
        <row r="332">
          <cell r="B332">
            <v>0.23408228771520281</v>
          </cell>
        </row>
        <row r="362">
          <cell r="B362">
            <v>0</v>
          </cell>
        </row>
        <row r="541">
          <cell r="B541">
            <v>0.43262879788639363</v>
          </cell>
        </row>
        <row r="542">
          <cell r="B542">
            <v>0.56962864721485407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3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8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274BB-FEC4-44C7-B0C5-4DC579EDCEF3}">
  <dimension ref="A4:H51"/>
  <sheetViews>
    <sheetView tabSelected="1" workbookViewId="0">
      <selection activeCell="F5" sqref="F5:H29"/>
    </sheetView>
  </sheetViews>
  <sheetFormatPr defaultColWidth="9.109375" defaultRowHeight="15.6" x14ac:dyDescent="0.3"/>
  <cols>
    <col min="1" max="1" width="9.109375" style="1"/>
    <col min="2" max="2" width="49" style="1" customWidth="1"/>
    <col min="3" max="3" width="9.6640625" style="30" bestFit="1" customWidth="1"/>
    <col min="4" max="4" width="12.21875" style="30" customWidth="1"/>
    <col min="5" max="5" width="9.109375" style="1"/>
    <col min="6" max="6" width="36" style="67" customWidth="1"/>
    <col min="7" max="7" width="11" style="70" customWidth="1"/>
    <col min="8" max="8" width="9.109375" style="70"/>
    <col min="9" max="16384" width="9.109375" style="1"/>
  </cols>
  <sheetData>
    <row r="4" spans="1:8" x14ac:dyDescent="0.3">
      <c r="C4" s="30" t="s">
        <v>4</v>
      </c>
      <c r="D4" s="30" t="s">
        <v>5</v>
      </c>
    </row>
    <row r="5" spans="1:8" x14ac:dyDescent="0.3">
      <c r="A5" s="1">
        <v>1</v>
      </c>
      <c r="B5" s="6" t="s">
        <v>6</v>
      </c>
      <c r="C5" s="31">
        <f>ALE!$G$21</f>
        <v>0.6587402915203745</v>
      </c>
      <c r="D5" s="32">
        <f>'[2]10-K Reports'!B3</f>
        <v>0</v>
      </c>
      <c r="F5" s="67" t="s">
        <v>6</v>
      </c>
      <c r="G5" s="71">
        <v>0.6587402915203745</v>
      </c>
      <c r="H5" s="71">
        <v>0</v>
      </c>
    </row>
    <row r="6" spans="1:8" x14ac:dyDescent="0.3">
      <c r="A6" s="1">
        <f>A5+1</f>
        <v>2</v>
      </c>
      <c r="B6" s="6" t="s">
        <v>7</v>
      </c>
      <c r="C6" s="28">
        <f>LNT!H20</f>
        <v>0.83064315867891736</v>
      </c>
      <c r="D6" s="28">
        <f>LNT!I20</f>
        <v>0.13409485969704496</v>
      </c>
      <c r="F6" s="67" t="s">
        <v>7</v>
      </c>
      <c r="G6" s="71">
        <v>0.83064315867891736</v>
      </c>
      <c r="H6" s="71">
        <v>0.13409485969704496</v>
      </c>
    </row>
    <row r="7" spans="1:8" x14ac:dyDescent="0.3">
      <c r="A7" s="1">
        <f t="shared" ref="A7:A39" si="0">A6+1</f>
        <v>3</v>
      </c>
      <c r="B7" s="6" t="s">
        <v>8</v>
      </c>
      <c r="C7" s="28">
        <f>AEE!G10</f>
        <v>0.7418353121567427</v>
      </c>
      <c r="D7" s="28">
        <f>AEE!H10</f>
        <v>0.16914489240585129</v>
      </c>
      <c r="F7" s="67" t="s">
        <v>8</v>
      </c>
      <c r="G7" s="71">
        <v>0.7418353121567427</v>
      </c>
      <c r="H7" s="71">
        <v>0.16914489240585129</v>
      </c>
    </row>
    <row r="8" spans="1:8" x14ac:dyDescent="0.3">
      <c r="A8" s="1">
        <f t="shared" si="0"/>
        <v>4</v>
      </c>
      <c r="B8" s="6" t="s">
        <v>9</v>
      </c>
      <c r="C8" s="32">
        <f>AEP!$F$17</f>
        <v>0.90414754797890662</v>
      </c>
      <c r="D8" s="32">
        <v>0</v>
      </c>
      <c r="F8" s="67" t="s">
        <v>9</v>
      </c>
      <c r="G8" s="71">
        <v>0.90414754797890662</v>
      </c>
      <c r="H8" s="71">
        <v>0</v>
      </c>
    </row>
    <row r="9" spans="1:8" x14ac:dyDescent="0.3">
      <c r="A9" s="1">
        <f>A10+1</f>
        <v>6</v>
      </c>
      <c r="B9" s="6" t="s">
        <v>10</v>
      </c>
      <c r="C9" s="28">
        <f>'Operating Profile'!I19</f>
        <v>0.59718377662775302</v>
      </c>
      <c r="D9" s="28">
        <f>'Operating Profile'!J19</f>
        <v>0.19460825610783489</v>
      </c>
      <c r="F9" s="67" t="s">
        <v>33</v>
      </c>
      <c r="G9" s="71">
        <v>0.69670075829805989</v>
      </c>
      <c r="H9" s="71">
        <v>0.3</v>
      </c>
    </row>
    <row r="10" spans="1:8" ht="16.2" thickBot="1" x14ac:dyDescent="0.35">
      <c r="A10" s="1">
        <f>A8+1</f>
        <v>5</v>
      </c>
      <c r="B10" s="7" t="s">
        <v>33</v>
      </c>
      <c r="C10" s="28">
        <f>'Operating Profile (2)'!I17</f>
        <v>0.69670075829805989</v>
      </c>
      <c r="D10" s="28">
        <v>0.3</v>
      </c>
      <c r="F10" s="67" t="s">
        <v>11</v>
      </c>
      <c r="G10" s="71">
        <v>0.63588850174216027</v>
      </c>
      <c r="H10" s="71">
        <v>0.32430983650495848</v>
      </c>
    </row>
    <row r="11" spans="1:8" x14ac:dyDescent="0.3">
      <c r="A11" s="1">
        <f>A9+1</f>
        <v>7</v>
      </c>
      <c r="B11" s="9" t="s">
        <v>34</v>
      </c>
      <c r="C11" s="30">
        <f>BKH!F18</f>
        <v>0.37103761849611805</v>
      </c>
      <c r="D11" s="30">
        <f>BKH!G18</f>
        <v>0.63664050100802128</v>
      </c>
      <c r="F11" s="67" t="s">
        <v>12</v>
      </c>
      <c r="G11" s="71">
        <v>0.74029871104139666</v>
      </c>
      <c r="H11" s="71">
        <v>0.21373525199481688</v>
      </c>
    </row>
    <row r="12" spans="1:8" x14ac:dyDescent="0.3">
      <c r="A12" s="1">
        <f t="shared" si="0"/>
        <v>8</v>
      </c>
      <c r="B12" s="2" t="s">
        <v>35</v>
      </c>
      <c r="C12" s="30">
        <f>CNP!F19</f>
        <v>0.49333026678932845</v>
      </c>
      <c r="D12" s="30">
        <f>CNP!G19</f>
        <v>0.49206531738730452</v>
      </c>
      <c r="F12" s="67" t="s">
        <v>13</v>
      </c>
      <c r="G12" s="71">
        <v>0.92639366827253955</v>
      </c>
      <c r="H12" s="71">
        <v>7.7976600137646249E-2</v>
      </c>
    </row>
    <row r="13" spans="1:8" x14ac:dyDescent="0.3">
      <c r="A13" s="1">
        <f t="shared" si="0"/>
        <v>9</v>
      </c>
      <c r="B13" s="6" t="s">
        <v>11</v>
      </c>
      <c r="C13" s="32">
        <f>CMS!F19</f>
        <v>0.63588850174216027</v>
      </c>
      <c r="D13" s="32">
        <f>CMS!G19</f>
        <v>0.32430983650495848</v>
      </c>
      <c r="F13" s="67" t="s">
        <v>14</v>
      </c>
      <c r="G13" s="71">
        <v>1</v>
      </c>
      <c r="H13" s="71">
        <v>0</v>
      </c>
    </row>
    <row r="14" spans="1:8" x14ac:dyDescent="0.3">
      <c r="A14" s="1">
        <f t="shared" si="0"/>
        <v>10</v>
      </c>
      <c r="B14" s="6" t="s">
        <v>12</v>
      </c>
      <c r="C14" s="28">
        <f>ED!F21</f>
        <v>0.74029871104139666</v>
      </c>
      <c r="D14" s="28">
        <f>ED!G21</f>
        <v>0.21373525199481688</v>
      </c>
      <c r="F14" s="67" t="s">
        <v>16</v>
      </c>
      <c r="G14" s="71">
        <v>0.97489522871209111</v>
      </c>
      <c r="H14" s="71">
        <v>1.4858308913865768E-2</v>
      </c>
    </row>
    <row r="15" spans="1:8" x14ac:dyDescent="0.3">
      <c r="A15" s="1">
        <f t="shared" si="0"/>
        <v>11</v>
      </c>
      <c r="B15" s="6" t="s">
        <v>36</v>
      </c>
      <c r="C15" s="28">
        <f>D!F19</f>
        <v>0.89960397415410265</v>
      </c>
      <c r="D15" s="28">
        <f>D!G19</f>
        <v>0.10789967345237268</v>
      </c>
      <c r="F15" s="67" t="s">
        <v>38</v>
      </c>
      <c r="G15" s="71">
        <v>1</v>
      </c>
      <c r="H15" s="71"/>
    </row>
    <row r="16" spans="1:8" x14ac:dyDescent="0.3">
      <c r="A16" s="1">
        <f t="shared" si="0"/>
        <v>12</v>
      </c>
      <c r="B16" s="2" t="s">
        <v>37</v>
      </c>
      <c r="C16" s="49">
        <f>DTE!F19</f>
        <v>0.45649274225186348</v>
      </c>
      <c r="D16" s="49">
        <f>DTE!G19</f>
        <v>0.13715182424480188</v>
      </c>
      <c r="F16" s="67" t="s">
        <v>17</v>
      </c>
      <c r="G16" s="71">
        <v>0.9142535703191248</v>
      </c>
      <c r="H16" s="71">
        <v>0.18652975895623264</v>
      </c>
    </row>
    <row r="17" spans="1:8" x14ac:dyDescent="0.3">
      <c r="A17" s="1">
        <f t="shared" si="0"/>
        <v>13</v>
      </c>
      <c r="B17" s="6" t="s">
        <v>13</v>
      </c>
      <c r="C17" s="32">
        <f>DUK!F19</f>
        <v>0.92639366827253955</v>
      </c>
      <c r="D17" s="32">
        <f>DUK!G19</f>
        <v>7.7976600137646249E-2</v>
      </c>
      <c r="F17" s="67" t="s">
        <v>18</v>
      </c>
      <c r="G17" s="71">
        <v>0.88613246191374784</v>
      </c>
      <c r="H17" s="71">
        <v>8.1051226584434116E-2</v>
      </c>
    </row>
    <row r="18" spans="1:8" x14ac:dyDescent="0.3">
      <c r="A18" s="1">
        <f t="shared" si="0"/>
        <v>14</v>
      </c>
      <c r="B18" s="6" t="s">
        <v>14</v>
      </c>
      <c r="C18" s="31">
        <f>EIX!$G$32</f>
        <v>1</v>
      </c>
      <c r="D18" s="32">
        <f>'[2]10-K Reports'!B152</f>
        <v>0</v>
      </c>
      <c r="F18" s="6" t="s">
        <v>20</v>
      </c>
      <c r="G18" s="32">
        <v>0.9980400327000899</v>
      </c>
      <c r="H18" s="32">
        <v>0</v>
      </c>
    </row>
    <row r="19" spans="1:8" x14ac:dyDescent="0.3">
      <c r="A19" s="1">
        <f t="shared" si="0"/>
        <v>15</v>
      </c>
      <c r="B19" s="6" t="s">
        <v>16</v>
      </c>
      <c r="C19" s="28">
        <f>'Operating Profile (3)'!I17</f>
        <v>0.97489522871209111</v>
      </c>
      <c r="D19" s="28">
        <f>'Operating Profile (3)'!J17</f>
        <v>1.4858308913865768E-2</v>
      </c>
      <c r="F19" s="6" t="s">
        <v>21</v>
      </c>
      <c r="G19" s="32">
        <v>0.65270968424071341</v>
      </c>
      <c r="H19" s="32">
        <v>0.28896877457703957</v>
      </c>
    </row>
    <row r="20" spans="1:8" x14ac:dyDescent="0.3">
      <c r="A20" s="1">
        <f t="shared" si="0"/>
        <v>16</v>
      </c>
      <c r="B20" s="6" t="s">
        <v>38</v>
      </c>
      <c r="C20" s="28">
        <f>EVRG!$G$21</f>
        <v>1</v>
      </c>
      <c r="D20" s="28"/>
      <c r="F20" s="6" t="s">
        <v>22</v>
      </c>
      <c r="G20" s="28">
        <v>0.99726115102795765</v>
      </c>
      <c r="H20" s="28">
        <v>2.7388489720423987E-3</v>
      </c>
    </row>
    <row r="21" spans="1:8" x14ac:dyDescent="0.3">
      <c r="A21" s="1">
        <f t="shared" si="0"/>
        <v>17</v>
      </c>
      <c r="B21" s="6" t="s">
        <v>17</v>
      </c>
      <c r="C21" s="28">
        <f>'Segment Analysis (5)'!G20</f>
        <v>0.9142535703191248</v>
      </c>
      <c r="D21" s="28">
        <f>'Segment Analysis (5)'!H20</f>
        <v>0.18652975895623264</v>
      </c>
      <c r="F21" s="6" t="s">
        <v>23</v>
      </c>
      <c r="G21" s="28">
        <v>0.75156506764790887</v>
      </c>
      <c r="H21" s="28">
        <v>0.24843493235209119</v>
      </c>
    </row>
    <row r="22" spans="1:8" x14ac:dyDescent="0.3">
      <c r="A22" s="1">
        <f t="shared" si="0"/>
        <v>18</v>
      </c>
      <c r="B22" s="6" t="s">
        <v>18</v>
      </c>
      <c r="C22" s="28">
        <f>'Operating Profile (6)'!H17</f>
        <v>0.88613246191374784</v>
      </c>
      <c r="D22" s="28">
        <f>'Operating Profile (6)'!I17</f>
        <v>8.1051226584434116E-2</v>
      </c>
      <c r="F22" s="6" t="s">
        <v>24</v>
      </c>
      <c r="G22" s="28">
        <v>1</v>
      </c>
      <c r="H22" s="28">
        <v>0</v>
      </c>
    </row>
    <row r="23" spans="1:8" x14ac:dyDescent="0.3">
      <c r="A23" s="1">
        <f t="shared" si="0"/>
        <v>19</v>
      </c>
      <c r="B23" s="6" t="s">
        <v>19</v>
      </c>
      <c r="C23" s="31">
        <f>FE!$G$26</f>
        <v>1</v>
      </c>
      <c r="D23" s="32">
        <v>0</v>
      </c>
      <c r="F23" s="67" t="s">
        <v>25</v>
      </c>
      <c r="G23" s="71">
        <v>0.94717611690575032</v>
      </c>
      <c r="H23" s="71">
        <v>0</v>
      </c>
    </row>
    <row r="24" spans="1:8" x14ac:dyDescent="0.3">
      <c r="A24" s="1">
        <f t="shared" si="0"/>
        <v>20</v>
      </c>
      <c r="B24" s="6" t="s">
        <v>301</v>
      </c>
      <c r="C24" s="28">
        <f>HE!$H$21</f>
        <v>0.91090343761399362</v>
      </c>
      <c r="D24" s="28">
        <f>'[2]10-K Reports - 2018'!C258</f>
        <v>0</v>
      </c>
      <c r="F24" s="67" t="s">
        <v>26</v>
      </c>
      <c r="G24" s="71">
        <v>1</v>
      </c>
      <c r="H24" s="71">
        <v>0</v>
      </c>
    </row>
    <row r="25" spans="1:8" x14ac:dyDescent="0.3">
      <c r="A25" s="1">
        <f t="shared" si="0"/>
        <v>21</v>
      </c>
      <c r="B25" s="6" t="s">
        <v>20</v>
      </c>
      <c r="C25" s="32">
        <f>IDA!$H$19</f>
        <v>0.9980400327000899</v>
      </c>
      <c r="D25" s="32">
        <v>0</v>
      </c>
      <c r="F25" s="67" t="s">
        <v>27</v>
      </c>
      <c r="G25" s="71">
        <v>1</v>
      </c>
      <c r="H25" s="71">
        <v>0</v>
      </c>
    </row>
    <row r="26" spans="1:8" x14ac:dyDescent="0.3">
      <c r="A26" s="1">
        <f t="shared" si="0"/>
        <v>22</v>
      </c>
      <c r="B26" s="6" t="s">
        <v>21</v>
      </c>
      <c r="C26" s="32">
        <f>MGEE!H20</f>
        <v>0.65270968424071341</v>
      </c>
      <c r="D26" s="32">
        <f>MGEE!I20</f>
        <v>0.28896877457703957</v>
      </c>
      <c r="F26" s="67" t="s">
        <v>177</v>
      </c>
      <c r="G26" s="71">
        <v>0.62881552015662545</v>
      </c>
      <c r="H26" s="71">
        <v>0.19471389160808045</v>
      </c>
    </row>
    <row r="27" spans="1:8" x14ac:dyDescent="0.3">
      <c r="A27" s="1">
        <f t="shared" si="0"/>
        <v>23</v>
      </c>
      <c r="B27" s="6" t="s">
        <v>22</v>
      </c>
      <c r="C27" s="28">
        <f>'Operating Profile (4)'!I19</f>
        <v>0.99726115102795765</v>
      </c>
      <c r="D27" s="28">
        <f>'Operating Profile (4)'!J19</f>
        <v>2.7388489720423987E-3</v>
      </c>
      <c r="F27" s="67" t="s">
        <v>30</v>
      </c>
      <c r="G27" s="71">
        <v>0.74743594820417381</v>
      </c>
      <c r="H27" s="71">
        <v>0.15994139310180969</v>
      </c>
    </row>
    <row r="28" spans="1:8" x14ac:dyDescent="0.3">
      <c r="A28" s="1">
        <f t="shared" si="0"/>
        <v>24</v>
      </c>
      <c r="B28" s="6" t="s">
        <v>23</v>
      </c>
      <c r="C28" s="28">
        <f>NWE!H20</f>
        <v>0.75156506764790887</v>
      </c>
      <c r="D28" s="28">
        <f>NWE!I20</f>
        <v>0.24843493235209119</v>
      </c>
      <c r="F28" s="67" t="s">
        <v>31</v>
      </c>
      <c r="G28" s="71">
        <v>0.72524850480338421</v>
      </c>
      <c r="H28" s="71">
        <v>0.26146664721695462</v>
      </c>
    </row>
    <row r="29" spans="1:8" x14ac:dyDescent="0.3">
      <c r="A29" s="1">
        <f t="shared" si="0"/>
        <v>25</v>
      </c>
      <c r="B29" s="6" t="s">
        <v>24</v>
      </c>
      <c r="C29" s="28">
        <v>1</v>
      </c>
      <c r="D29" s="28">
        <v>0</v>
      </c>
      <c r="F29" s="67" t="s">
        <v>32</v>
      </c>
      <c r="G29" s="71">
        <v>0.80585668027593971</v>
      </c>
      <c r="H29" s="71">
        <v>0.18640011262846684</v>
      </c>
    </row>
    <row r="30" spans="1:8" x14ac:dyDescent="0.3">
      <c r="A30" s="1">
        <f t="shared" si="0"/>
        <v>26</v>
      </c>
      <c r="B30" s="6" t="s">
        <v>39</v>
      </c>
      <c r="C30" s="50">
        <f>OTTR!$H$19</f>
        <v>0.39161897053438938</v>
      </c>
      <c r="D30" s="32">
        <f>'[2]10-K Reports - 2018'!C346</f>
        <v>0</v>
      </c>
    </row>
    <row r="31" spans="1:8" x14ac:dyDescent="0.3">
      <c r="A31" s="1">
        <f t="shared" si="0"/>
        <v>27</v>
      </c>
      <c r="B31" s="6" t="s">
        <v>25</v>
      </c>
      <c r="C31" s="32">
        <f>'[2]10-K Reports - 2018'!B376</f>
        <v>0.94717611690575032</v>
      </c>
      <c r="D31" s="32">
        <f>'[2]10-K Reports - 2018'!C376</f>
        <v>0</v>
      </c>
    </row>
    <row r="32" spans="1:8" x14ac:dyDescent="0.3">
      <c r="A32" s="1">
        <f t="shared" si="0"/>
        <v>28</v>
      </c>
      <c r="B32" s="6" t="s">
        <v>26</v>
      </c>
      <c r="C32" s="32">
        <f>PNW!$D$21</f>
        <v>1</v>
      </c>
      <c r="D32" s="32">
        <f>'[2]10-K Reports'!B362</f>
        <v>0</v>
      </c>
    </row>
    <row r="33" spans="1:4" x14ac:dyDescent="0.3">
      <c r="A33" s="1">
        <f t="shared" si="0"/>
        <v>29</v>
      </c>
      <c r="B33" s="6" t="s">
        <v>27</v>
      </c>
      <c r="C33" s="32">
        <f>'[2]10-K Reports - 2018'!B406</f>
        <v>1</v>
      </c>
      <c r="D33" s="32">
        <f>'[2]10-K Reports - 2018'!C406</f>
        <v>0</v>
      </c>
    </row>
    <row r="34" spans="1:4" x14ac:dyDescent="0.3">
      <c r="A34" s="1">
        <f t="shared" si="0"/>
        <v>30</v>
      </c>
      <c r="B34" s="6" t="s">
        <v>28</v>
      </c>
      <c r="C34" s="32">
        <f>'PPL Operating Profile (11)'!$I$27</f>
        <v>1</v>
      </c>
      <c r="D34" s="32">
        <f>PPL!L22</f>
        <v>0</v>
      </c>
    </row>
    <row r="35" spans="1:4" x14ac:dyDescent="0.3">
      <c r="A35" s="1">
        <f t="shared" si="0"/>
        <v>31</v>
      </c>
      <c r="B35" s="22" t="s">
        <v>177</v>
      </c>
      <c r="C35" s="28">
        <f>'Operating Profile (7)'!H21</f>
        <v>0.62881552015662545</v>
      </c>
      <c r="D35" s="28">
        <f>'Operating Profile (7)'!I21</f>
        <v>0.19471389160808045</v>
      </c>
    </row>
    <row r="36" spans="1:4" x14ac:dyDescent="0.3">
      <c r="A36" s="1">
        <f t="shared" si="0"/>
        <v>32</v>
      </c>
      <c r="B36" s="6" t="s">
        <v>29</v>
      </c>
      <c r="C36" s="28">
        <f>'Operating Profile (10)'!H18</f>
        <v>0.26010765550239234</v>
      </c>
      <c r="D36" s="28">
        <f>'Operating Profile (10)'!I18</f>
        <v>0.57559808612440189</v>
      </c>
    </row>
    <row r="37" spans="1:4" x14ac:dyDescent="0.3">
      <c r="A37" s="1">
        <f t="shared" si="0"/>
        <v>33</v>
      </c>
      <c r="B37" s="6" t="s">
        <v>30</v>
      </c>
      <c r="C37" s="28">
        <f>'Operating Profile (8)'!H20</f>
        <v>0.74743594820417381</v>
      </c>
      <c r="D37" s="28">
        <f>'Operating Profile (8)'!I20</f>
        <v>0.15994139310180969</v>
      </c>
    </row>
    <row r="38" spans="1:4" x14ac:dyDescent="0.3">
      <c r="A38" s="1">
        <f t="shared" si="0"/>
        <v>34</v>
      </c>
      <c r="B38" s="6" t="s">
        <v>31</v>
      </c>
      <c r="C38" s="28">
        <f>WEC!G25</f>
        <v>0.72524850480338421</v>
      </c>
      <c r="D38" s="28">
        <f>WEC!H25</f>
        <v>0.26146664721695462</v>
      </c>
    </row>
    <row r="39" spans="1:4" x14ac:dyDescent="0.3">
      <c r="A39" s="1">
        <f t="shared" si="0"/>
        <v>35</v>
      </c>
      <c r="B39" s="6" t="s">
        <v>32</v>
      </c>
      <c r="C39" s="32">
        <f>XEL!H20</f>
        <v>0.80585668027593971</v>
      </c>
      <c r="D39" s="32">
        <f>XEL!I20</f>
        <v>0.18640011262846684</v>
      </c>
    </row>
    <row r="40" spans="1:4" x14ac:dyDescent="0.3">
      <c r="B40" s="8"/>
      <c r="C40" s="33"/>
      <c r="D40" s="33"/>
    </row>
    <row r="41" spans="1:4" x14ac:dyDescent="0.3">
      <c r="B41" s="5"/>
      <c r="C41" s="33"/>
      <c r="D41" s="33"/>
    </row>
    <row r="42" spans="1:4" x14ac:dyDescent="0.3">
      <c r="A42" s="1">
        <f>A18+1</f>
        <v>15</v>
      </c>
      <c r="B42" s="2" t="s">
        <v>15</v>
      </c>
      <c r="C42" s="32">
        <f>'[2]10-K Reports'!B166</f>
        <v>1</v>
      </c>
      <c r="D42" s="34">
        <f>'[2]10-K Reports'!B167</f>
        <v>0</v>
      </c>
    </row>
    <row r="43" spans="1:4" x14ac:dyDescent="0.3">
      <c r="B43" s="3"/>
      <c r="C43" s="35"/>
      <c r="D43" s="35"/>
    </row>
    <row r="46" spans="1:4" x14ac:dyDescent="0.3">
      <c r="A46" s="1">
        <f>A14+1</f>
        <v>11</v>
      </c>
      <c r="C46" s="35"/>
      <c r="D46" s="35"/>
    </row>
    <row r="48" spans="1:4" x14ac:dyDescent="0.3">
      <c r="C48" s="35"/>
      <c r="D48" s="35"/>
    </row>
    <row r="49" spans="1:4" x14ac:dyDescent="0.3">
      <c r="A49" s="1">
        <f>A29+1</f>
        <v>26</v>
      </c>
      <c r="C49" s="35"/>
      <c r="D49" s="35"/>
    </row>
    <row r="50" spans="1:4" x14ac:dyDescent="0.3">
      <c r="A50" s="1">
        <f>A49+1</f>
        <v>27</v>
      </c>
      <c r="B50" s="2" t="s">
        <v>40</v>
      </c>
      <c r="C50" s="32">
        <f>'[2]10-K Reports'!B331</f>
        <v>0.76591771228479721</v>
      </c>
      <c r="D50" s="34">
        <f>'[2]10-K Reports'!B332</f>
        <v>0.23408228771520281</v>
      </c>
    </row>
    <row r="51" spans="1:4" x14ac:dyDescent="0.3">
      <c r="A51" s="1">
        <f>A27+1</f>
        <v>24</v>
      </c>
      <c r="B51" s="4" t="s">
        <v>41</v>
      </c>
      <c r="C51" s="36">
        <f>'[2]10-K Reports'!B541</f>
        <v>0.43262879788639363</v>
      </c>
      <c r="D51" s="37">
        <f>'[2]10-K Reports'!B542</f>
        <v>0.56962864721485407</v>
      </c>
    </row>
  </sheetData>
  <pageMargins left="0.7" right="0.7" top="0.75" bottom="0.75" header="0.3" footer="0.3"/>
  <pageSetup paperSize="168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823C5-56DE-4F92-BB9D-9935FAF7B5F6}">
  <dimension ref="A1:L143"/>
  <sheetViews>
    <sheetView topLeftCell="A6" zoomScaleNormal="100" workbookViewId="0">
      <selection activeCell="I16" sqref="I15:I16"/>
    </sheetView>
  </sheetViews>
  <sheetFormatPr defaultRowHeight="13.2" x14ac:dyDescent="0.25"/>
  <cols>
    <col min="1" max="1" width="48.5546875" customWidth="1"/>
    <col min="2" max="5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91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90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5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5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5" x14ac:dyDescent="0.25">
      <c r="A19" s="41" t="s">
        <v>2</v>
      </c>
      <c r="B19" s="41"/>
      <c r="C19" s="41"/>
      <c r="D19" s="41"/>
      <c r="E19" s="41"/>
    </row>
    <row r="20" spans="1:5" x14ac:dyDescent="0.25">
      <c r="A20" s="40" t="s">
        <v>116</v>
      </c>
      <c r="B20" s="41"/>
      <c r="C20" s="41"/>
      <c r="D20" s="41"/>
      <c r="E20" s="41"/>
    </row>
    <row r="21" spans="1:5" x14ac:dyDescent="0.25">
      <c r="A21" s="41" t="s">
        <v>204</v>
      </c>
      <c r="B21" s="48">
        <v>42809</v>
      </c>
      <c r="C21" s="48">
        <v>45366</v>
      </c>
      <c r="D21" s="48">
        <v>45704</v>
      </c>
      <c r="E21" s="48">
        <v>48139</v>
      </c>
    </row>
    <row r="22" spans="1:5" x14ac:dyDescent="0.25">
      <c r="A22" s="41" t="s">
        <v>205</v>
      </c>
      <c r="B22" s="48">
        <v>1277468</v>
      </c>
      <c r="C22" s="48">
        <v>1392999</v>
      </c>
      <c r="D22" s="48">
        <v>1663815</v>
      </c>
      <c r="E22" s="48">
        <v>1702857</v>
      </c>
    </row>
    <row r="23" spans="1:5" x14ac:dyDescent="0.25">
      <c r="A23" s="41" t="s">
        <v>42</v>
      </c>
      <c r="B23" s="48">
        <v>1614</v>
      </c>
      <c r="C23" s="48">
        <v>571</v>
      </c>
      <c r="D23" s="48">
        <v>688</v>
      </c>
      <c r="E23" s="48">
        <v>558</v>
      </c>
    </row>
    <row r="24" spans="1:5" x14ac:dyDescent="0.25">
      <c r="A24" s="41" t="s">
        <v>193</v>
      </c>
      <c r="B24" s="42" t="s">
        <v>61</v>
      </c>
      <c r="C24" s="42" t="s">
        <v>61</v>
      </c>
      <c r="D24" s="42" t="s">
        <v>61</v>
      </c>
      <c r="E24" s="42" t="s">
        <v>61</v>
      </c>
    </row>
    <row r="25" spans="1:5" x14ac:dyDescent="0.25">
      <c r="A25" s="41" t="s">
        <v>126</v>
      </c>
      <c r="B25" s="39">
        <v>1321891</v>
      </c>
      <c r="C25" s="39">
        <v>1438936</v>
      </c>
      <c r="D25" s="39">
        <v>1710207</v>
      </c>
      <c r="E25" s="39">
        <v>1751554</v>
      </c>
    </row>
    <row r="26" spans="1:5" x14ac:dyDescent="0.25">
      <c r="A26" s="41" t="s">
        <v>2</v>
      </c>
      <c r="B26" s="41"/>
      <c r="C26" s="41"/>
      <c r="D26" s="41"/>
      <c r="E26" s="41"/>
    </row>
    <row r="27" spans="1:5" x14ac:dyDescent="0.25">
      <c r="A27" s="40" t="s">
        <v>189</v>
      </c>
      <c r="B27" s="41"/>
      <c r="C27" s="41"/>
      <c r="D27" s="41"/>
      <c r="E27" s="41"/>
    </row>
    <row r="28" spans="1:5" x14ac:dyDescent="0.25">
      <c r="A28" s="41" t="s">
        <v>204</v>
      </c>
      <c r="B28" s="42" t="s">
        <v>61</v>
      </c>
      <c r="C28" s="42" t="s">
        <v>61</v>
      </c>
      <c r="D28" s="48">
        <v>42140</v>
      </c>
      <c r="E28" s="48">
        <v>44313</v>
      </c>
    </row>
    <row r="29" spans="1:5" x14ac:dyDescent="0.25">
      <c r="A29" s="41" t="s">
        <v>205</v>
      </c>
      <c r="B29" s="42" t="s">
        <v>61</v>
      </c>
      <c r="C29" s="42" t="s">
        <v>61</v>
      </c>
      <c r="D29" s="48">
        <v>931517</v>
      </c>
      <c r="E29" s="48">
        <v>1004311</v>
      </c>
    </row>
    <row r="30" spans="1:5" x14ac:dyDescent="0.25">
      <c r="A30" s="41" t="s">
        <v>42</v>
      </c>
      <c r="B30" s="42" t="s">
        <v>61</v>
      </c>
      <c r="C30" s="42" t="s">
        <v>61</v>
      </c>
      <c r="D30" s="42" t="s">
        <v>61</v>
      </c>
      <c r="E30" s="42" t="s">
        <v>61</v>
      </c>
    </row>
    <row r="31" spans="1:5" x14ac:dyDescent="0.25">
      <c r="A31" s="41" t="s">
        <v>193</v>
      </c>
      <c r="B31" s="42" t="s">
        <v>61</v>
      </c>
      <c r="C31" s="42" t="s">
        <v>61</v>
      </c>
      <c r="D31" s="42" t="s">
        <v>61</v>
      </c>
      <c r="E31" s="42" t="s">
        <v>61</v>
      </c>
    </row>
    <row r="32" spans="1:5" x14ac:dyDescent="0.25">
      <c r="A32" s="41" t="s">
        <v>126</v>
      </c>
      <c r="B32" s="47" t="s">
        <v>61</v>
      </c>
      <c r="C32" s="47" t="s">
        <v>61</v>
      </c>
      <c r="D32" s="39">
        <v>973657</v>
      </c>
      <c r="E32" s="39">
        <v>1048624</v>
      </c>
    </row>
    <row r="33" spans="1:5" x14ac:dyDescent="0.25">
      <c r="A33" s="41" t="s">
        <v>2</v>
      </c>
      <c r="B33" s="41"/>
      <c r="C33" s="41"/>
      <c r="D33" s="41"/>
      <c r="E33" s="41"/>
    </row>
    <row r="34" spans="1:5" x14ac:dyDescent="0.25">
      <c r="A34" s="40" t="s">
        <v>115</v>
      </c>
      <c r="B34" s="41"/>
      <c r="C34" s="41"/>
      <c r="D34" s="41"/>
      <c r="E34" s="41"/>
    </row>
    <row r="35" spans="1:5" x14ac:dyDescent="0.25">
      <c r="A35" s="41" t="s">
        <v>204</v>
      </c>
      <c r="B35" s="48">
        <v>17088</v>
      </c>
      <c r="C35" s="48">
        <v>16186</v>
      </c>
      <c r="D35" s="48">
        <v>15700</v>
      </c>
      <c r="E35" s="48">
        <v>17294</v>
      </c>
    </row>
    <row r="36" spans="1:5" x14ac:dyDescent="0.25">
      <c r="A36" s="41" t="s">
        <v>205</v>
      </c>
      <c r="B36" s="48">
        <v>220058</v>
      </c>
      <c r="C36" s="48">
        <v>217663</v>
      </c>
      <c r="D36" s="48">
        <v>185582</v>
      </c>
      <c r="E36" s="48">
        <v>242678</v>
      </c>
    </row>
    <row r="37" spans="1:5" x14ac:dyDescent="0.25">
      <c r="A37" s="41" t="s">
        <v>42</v>
      </c>
      <c r="B37" s="48">
        <v>-4446</v>
      </c>
      <c r="C37" s="48">
        <v>-5617</v>
      </c>
      <c r="D37" s="48">
        <v>-11040</v>
      </c>
      <c r="E37" s="48">
        <v>-2282</v>
      </c>
    </row>
    <row r="38" spans="1:5" x14ac:dyDescent="0.25">
      <c r="A38" s="41" t="s">
        <v>193</v>
      </c>
      <c r="B38" s="42" t="s">
        <v>61</v>
      </c>
      <c r="C38" s="42" t="s">
        <v>61</v>
      </c>
      <c r="D38" s="42" t="s">
        <v>61</v>
      </c>
      <c r="E38" s="42" t="s">
        <v>61</v>
      </c>
    </row>
    <row r="39" spans="1:5" x14ac:dyDescent="0.25">
      <c r="A39" s="41" t="s">
        <v>126</v>
      </c>
      <c r="B39" s="39">
        <v>232700</v>
      </c>
      <c r="C39" s="39">
        <v>228232</v>
      </c>
      <c r="D39" s="39">
        <v>190242</v>
      </c>
      <c r="E39" s="39">
        <v>257690</v>
      </c>
    </row>
    <row r="40" spans="1:5" x14ac:dyDescent="0.25">
      <c r="A40" s="41" t="s">
        <v>2</v>
      </c>
      <c r="B40" s="41"/>
      <c r="C40" s="41"/>
      <c r="D40" s="41"/>
      <c r="E40" s="41"/>
    </row>
    <row r="41" spans="1:5" x14ac:dyDescent="0.25">
      <c r="A41" s="40" t="s">
        <v>114</v>
      </c>
      <c r="B41" s="41"/>
      <c r="C41" s="41"/>
      <c r="D41" s="41"/>
      <c r="E41" s="41"/>
    </row>
    <row r="42" spans="1:5" x14ac:dyDescent="0.25">
      <c r="A42" s="41" t="s">
        <v>204</v>
      </c>
      <c r="B42" s="48">
        <v>-6272</v>
      </c>
      <c r="C42" s="48">
        <v>-6096</v>
      </c>
      <c r="D42" s="48">
        <v>-5960</v>
      </c>
      <c r="E42" s="48">
        <v>-5852</v>
      </c>
    </row>
    <row r="43" spans="1:5" x14ac:dyDescent="0.25">
      <c r="A43" s="41" t="s">
        <v>205</v>
      </c>
      <c r="B43" s="48">
        <v>-98451</v>
      </c>
      <c r="C43" s="48">
        <v>-99629</v>
      </c>
      <c r="D43" s="48">
        <v>-112213</v>
      </c>
      <c r="E43" s="48">
        <v>-136924</v>
      </c>
    </row>
    <row r="44" spans="1:5" x14ac:dyDescent="0.25">
      <c r="A44" s="41" t="s">
        <v>42</v>
      </c>
      <c r="B44" s="48">
        <v>-524</v>
      </c>
      <c r="C44" s="48">
        <v>-522</v>
      </c>
      <c r="D44" s="48">
        <v>-791</v>
      </c>
      <c r="E44" s="48">
        <v>-1881</v>
      </c>
    </row>
    <row r="45" spans="1:5" x14ac:dyDescent="0.25">
      <c r="A45" s="41" t="s">
        <v>193</v>
      </c>
      <c r="B45" s="48">
        <v>186</v>
      </c>
      <c r="C45" s="48">
        <v>95</v>
      </c>
      <c r="D45" s="48">
        <v>272</v>
      </c>
      <c r="E45" s="48">
        <v>1358</v>
      </c>
    </row>
    <row r="46" spans="1:5" x14ac:dyDescent="0.25">
      <c r="A46" s="41" t="s">
        <v>126</v>
      </c>
      <c r="B46" s="39">
        <v>-105061</v>
      </c>
      <c r="C46" s="39">
        <v>-106152</v>
      </c>
      <c r="D46" s="39">
        <v>-118692</v>
      </c>
      <c r="E46" s="39">
        <v>-143299</v>
      </c>
    </row>
    <row r="47" spans="1:5" x14ac:dyDescent="0.25">
      <c r="A47" s="41" t="s">
        <v>2</v>
      </c>
      <c r="B47" s="41"/>
      <c r="C47" s="41"/>
      <c r="D47" s="41"/>
      <c r="E47" s="41"/>
    </row>
    <row r="48" spans="1:5" x14ac:dyDescent="0.25">
      <c r="A48" s="40" t="s">
        <v>112</v>
      </c>
      <c r="B48" s="41"/>
      <c r="C48" s="41"/>
      <c r="D48" s="41"/>
      <c r="E48" s="41"/>
    </row>
    <row r="49" spans="1:5" x14ac:dyDescent="0.25">
      <c r="A49" s="41" t="s">
        <v>204</v>
      </c>
      <c r="B49" s="48">
        <v>3011</v>
      </c>
      <c r="C49" s="48">
        <v>2763</v>
      </c>
      <c r="D49" s="48">
        <v>2337</v>
      </c>
      <c r="E49" s="48">
        <v>3315</v>
      </c>
    </row>
    <row r="50" spans="1:5" x14ac:dyDescent="0.25">
      <c r="A50" s="41" t="s">
        <v>205</v>
      </c>
      <c r="B50" s="48">
        <v>4921</v>
      </c>
      <c r="C50" s="48">
        <v>6029</v>
      </c>
      <c r="D50" s="48">
        <v>-27368</v>
      </c>
      <c r="E50" s="48">
        <v>-35353</v>
      </c>
    </row>
    <row r="51" spans="1:5" x14ac:dyDescent="0.25">
      <c r="A51" s="41" t="s">
        <v>42</v>
      </c>
      <c r="B51" s="48">
        <v>-881</v>
      </c>
      <c r="C51" s="48">
        <v>3239</v>
      </c>
      <c r="D51" s="48">
        <v>7840</v>
      </c>
      <c r="E51" s="48">
        <v>-1592</v>
      </c>
    </row>
    <row r="52" spans="1:5" x14ac:dyDescent="0.25">
      <c r="A52" s="41" t="s">
        <v>193</v>
      </c>
      <c r="B52" s="42" t="s">
        <v>61</v>
      </c>
      <c r="C52" s="42" t="s">
        <v>61</v>
      </c>
      <c r="D52" s="42" t="s">
        <v>61</v>
      </c>
      <c r="E52" s="42" t="s">
        <v>61</v>
      </c>
    </row>
    <row r="53" spans="1:5" x14ac:dyDescent="0.25">
      <c r="A53" s="41" t="s">
        <v>126</v>
      </c>
      <c r="B53" s="39">
        <v>7051</v>
      </c>
      <c r="C53" s="39">
        <v>12031</v>
      </c>
      <c r="D53" s="39">
        <v>-17191</v>
      </c>
      <c r="E53" s="39">
        <v>-33630</v>
      </c>
    </row>
    <row r="54" spans="1:5" x14ac:dyDescent="0.25">
      <c r="A54" s="41" t="s">
        <v>2</v>
      </c>
      <c r="B54" s="41"/>
      <c r="C54" s="41"/>
      <c r="D54" s="41"/>
      <c r="E54" s="41"/>
    </row>
    <row r="55" spans="1:5" x14ac:dyDescent="0.25">
      <c r="A55" s="40" t="s">
        <v>66</v>
      </c>
      <c r="B55" s="41"/>
      <c r="C55" s="41"/>
      <c r="D55" s="41"/>
      <c r="E55" s="41"/>
    </row>
    <row r="56" spans="1:5" x14ac:dyDescent="0.25">
      <c r="A56" s="41" t="s">
        <v>204</v>
      </c>
      <c r="B56" s="48">
        <v>8095</v>
      </c>
      <c r="C56" s="48">
        <v>7224</v>
      </c>
      <c r="D56" s="48">
        <v>7545</v>
      </c>
      <c r="E56" s="48">
        <v>8937</v>
      </c>
    </row>
    <row r="57" spans="1:5" x14ac:dyDescent="0.25">
      <c r="A57" s="41" t="s">
        <v>205</v>
      </c>
      <c r="B57" s="48">
        <v>124810</v>
      </c>
      <c r="C57" s="48">
        <v>125558</v>
      </c>
      <c r="D57" s="48">
        <v>117901</v>
      </c>
      <c r="E57" s="48">
        <v>167016</v>
      </c>
    </row>
    <row r="58" spans="1:5" x14ac:dyDescent="0.25">
      <c r="A58" s="41" t="s">
        <v>42</v>
      </c>
      <c r="B58" s="48">
        <v>-3417</v>
      </c>
      <c r="C58" s="48">
        <v>14552</v>
      </c>
      <c r="D58" s="48">
        <v>29730</v>
      </c>
      <c r="E58" s="48">
        <v>-4773</v>
      </c>
    </row>
    <row r="59" spans="1:5" x14ac:dyDescent="0.25">
      <c r="A59" s="41" t="s">
        <v>193</v>
      </c>
      <c r="B59" s="42" t="s">
        <v>61</v>
      </c>
      <c r="C59" s="42" t="s">
        <v>61</v>
      </c>
      <c r="D59" s="42" t="s">
        <v>61</v>
      </c>
      <c r="E59" s="42" t="s">
        <v>61</v>
      </c>
    </row>
    <row r="60" spans="1:5" x14ac:dyDescent="0.25">
      <c r="A60" s="41" t="s">
        <v>126</v>
      </c>
      <c r="B60" s="39">
        <v>129488</v>
      </c>
      <c r="C60" s="39">
        <v>147334</v>
      </c>
      <c r="D60" s="39">
        <v>155176</v>
      </c>
      <c r="E60" s="39">
        <v>171180</v>
      </c>
    </row>
    <row r="61" spans="1:5" x14ac:dyDescent="0.25">
      <c r="A61" s="41" t="s">
        <v>2</v>
      </c>
      <c r="B61" s="41"/>
      <c r="C61" s="41"/>
      <c r="D61" s="41"/>
      <c r="E61" s="41"/>
    </row>
    <row r="62" spans="1:5" x14ac:dyDescent="0.25">
      <c r="A62" s="40" t="s">
        <v>63</v>
      </c>
      <c r="B62" s="41"/>
      <c r="C62" s="41"/>
      <c r="D62" s="41"/>
      <c r="E62" s="41"/>
    </row>
    <row r="63" spans="1:5" x14ac:dyDescent="0.25">
      <c r="A63" s="41" t="s">
        <v>204</v>
      </c>
      <c r="B63" s="48">
        <v>268971</v>
      </c>
      <c r="C63" s="48">
        <v>265422</v>
      </c>
      <c r="D63" s="48">
        <v>264322</v>
      </c>
      <c r="E63" s="48">
        <v>269683</v>
      </c>
    </row>
    <row r="64" spans="1:5" x14ac:dyDescent="0.25">
      <c r="A64" s="41" t="s">
        <v>205</v>
      </c>
      <c r="B64" s="48">
        <v>6035340</v>
      </c>
      <c r="C64" s="48">
        <v>6458244</v>
      </c>
      <c r="D64" s="48">
        <v>6976164</v>
      </c>
      <c r="E64" s="48">
        <v>7262704</v>
      </c>
    </row>
    <row r="65" spans="1:5" x14ac:dyDescent="0.25">
      <c r="A65" s="41" t="s">
        <v>42</v>
      </c>
      <c r="B65" s="48">
        <v>109658</v>
      </c>
      <c r="C65" s="48">
        <v>132158</v>
      </c>
      <c r="D65" s="48">
        <v>187027</v>
      </c>
      <c r="E65" s="48">
        <v>191665</v>
      </c>
    </row>
    <row r="66" spans="1:5" x14ac:dyDescent="0.25">
      <c r="A66" s="41" t="s">
        <v>193</v>
      </c>
      <c r="B66" s="48">
        <v>-11872</v>
      </c>
      <c r="C66" s="48">
        <v>-2241</v>
      </c>
      <c r="D66" s="48">
        <v>-10163</v>
      </c>
      <c r="E66" s="48">
        <v>-21575</v>
      </c>
    </row>
    <row r="67" spans="1:5" x14ac:dyDescent="0.25">
      <c r="A67" s="41" t="s">
        <v>126</v>
      </c>
      <c r="B67" s="39">
        <v>6402097</v>
      </c>
      <c r="C67" s="39">
        <v>6853583</v>
      </c>
      <c r="D67" s="39">
        <v>7417350</v>
      </c>
      <c r="E67" s="39">
        <v>7702477</v>
      </c>
    </row>
    <row r="68" spans="1:5" x14ac:dyDescent="0.25">
      <c r="A68" s="41" t="s">
        <v>2</v>
      </c>
      <c r="B68" s="41"/>
      <c r="C68" s="41"/>
      <c r="D68" s="41"/>
      <c r="E68" s="41"/>
    </row>
    <row r="69" spans="1:5" x14ac:dyDescent="0.25">
      <c r="A69" s="40" t="s">
        <v>111</v>
      </c>
      <c r="B69" s="41"/>
      <c r="C69" s="41"/>
      <c r="D69" s="41"/>
      <c r="E69" s="41"/>
    </row>
    <row r="70" spans="1:5" x14ac:dyDescent="0.25">
      <c r="A70" s="41" t="s">
        <v>204</v>
      </c>
      <c r="B70" s="48">
        <v>9806</v>
      </c>
      <c r="C70" s="48">
        <v>10363</v>
      </c>
      <c r="D70" s="48">
        <v>10819</v>
      </c>
      <c r="E70" s="48">
        <v>10928</v>
      </c>
    </row>
    <row r="71" spans="1:5" x14ac:dyDescent="0.25">
      <c r="A71" s="41" t="s">
        <v>205</v>
      </c>
      <c r="B71" s="48">
        <v>213701</v>
      </c>
      <c r="C71" s="48">
        <v>221552</v>
      </c>
      <c r="D71" s="48">
        <v>242198</v>
      </c>
      <c r="E71" s="48">
        <v>254401</v>
      </c>
    </row>
    <row r="72" spans="1:5" x14ac:dyDescent="0.25">
      <c r="A72" s="41" t="s">
        <v>42</v>
      </c>
      <c r="B72" s="48">
        <v>716</v>
      </c>
      <c r="C72" s="48">
        <v>261</v>
      </c>
      <c r="D72" s="48">
        <v>125</v>
      </c>
      <c r="E72" s="48">
        <v>80</v>
      </c>
    </row>
    <row r="73" spans="1:5" x14ac:dyDescent="0.25">
      <c r="A73" s="41" t="s">
        <v>193</v>
      </c>
      <c r="B73" s="42" t="s">
        <v>61</v>
      </c>
      <c r="C73" s="42" t="s">
        <v>61</v>
      </c>
      <c r="D73" s="42" t="s">
        <v>61</v>
      </c>
      <c r="E73" s="42" t="s">
        <v>61</v>
      </c>
    </row>
    <row r="74" spans="1:5" x14ac:dyDescent="0.25">
      <c r="A74" s="41" t="s">
        <v>126</v>
      </c>
      <c r="B74" s="39">
        <v>224223</v>
      </c>
      <c r="C74" s="39">
        <v>232176</v>
      </c>
      <c r="D74" s="39">
        <v>253142</v>
      </c>
      <c r="E74" s="39">
        <v>265409</v>
      </c>
    </row>
    <row r="75" spans="1:5" x14ac:dyDescent="0.25">
      <c r="A75" s="41" t="s">
        <v>2</v>
      </c>
      <c r="B75" s="41"/>
      <c r="C75" s="41"/>
      <c r="D75" s="41"/>
      <c r="E75" s="41"/>
    </row>
    <row r="76" spans="1:5" x14ac:dyDescent="0.25">
      <c r="A76" s="40" t="s">
        <v>110</v>
      </c>
      <c r="B76" s="41"/>
      <c r="C76" s="41"/>
      <c r="D76" s="41"/>
      <c r="E76" s="41"/>
    </row>
    <row r="77" spans="1:5" x14ac:dyDescent="0.25">
      <c r="A77" s="41" t="s">
        <v>204</v>
      </c>
      <c r="B77" s="48">
        <v>-7014</v>
      </c>
      <c r="C77" s="48">
        <v>-4052</v>
      </c>
      <c r="D77" s="48">
        <v>-8622</v>
      </c>
      <c r="E77" s="48">
        <v>-13921</v>
      </c>
    </row>
    <row r="78" spans="1:5" x14ac:dyDescent="0.25">
      <c r="A78" s="41" t="s">
        <v>205</v>
      </c>
      <c r="B78" s="48">
        <v>-397292</v>
      </c>
      <c r="C78" s="48">
        <v>-435887</v>
      </c>
      <c r="D78" s="48">
        <v>-443373</v>
      </c>
      <c r="E78" s="48">
        <v>-484716</v>
      </c>
    </row>
    <row r="79" spans="1:5" x14ac:dyDescent="0.25">
      <c r="A79" s="41" t="s">
        <v>42</v>
      </c>
      <c r="B79" s="48">
        <v>-1368</v>
      </c>
      <c r="C79" s="48">
        <v>-1270</v>
      </c>
      <c r="D79" s="48">
        <v>-834</v>
      </c>
      <c r="E79" s="42" t="s">
        <v>61</v>
      </c>
    </row>
    <row r="80" spans="1:5" x14ac:dyDescent="0.25">
      <c r="A80" s="41" t="s">
        <v>193</v>
      </c>
      <c r="B80" s="42" t="s">
        <v>61</v>
      </c>
      <c r="C80" s="42" t="s">
        <v>61</v>
      </c>
      <c r="D80" s="42" t="s">
        <v>61</v>
      </c>
      <c r="E80" s="42" t="s">
        <v>61</v>
      </c>
    </row>
    <row r="81" spans="1:5" x14ac:dyDescent="0.25">
      <c r="A81" s="41" t="s">
        <v>126</v>
      </c>
      <c r="B81" s="39">
        <v>-405674</v>
      </c>
      <c r="C81" s="39">
        <v>-441209</v>
      </c>
      <c r="D81" s="39">
        <v>-452829</v>
      </c>
      <c r="E81" s="39">
        <v>-498637</v>
      </c>
    </row>
    <row r="82" spans="1:5" x14ac:dyDescent="0.25">
      <c r="A82" s="41"/>
    </row>
    <row r="83" spans="1:5" x14ac:dyDescent="0.25">
      <c r="A83" s="46" t="s">
        <v>123</v>
      </c>
    </row>
    <row r="84" spans="1:5" x14ac:dyDescent="0.25">
      <c r="A84" s="41" t="s">
        <v>2</v>
      </c>
    </row>
    <row r="85" spans="1:5" x14ac:dyDescent="0.25">
      <c r="A85" s="41" t="s">
        <v>203</v>
      </c>
    </row>
    <row r="86" spans="1:5" x14ac:dyDescent="0.25">
      <c r="A86" s="41" t="s">
        <v>2</v>
      </c>
    </row>
    <row r="87" spans="1:5" ht="15.6" x14ac:dyDescent="0.3">
      <c r="A87" s="57"/>
      <c r="B87" s="5"/>
      <c r="C87" s="5"/>
      <c r="D87" s="5"/>
      <c r="E87" s="5"/>
    </row>
    <row r="88" spans="1:5" x14ac:dyDescent="0.25">
      <c r="A88" s="38" t="s">
        <v>79</v>
      </c>
    </row>
    <row r="89" spans="1:5" ht="16.2" thickBot="1" x14ac:dyDescent="0.35">
      <c r="A89" s="7" t="s">
        <v>124</v>
      </c>
      <c r="B89" s="5"/>
      <c r="C89" s="5"/>
      <c r="D89" s="5"/>
      <c r="E89" s="5"/>
    </row>
    <row r="90" spans="1:5" ht="15.6" x14ac:dyDescent="0.25">
      <c r="A90" s="45" t="s">
        <v>122</v>
      </c>
      <c r="B90" s="44" t="s">
        <v>119</v>
      </c>
      <c r="C90" s="44" t="s">
        <v>118</v>
      </c>
      <c r="D90" s="44" t="s">
        <v>178</v>
      </c>
      <c r="E90" s="44" t="s">
        <v>290</v>
      </c>
    </row>
    <row r="91" spans="1:5" x14ac:dyDescent="0.25">
      <c r="A91" s="41" t="s">
        <v>72</v>
      </c>
      <c r="B91" s="43">
        <v>44196</v>
      </c>
      <c r="C91" s="43">
        <v>44561</v>
      </c>
      <c r="D91" s="43">
        <v>44926</v>
      </c>
      <c r="E91" s="43">
        <v>45291</v>
      </c>
    </row>
    <row r="92" spans="1:5" x14ac:dyDescent="0.25">
      <c r="A92" s="41" t="s">
        <v>117</v>
      </c>
      <c r="B92" s="42" t="s">
        <v>0</v>
      </c>
      <c r="C92" s="42" t="s">
        <v>0</v>
      </c>
      <c r="D92" s="42" t="s">
        <v>0</v>
      </c>
      <c r="E92" s="42" t="s">
        <v>0</v>
      </c>
    </row>
    <row r="93" spans="1:5" x14ac:dyDescent="0.25">
      <c r="A93" s="41" t="s">
        <v>2</v>
      </c>
      <c r="B93" s="41"/>
      <c r="C93" s="41"/>
      <c r="D93" s="41"/>
      <c r="E93" s="41"/>
    </row>
    <row r="94" spans="1:5" x14ac:dyDescent="0.25">
      <c r="A94" s="40" t="s">
        <v>204</v>
      </c>
      <c r="B94" s="41"/>
      <c r="C94" s="41"/>
      <c r="D94" s="41"/>
      <c r="E94" s="41"/>
    </row>
    <row r="95" spans="1:5" x14ac:dyDescent="0.25">
      <c r="A95" s="40" t="s">
        <v>116</v>
      </c>
      <c r="B95" s="39">
        <v>42809</v>
      </c>
      <c r="C95" s="39">
        <v>45366</v>
      </c>
      <c r="D95" s="39">
        <v>45704</v>
      </c>
      <c r="E95" s="39">
        <v>48139</v>
      </c>
    </row>
    <row r="96" spans="1:5" x14ac:dyDescent="0.25">
      <c r="A96" s="40" t="s">
        <v>189</v>
      </c>
      <c r="B96" s="47" t="s">
        <v>61</v>
      </c>
      <c r="C96" s="47" t="s">
        <v>61</v>
      </c>
      <c r="D96" s="39">
        <v>42140</v>
      </c>
      <c r="E96" s="39">
        <v>44313</v>
      </c>
    </row>
    <row r="97" spans="1:5" x14ac:dyDescent="0.25">
      <c r="A97" s="40" t="s">
        <v>115</v>
      </c>
      <c r="B97" s="39">
        <v>17088</v>
      </c>
      <c r="C97" s="39">
        <v>16186</v>
      </c>
      <c r="D97" s="39">
        <v>15700</v>
      </c>
      <c r="E97" s="39">
        <v>17294</v>
      </c>
    </row>
    <row r="98" spans="1:5" x14ac:dyDescent="0.25">
      <c r="A98" s="40" t="s">
        <v>114</v>
      </c>
      <c r="B98" s="39">
        <v>-6272</v>
      </c>
      <c r="C98" s="39">
        <v>-6096</v>
      </c>
      <c r="D98" s="39">
        <v>-5960</v>
      </c>
      <c r="E98" s="39">
        <v>-5852</v>
      </c>
    </row>
    <row r="99" spans="1:5" x14ac:dyDescent="0.25">
      <c r="A99" s="40" t="s">
        <v>112</v>
      </c>
      <c r="B99" s="39">
        <v>3011</v>
      </c>
      <c r="C99" s="39">
        <v>2763</v>
      </c>
      <c r="D99" s="39">
        <v>2337</v>
      </c>
      <c r="E99" s="39">
        <v>3315</v>
      </c>
    </row>
    <row r="100" spans="1:5" x14ac:dyDescent="0.25">
      <c r="A100" s="40" t="s">
        <v>66</v>
      </c>
      <c r="B100" s="39">
        <v>8095</v>
      </c>
      <c r="C100" s="39">
        <v>7224</v>
      </c>
      <c r="D100" s="39">
        <v>7545</v>
      </c>
      <c r="E100" s="39">
        <v>8937</v>
      </c>
    </row>
    <row r="101" spans="1:5" x14ac:dyDescent="0.25">
      <c r="A101" s="40" t="s">
        <v>63</v>
      </c>
      <c r="B101" s="39">
        <v>268971</v>
      </c>
      <c r="C101" s="39">
        <v>265422</v>
      </c>
      <c r="D101" s="39">
        <v>264322</v>
      </c>
      <c r="E101" s="39">
        <v>269683</v>
      </c>
    </row>
    <row r="102" spans="1:5" x14ac:dyDescent="0.25">
      <c r="A102" s="40" t="s">
        <v>111</v>
      </c>
      <c r="B102" s="39">
        <v>9806</v>
      </c>
      <c r="C102" s="39">
        <v>10363</v>
      </c>
      <c r="D102" s="39">
        <v>10819</v>
      </c>
      <c r="E102" s="39">
        <v>10928</v>
      </c>
    </row>
    <row r="103" spans="1:5" x14ac:dyDescent="0.25">
      <c r="A103" s="40" t="s">
        <v>110</v>
      </c>
      <c r="B103" s="39">
        <v>-7014</v>
      </c>
      <c r="C103" s="39">
        <v>-4052</v>
      </c>
      <c r="D103" s="39">
        <v>-8622</v>
      </c>
      <c r="E103" s="39">
        <v>-13921</v>
      </c>
    </row>
    <row r="104" spans="1:5" x14ac:dyDescent="0.25">
      <c r="A104" s="41" t="s">
        <v>2</v>
      </c>
      <c r="B104" s="41"/>
      <c r="C104" s="41"/>
      <c r="D104" s="41"/>
      <c r="E104" s="41"/>
    </row>
    <row r="105" spans="1:5" x14ac:dyDescent="0.25">
      <c r="A105" s="40" t="s">
        <v>205</v>
      </c>
      <c r="B105" s="41"/>
      <c r="C105" s="41"/>
      <c r="D105" s="41"/>
      <c r="E105" s="41"/>
    </row>
    <row r="106" spans="1:5" x14ac:dyDescent="0.25">
      <c r="A106" s="40" t="s">
        <v>116</v>
      </c>
      <c r="B106" s="39">
        <v>1277468</v>
      </c>
      <c r="C106" s="39">
        <v>1392999</v>
      </c>
      <c r="D106" s="39">
        <v>1663815</v>
      </c>
      <c r="E106" s="39">
        <v>1702857</v>
      </c>
    </row>
    <row r="107" spans="1:5" x14ac:dyDescent="0.25">
      <c r="A107" s="40" t="s">
        <v>189</v>
      </c>
      <c r="B107" s="47" t="s">
        <v>61</v>
      </c>
      <c r="C107" s="47" t="s">
        <v>61</v>
      </c>
      <c r="D107" s="39">
        <v>931517</v>
      </c>
      <c r="E107" s="39">
        <v>1004311</v>
      </c>
    </row>
    <row r="108" spans="1:5" x14ac:dyDescent="0.25">
      <c r="A108" s="40" t="s">
        <v>115</v>
      </c>
      <c r="B108" s="39">
        <v>220058</v>
      </c>
      <c r="C108" s="39">
        <v>217663</v>
      </c>
      <c r="D108" s="39">
        <v>185582</v>
      </c>
      <c r="E108" s="39">
        <v>242678</v>
      </c>
    </row>
    <row r="109" spans="1:5" x14ac:dyDescent="0.25">
      <c r="A109" s="40" t="s">
        <v>114</v>
      </c>
      <c r="B109" s="39">
        <v>-98451</v>
      </c>
      <c r="C109" s="39">
        <v>-99629</v>
      </c>
      <c r="D109" s="39">
        <v>-112213</v>
      </c>
      <c r="E109" s="39">
        <v>-136924</v>
      </c>
    </row>
    <row r="110" spans="1:5" x14ac:dyDescent="0.25">
      <c r="A110" s="40" t="s">
        <v>112</v>
      </c>
      <c r="B110" s="39">
        <v>4921</v>
      </c>
      <c r="C110" s="39">
        <v>6029</v>
      </c>
      <c r="D110" s="39">
        <v>-27368</v>
      </c>
      <c r="E110" s="39">
        <v>-35353</v>
      </c>
    </row>
    <row r="111" spans="1:5" x14ac:dyDescent="0.25">
      <c r="A111" s="40" t="s">
        <v>66</v>
      </c>
      <c r="B111" s="39">
        <v>124810</v>
      </c>
      <c r="C111" s="39">
        <v>125558</v>
      </c>
      <c r="D111" s="39">
        <v>117901</v>
      </c>
      <c r="E111" s="39">
        <v>167016</v>
      </c>
    </row>
    <row r="112" spans="1:5" x14ac:dyDescent="0.25">
      <c r="A112" s="40" t="s">
        <v>63</v>
      </c>
      <c r="B112" s="39">
        <v>6035340</v>
      </c>
      <c r="C112" s="39">
        <v>6458244</v>
      </c>
      <c r="D112" s="39">
        <v>6976164</v>
      </c>
      <c r="E112" s="39">
        <v>7262704</v>
      </c>
    </row>
    <row r="113" spans="1:5" x14ac:dyDescent="0.25">
      <c r="A113" s="40" t="s">
        <v>111</v>
      </c>
      <c r="B113" s="39">
        <v>213701</v>
      </c>
      <c r="C113" s="39">
        <v>221552</v>
      </c>
      <c r="D113" s="39">
        <v>242198</v>
      </c>
      <c r="E113" s="39">
        <v>254401</v>
      </c>
    </row>
    <row r="114" spans="1:5" x14ac:dyDescent="0.25">
      <c r="A114" s="40" t="s">
        <v>110</v>
      </c>
      <c r="B114" s="39">
        <v>-397292</v>
      </c>
      <c r="C114" s="39">
        <v>-435887</v>
      </c>
      <c r="D114" s="39">
        <v>-443373</v>
      </c>
      <c r="E114" s="39">
        <v>-484716</v>
      </c>
    </row>
    <row r="115" spans="1:5" x14ac:dyDescent="0.25">
      <c r="A115" s="41" t="s">
        <v>2</v>
      </c>
      <c r="B115" s="41"/>
      <c r="C115" s="41"/>
      <c r="D115" s="41"/>
      <c r="E115" s="41"/>
    </row>
    <row r="116" spans="1:5" x14ac:dyDescent="0.25">
      <c r="A116" s="40" t="s">
        <v>42</v>
      </c>
      <c r="B116" s="41"/>
      <c r="C116" s="41"/>
      <c r="D116" s="41"/>
      <c r="E116" s="41"/>
    </row>
    <row r="117" spans="1:5" x14ac:dyDescent="0.25">
      <c r="A117" s="40" t="s">
        <v>116</v>
      </c>
      <c r="B117" s="39">
        <v>1614</v>
      </c>
      <c r="C117" s="39">
        <v>571</v>
      </c>
      <c r="D117" s="39">
        <v>688</v>
      </c>
      <c r="E117" s="39">
        <v>558</v>
      </c>
    </row>
    <row r="118" spans="1:5" x14ac:dyDescent="0.25">
      <c r="A118" s="40" t="s">
        <v>189</v>
      </c>
      <c r="B118" s="47" t="s">
        <v>61</v>
      </c>
      <c r="C118" s="47" t="s">
        <v>61</v>
      </c>
      <c r="D118" s="47" t="s">
        <v>61</v>
      </c>
      <c r="E118" s="47" t="s">
        <v>61</v>
      </c>
    </row>
    <row r="119" spans="1:5" x14ac:dyDescent="0.25">
      <c r="A119" s="40" t="s">
        <v>115</v>
      </c>
      <c r="B119" s="39">
        <v>-4446</v>
      </c>
      <c r="C119" s="39">
        <v>-5617</v>
      </c>
      <c r="D119" s="39">
        <v>-11040</v>
      </c>
      <c r="E119" s="39">
        <v>-2282</v>
      </c>
    </row>
    <row r="120" spans="1:5" x14ac:dyDescent="0.25">
      <c r="A120" s="40" t="s">
        <v>114</v>
      </c>
      <c r="B120" s="39">
        <v>-524</v>
      </c>
      <c r="C120" s="39">
        <v>-522</v>
      </c>
      <c r="D120" s="39">
        <v>-791</v>
      </c>
      <c r="E120" s="39">
        <v>-1881</v>
      </c>
    </row>
    <row r="121" spans="1:5" x14ac:dyDescent="0.25">
      <c r="A121" s="40" t="s">
        <v>112</v>
      </c>
      <c r="B121" s="39">
        <v>-881</v>
      </c>
      <c r="C121" s="39">
        <v>3239</v>
      </c>
      <c r="D121" s="39">
        <v>7840</v>
      </c>
      <c r="E121" s="39">
        <v>-1592</v>
      </c>
    </row>
    <row r="122" spans="1:5" x14ac:dyDescent="0.25">
      <c r="A122" s="40" t="s">
        <v>66</v>
      </c>
      <c r="B122" s="39">
        <v>-3417</v>
      </c>
      <c r="C122" s="39">
        <v>14552</v>
      </c>
      <c r="D122" s="39">
        <v>29730</v>
      </c>
      <c r="E122" s="39">
        <v>-4773</v>
      </c>
    </row>
    <row r="123" spans="1:5" x14ac:dyDescent="0.25">
      <c r="A123" s="40" t="s">
        <v>63</v>
      </c>
      <c r="B123" s="39">
        <v>109658</v>
      </c>
      <c r="C123" s="39">
        <v>132158</v>
      </c>
      <c r="D123" s="39">
        <v>187027</v>
      </c>
      <c r="E123" s="39">
        <v>191665</v>
      </c>
    </row>
    <row r="124" spans="1:5" x14ac:dyDescent="0.25">
      <c r="A124" s="40" t="s">
        <v>111</v>
      </c>
      <c r="B124" s="39">
        <v>716</v>
      </c>
      <c r="C124" s="39">
        <v>261</v>
      </c>
      <c r="D124" s="39">
        <v>125</v>
      </c>
      <c r="E124" s="39">
        <v>80</v>
      </c>
    </row>
    <row r="125" spans="1:5" x14ac:dyDescent="0.25">
      <c r="A125" s="40" t="s">
        <v>110</v>
      </c>
      <c r="B125" s="39">
        <v>-1368</v>
      </c>
      <c r="C125" s="39">
        <v>-1270</v>
      </c>
      <c r="D125" s="39">
        <v>-834</v>
      </c>
      <c r="E125" s="47" t="s">
        <v>61</v>
      </c>
    </row>
    <row r="126" spans="1:5" x14ac:dyDescent="0.25">
      <c r="A126" s="41" t="s">
        <v>2</v>
      </c>
      <c r="B126" s="41"/>
      <c r="C126" s="41"/>
      <c r="D126" s="41"/>
      <c r="E126" s="41"/>
    </row>
    <row r="127" spans="1:5" x14ac:dyDescent="0.25">
      <c r="A127" s="40" t="s">
        <v>193</v>
      </c>
      <c r="B127" s="41"/>
      <c r="C127" s="41"/>
      <c r="D127" s="41"/>
      <c r="E127" s="41"/>
    </row>
    <row r="128" spans="1:5" x14ac:dyDescent="0.25">
      <c r="A128" s="40" t="s">
        <v>116</v>
      </c>
      <c r="B128" s="47" t="s">
        <v>61</v>
      </c>
      <c r="C128" s="47" t="s">
        <v>61</v>
      </c>
      <c r="D128" s="47" t="s">
        <v>61</v>
      </c>
      <c r="E128" s="47" t="s">
        <v>61</v>
      </c>
    </row>
    <row r="129" spans="1:6" x14ac:dyDescent="0.25">
      <c r="A129" s="40" t="s">
        <v>189</v>
      </c>
      <c r="B129" s="47" t="s">
        <v>61</v>
      </c>
      <c r="C129" s="47" t="s">
        <v>61</v>
      </c>
      <c r="D129" s="47" t="s">
        <v>61</v>
      </c>
      <c r="E129" s="47" t="s">
        <v>61</v>
      </c>
    </row>
    <row r="130" spans="1:6" x14ac:dyDescent="0.25">
      <c r="A130" s="40" t="s">
        <v>115</v>
      </c>
      <c r="B130" s="47" t="s">
        <v>61</v>
      </c>
      <c r="C130" s="47" t="s">
        <v>61</v>
      </c>
      <c r="D130" s="47" t="s">
        <v>61</v>
      </c>
      <c r="E130" s="47" t="s">
        <v>61</v>
      </c>
    </row>
    <row r="131" spans="1:6" x14ac:dyDescent="0.25">
      <c r="A131" s="40" t="s">
        <v>114</v>
      </c>
      <c r="B131" s="39">
        <v>186</v>
      </c>
      <c r="C131" s="39">
        <v>95</v>
      </c>
      <c r="D131" s="39">
        <v>272</v>
      </c>
      <c r="E131" s="39">
        <v>1358</v>
      </c>
    </row>
    <row r="132" spans="1:6" x14ac:dyDescent="0.25">
      <c r="A132" s="40" t="s">
        <v>112</v>
      </c>
      <c r="B132" s="47" t="s">
        <v>61</v>
      </c>
      <c r="C132" s="47" t="s">
        <v>61</v>
      </c>
      <c r="D132" s="47" t="s">
        <v>61</v>
      </c>
      <c r="E132" s="47" t="s">
        <v>61</v>
      </c>
    </row>
    <row r="133" spans="1:6" x14ac:dyDescent="0.25">
      <c r="A133" s="40" t="s">
        <v>66</v>
      </c>
      <c r="B133" s="47" t="s">
        <v>61</v>
      </c>
      <c r="C133" s="47" t="s">
        <v>61</v>
      </c>
      <c r="D133" s="47" t="s">
        <v>61</v>
      </c>
      <c r="E133" s="47" t="s">
        <v>61</v>
      </c>
    </row>
    <row r="134" spans="1:6" x14ac:dyDescent="0.25">
      <c r="A134" s="40" t="s">
        <v>63</v>
      </c>
      <c r="B134" s="39">
        <v>-11872</v>
      </c>
      <c r="C134" s="39">
        <v>-2241</v>
      </c>
      <c r="D134" s="39">
        <v>-10163</v>
      </c>
      <c r="E134" s="39">
        <v>-21575</v>
      </c>
    </row>
    <row r="135" spans="1:6" x14ac:dyDescent="0.25">
      <c r="A135" s="40" t="s">
        <v>111</v>
      </c>
      <c r="B135" s="47" t="s">
        <v>61</v>
      </c>
      <c r="C135" s="47" t="s">
        <v>61</v>
      </c>
      <c r="D135" s="47" t="s">
        <v>61</v>
      </c>
      <c r="E135" s="47" t="s">
        <v>61</v>
      </c>
    </row>
    <row r="136" spans="1:6" x14ac:dyDescent="0.25">
      <c r="A136" s="40" t="s">
        <v>110</v>
      </c>
      <c r="B136" s="47" t="s">
        <v>61</v>
      </c>
      <c r="C136" s="47" t="s">
        <v>61</v>
      </c>
      <c r="D136" s="47" t="s">
        <v>61</v>
      </c>
      <c r="E136" s="47" t="s">
        <v>61</v>
      </c>
    </row>
    <row r="137" spans="1:6" x14ac:dyDescent="0.25">
      <c r="A137" s="41"/>
    </row>
    <row r="138" spans="1:6" x14ac:dyDescent="0.25">
      <c r="A138" s="46" t="s">
        <v>123</v>
      </c>
    </row>
    <row r="139" spans="1:6" x14ac:dyDescent="0.25">
      <c r="A139" s="41" t="s">
        <v>2</v>
      </c>
    </row>
    <row r="140" spans="1:6" x14ac:dyDescent="0.25">
      <c r="A140" s="41" t="s">
        <v>203</v>
      </c>
    </row>
    <row r="141" spans="1:6" x14ac:dyDescent="0.25">
      <c r="A141" s="41" t="s">
        <v>2</v>
      </c>
    </row>
    <row r="142" spans="1:6" x14ac:dyDescent="0.25">
      <c r="A142" s="38"/>
    </row>
    <row r="143" spans="1:6" ht="178.5" customHeight="1" x14ac:dyDescent="0.3">
      <c r="A143" s="57" t="s">
        <v>60</v>
      </c>
      <c r="B143" s="5"/>
      <c r="C143" s="5"/>
      <c r="D143" s="5"/>
      <c r="E143" s="5"/>
      <c r="F143" s="5"/>
    </row>
  </sheetData>
  <mergeCells count="7">
    <mergeCell ref="A143:F143"/>
    <mergeCell ref="A2:L2"/>
    <mergeCell ref="A1:D1"/>
    <mergeCell ref="A13:E13"/>
    <mergeCell ref="A15:E15"/>
    <mergeCell ref="A87:E87"/>
    <mergeCell ref="A89:E89"/>
  </mergeCells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3522F9-0DB9-42B6-9C5A-10F513EF49B2}">
  <dimension ref="A1:L117"/>
  <sheetViews>
    <sheetView topLeftCell="A3" zoomScaleNormal="100" workbookViewId="0">
      <selection activeCell="I17" sqref="I17:J17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522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10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  <c r="I17" s="10">
        <f>G37/G39</f>
        <v>0.69670075829805989</v>
      </c>
      <c r="J17" s="10">
        <f>G74/G39</f>
        <v>0.32576215178064738</v>
      </c>
    </row>
    <row r="18" spans="1:10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10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10" x14ac:dyDescent="0.25">
      <c r="A20" s="13" t="s">
        <v>2</v>
      </c>
      <c r="B20" s="53"/>
      <c r="C20" s="53"/>
      <c r="D20" s="53"/>
      <c r="E20" s="53"/>
      <c r="F20" s="53"/>
      <c r="G20" s="53"/>
    </row>
    <row r="21" spans="1:10" x14ac:dyDescent="0.25">
      <c r="A21" s="16" t="s">
        <v>509</v>
      </c>
      <c r="B21" s="53"/>
      <c r="C21" s="53"/>
      <c r="D21" s="53"/>
      <c r="E21" s="53"/>
      <c r="F21" s="53"/>
      <c r="G21" s="53"/>
    </row>
    <row r="22" spans="1:10" x14ac:dyDescent="0.25">
      <c r="A22" s="13" t="s">
        <v>508</v>
      </c>
      <c r="B22" s="52">
        <v>401973</v>
      </c>
      <c r="C22" s="52">
        <v>407174</v>
      </c>
      <c r="D22" s="52">
        <v>413421</v>
      </c>
      <c r="E22" s="52">
        <v>419799</v>
      </c>
      <c r="F22" s="52">
        <v>425565</v>
      </c>
      <c r="G22" s="52">
        <v>431386</v>
      </c>
    </row>
    <row r="23" spans="1:10" x14ac:dyDescent="0.25">
      <c r="A23" s="13" t="s">
        <v>507</v>
      </c>
      <c r="B23" s="52">
        <v>350573</v>
      </c>
      <c r="C23" s="52">
        <v>357433</v>
      </c>
      <c r="D23" s="52">
        <v>363554</v>
      </c>
      <c r="E23" s="52">
        <v>368867</v>
      </c>
      <c r="F23" s="52">
        <v>374058</v>
      </c>
      <c r="G23" s="52">
        <v>378085</v>
      </c>
    </row>
    <row r="24" spans="1:10" x14ac:dyDescent="0.25">
      <c r="A24" s="13" t="s">
        <v>506</v>
      </c>
      <c r="B24" s="52">
        <v>2026</v>
      </c>
      <c r="C24" s="52">
        <v>1920</v>
      </c>
      <c r="D24" s="53" t="s">
        <v>61</v>
      </c>
      <c r="E24" s="52">
        <v>1794</v>
      </c>
      <c r="F24" s="52">
        <v>1767</v>
      </c>
      <c r="G24" s="52">
        <v>1858</v>
      </c>
    </row>
    <row r="25" spans="1:10" x14ac:dyDescent="0.25">
      <c r="A25" s="13" t="s">
        <v>2</v>
      </c>
      <c r="B25" s="53"/>
      <c r="C25" s="53"/>
      <c r="D25" s="53"/>
      <c r="E25" s="53"/>
      <c r="F25" s="53"/>
      <c r="G25" s="53"/>
    </row>
    <row r="26" spans="1:10" x14ac:dyDescent="0.25">
      <c r="A26" s="16" t="s">
        <v>505</v>
      </c>
      <c r="B26" s="53"/>
      <c r="C26" s="53"/>
      <c r="D26" s="53"/>
      <c r="E26" s="53"/>
      <c r="F26" s="53"/>
      <c r="G26" s="53"/>
    </row>
    <row r="27" spans="1:10" x14ac:dyDescent="0.25">
      <c r="A27" s="13" t="s">
        <v>504</v>
      </c>
      <c r="B27" s="52">
        <v>387259</v>
      </c>
      <c r="C27" s="52">
        <v>386236</v>
      </c>
      <c r="D27" s="52">
        <v>396403</v>
      </c>
      <c r="E27" s="52">
        <v>413657</v>
      </c>
      <c r="F27" s="52">
        <v>434490</v>
      </c>
      <c r="G27" s="52">
        <v>445490</v>
      </c>
    </row>
    <row r="28" spans="1:10" x14ac:dyDescent="0.25">
      <c r="A28" s="13" t="s">
        <v>503</v>
      </c>
      <c r="B28" s="52">
        <v>340521</v>
      </c>
      <c r="C28" s="52">
        <v>336980</v>
      </c>
      <c r="D28" s="52">
        <v>327726</v>
      </c>
      <c r="E28" s="52">
        <v>352034</v>
      </c>
      <c r="F28" s="52">
        <v>364438</v>
      </c>
      <c r="G28" s="52">
        <v>370549</v>
      </c>
    </row>
    <row r="29" spans="1:10" x14ac:dyDescent="0.25">
      <c r="A29" s="13" t="s">
        <v>502</v>
      </c>
      <c r="B29" s="52">
        <v>109846</v>
      </c>
      <c r="C29" s="52">
        <v>105802</v>
      </c>
      <c r="D29" s="52">
        <v>103103</v>
      </c>
      <c r="E29" s="52">
        <v>106756</v>
      </c>
      <c r="F29" s="52">
        <v>107740</v>
      </c>
      <c r="G29" s="52">
        <v>109689</v>
      </c>
    </row>
    <row r="30" spans="1:10" x14ac:dyDescent="0.25">
      <c r="A30" s="13" t="s">
        <v>501</v>
      </c>
      <c r="B30" s="52">
        <v>7802</v>
      </c>
      <c r="C30" s="52">
        <v>7702</v>
      </c>
      <c r="D30" s="52">
        <v>7554</v>
      </c>
      <c r="E30" s="52">
        <v>7722</v>
      </c>
      <c r="F30" s="52">
        <v>7737</v>
      </c>
      <c r="G30" s="52">
        <v>8243</v>
      </c>
    </row>
    <row r="31" spans="1:10" x14ac:dyDescent="0.25">
      <c r="A31" s="13" t="s">
        <v>500</v>
      </c>
      <c r="B31" s="52">
        <v>845428</v>
      </c>
      <c r="C31" s="52">
        <v>836720</v>
      </c>
      <c r="D31" s="52">
        <v>834786</v>
      </c>
      <c r="E31" s="52">
        <v>880169</v>
      </c>
      <c r="F31" s="52">
        <v>914405</v>
      </c>
      <c r="G31" s="52">
        <v>933971</v>
      </c>
    </row>
    <row r="32" spans="1:10" x14ac:dyDescent="0.25">
      <c r="A32" s="13" t="s">
        <v>499</v>
      </c>
      <c r="B32" s="52">
        <v>84956</v>
      </c>
      <c r="C32" s="52">
        <v>73232</v>
      </c>
      <c r="D32" s="52">
        <v>77277</v>
      </c>
      <c r="E32" s="52">
        <v>89768</v>
      </c>
      <c r="F32" s="52">
        <v>179316</v>
      </c>
      <c r="G32" s="52">
        <v>249847</v>
      </c>
    </row>
    <row r="33" spans="1:7" x14ac:dyDescent="0.25">
      <c r="A33" s="13" t="s">
        <v>498</v>
      </c>
      <c r="B33" s="53" t="s">
        <v>61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2">
        <v>930384</v>
      </c>
      <c r="C34" s="52">
        <v>909952</v>
      </c>
      <c r="D34" s="52">
        <v>912063</v>
      </c>
      <c r="E34" s="52">
        <v>969937</v>
      </c>
      <c r="F34" s="52">
        <v>1093721</v>
      </c>
      <c r="G34" s="52">
        <v>1183818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2">
        <v>83754</v>
      </c>
      <c r="C36" s="52">
        <v>89361</v>
      </c>
      <c r="D36" s="52">
        <v>58286</v>
      </c>
      <c r="E36" s="52">
        <v>82481</v>
      </c>
      <c r="F36" s="52">
        <v>98806</v>
      </c>
      <c r="G36" s="52">
        <v>36491</v>
      </c>
    </row>
    <row r="37" spans="1:7" x14ac:dyDescent="0.25">
      <c r="A37" s="13" t="s">
        <v>494</v>
      </c>
      <c r="B37" s="52">
        <v>1014138</v>
      </c>
      <c r="C37" s="52">
        <v>999313</v>
      </c>
      <c r="D37" s="52">
        <v>970349</v>
      </c>
      <c r="E37" s="52">
        <v>1052418</v>
      </c>
      <c r="F37" s="52">
        <v>1192527</v>
      </c>
      <c r="G37" s="52">
        <v>1220309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1396893</v>
      </c>
      <c r="C39" s="52">
        <v>1345622</v>
      </c>
      <c r="D39" s="52">
        <v>1321891</v>
      </c>
      <c r="E39" s="52">
        <v>1438936</v>
      </c>
      <c r="F39" s="52">
        <v>1710207</v>
      </c>
      <c r="G39" s="52">
        <v>1751554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3776000</v>
      </c>
      <c r="C42" s="52">
        <v>3909000</v>
      </c>
      <c r="D42" s="52">
        <v>3964000</v>
      </c>
      <c r="E42" s="52">
        <v>4115000</v>
      </c>
      <c r="F42" s="52">
        <v>4317000</v>
      </c>
      <c r="G42" s="52">
        <v>4181000</v>
      </c>
    </row>
    <row r="43" spans="1:7" x14ac:dyDescent="0.25">
      <c r="A43" s="13" t="s">
        <v>491</v>
      </c>
      <c r="B43" s="52">
        <v>3397000</v>
      </c>
      <c r="C43" s="52">
        <v>3363000</v>
      </c>
      <c r="D43" s="52">
        <v>3222000</v>
      </c>
      <c r="E43" s="52">
        <v>3401000</v>
      </c>
      <c r="F43" s="52">
        <v>3441000</v>
      </c>
      <c r="G43" s="52">
        <v>3409000</v>
      </c>
    </row>
    <row r="44" spans="1:7" x14ac:dyDescent="0.25">
      <c r="A44" s="13" t="s">
        <v>490</v>
      </c>
      <c r="B44" s="52">
        <v>1772000</v>
      </c>
      <c r="C44" s="52">
        <v>1691000</v>
      </c>
      <c r="D44" s="52">
        <v>1615000</v>
      </c>
      <c r="E44" s="52">
        <v>1666000</v>
      </c>
      <c r="F44" s="52">
        <v>1699000</v>
      </c>
      <c r="G44" s="52">
        <v>1671000</v>
      </c>
    </row>
    <row r="45" spans="1:7" x14ac:dyDescent="0.25">
      <c r="A45" s="13" t="s">
        <v>489</v>
      </c>
      <c r="B45" s="52">
        <v>19000</v>
      </c>
      <c r="C45" s="52">
        <v>19000</v>
      </c>
      <c r="D45" s="52">
        <v>19000</v>
      </c>
      <c r="E45" s="52">
        <v>18000</v>
      </c>
      <c r="F45" s="52">
        <v>18000</v>
      </c>
      <c r="G45" s="52">
        <v>18000</v>
      </c>
    </row>
    <row r="46" spans="1:7" x14ac:dyDescent="0.25">
      <c r="A46" s="13" t="s">
        <v>488</v>
      </c>
      <c r="B46" s="52">
        <v>8964000</v>
      </c>
      <c r="C46" s="52">
        <v>8982000</v>
      </c>
      <c r="D46" s="52">
        <v>8820000</v>
      </c>
      <c r="E46" s="52">
        <v>9200000</v>
      </c>
      <c r="F46" s="52">
        <v>9475000</v>
      </c>
      <c r="G46" s="52">
        <v>9279000</v>
      </c>
    </row>
    <row r="47" spans="1:7" x14ac:dyDescent="0.25">
      <c r="A47" s="13" t="s">
        <v>487</v>
      </c>
      <c r="B47" s="52">
        <v>3632000</v>
      </c>
      <c r="C47" s="52">
        <v>2787000</v>
      </c>
      <c r="D47" s="52">
        <v>2680000</v>
      </c>
      <c r="E47" s="52">
        <v>2461000</v>
      </c>
      <c r="F47" s="52">
        <v>3094000</v>
      </c>
      <c r="G47" s="52">
        <v>3468000</v>
      </c>
    </row>
    <row r="48" spans="1:7" x14ac:dyDescent="0.25">
      <c r="A48" s="13" t="s">
        <v>486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x14ac:dyDescent="0.25">
      <c r="A50" s="13" t="s">
        <v>484</v>
      </c>
      <c r="B50" s="52">
        <v>12596000</v>
      </c>
      <c r="C50" s="52">
        <v>11769000</v>
      </c>
      <c r="D50" s="52">
        <v>11500000</v>
      </c>
      <c r="E50" s="52">
        <v>11661000</v>
      </c>
      <c r="F50" s="52">
        <v>12569000</v>
      </c>
      <c r="G50" s="52">
        <v>12747000</v>
      </c>
    </row>
    <row r="51" spans="1:7" x14ac:dyDescent="0.25">
      <c r="A51" s="13" t="s">
        <v>483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12596000</v>
      </c>
      <c r="C53" s="52">
        <v>11769000</v>
      </c>
      <c r="D53" s="52">
        <v>11500000</v>
      </c>
      <c r="E53" s="52">
        <v>11661000</v>
      </c>
      <c r="F53" s="52">
        <v>12569000</v>
      </c>
      <c r="G53" s="52">
        <v>12747000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2270</v>
      </c>
      <c r="C56" s="52">
        <v>2270</v>
      </c>
      <c r="D56" s="52">
        <v>2275</v>
      </c>
      <c r="E56" s="52">
        <v>2300</v>
      </c>
      <c r="F56" s="52">
        <v>2300</v>
      </c>
      <c r="G56" s="52">
        <v>2300</v>
      </c>
    </row>
    <row r="57" spans="1:7" x14ac:dyDescent="0.25">
      <c r="A57" s="13" t="s">
        <v>479</v>
      </c>
      <c r="B57" s="52">
        <v>19000</v>
      </c>
      <c r="C57" s="52">
        <v>19100</v>
      </c>
      <c r="D57" s="52">
        <v>19200</v>
      </c>
      <c r="E57" s="52">
        <v>19300</v>
      </c>
      <c r="F57" s="52">
        <v>19600</v>
      </c>
      <c r="G57" s="52">
        <v>19700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21270</v>
      </c>
      <c r="C59" s="52">
        <v>21370</v>
      </c>
      <c r="D59" s="52">
        <v>21475</v>
      </c>
      <c r="E59" s="52">
        <v>21600</v>
      </c>
      <c r="F59" s="52">
        <v>21900</v>
      </c>
      <c r="G59" s="52">
        <v>22000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10.26</v>
      </c>
      <c r="C61" s="56">
        <v>9.8800000000000008</v>
      </c>
      <c r="D61" s="56">
        <v>10</v>
      </c>
      <c r="E61" s="56">
        <v>10.050000000000001</v>
      </c>
      <c r="F61" s="56">
        <v>10.06</v>
      </c>
      <c r="G61" s="56">
        <v>10.66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194340</v>
      </c>
      <c r="C64" s="52">
        <v>196430</v>
      </c>
      <c r="D64" s="52">
        <v>213612</v>
      </c>
      <c r="E64" s="52">
        <v>221405</v>
      </c>
      <c r="F64" s="52">
        <v>284452</v>
      </c>
      <c r="G64" s="52">
        <v>325631</v>
      </c>
    </row>
    <row r="65" spans="1:7" x14ac:dyDescent="0.25">
      <c r="A65" s="13" t="s">
        <v>474</v>
      </c>
      <c r="B65" s="52">
        <v>89341</v>
      </c>
      <c r="C65" s="52">
        <v>92168</v>
      </c>
      <c r="D65" s="52">
        <v>94937</v>
      </c>
      <c r="E65" s="52">
        <v>100819</v>
      </c>
      <c r="F65" s="52">
        <v>139923</v>
      </c>
      <c r="G65" s="52">
        <v>164048</v>
      </c>
    </row>
    <row r="66" spans="1:7" x14ac:dyDescent="0.25">
      <c r="A66" s="13" t="s">
        <v>473</v>
      </c>
      <c r="B66" s="52">
        <v>4753</v>
      </c>
      <c r="C66" s="52">
        <v>5263</v>
      </c>
      <c r="D66" s="52">
        <v>7128</v>
      </c>
      <c r="E66" s="52">
        <v>7796</v>
      </c>
      <c r="F66" s="52">
        <v>10471</v>
      </c>
      <c r="G66" s="52">
        <v>17315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288434</v>
      </c>
      <c r="C68" s="52">
        <v>293861</v>
      </c>
      <c r="D68" s="52">
        <v>315677</v>
      </c>
      <c r="E68" s="52">
        <v>330020</v>
      </c>
      <c r="F68" s="52">
        <v>434846</v>
      </c>
      <c r="G68" s="52">
        <v>506994</v>
      </c>
    </row>
    <row r="69" spans="1:7" x14ac:dyDescent="0.25">
      <c r="A69" s="13" t="s">
        <v>470</v>
      </c>
      <c r="B69" s="52">
        <v>137070</v>
      </c>
      <c r="C69" s="52">
        <v>135039</v>
      </c>
      <c r="D69" s="52">
        <v>104910</v>
      </c>
      <c r="E69" s="52">
        <v>113277</v>
      </c>
      <c r="F69" s="52">
        <v>133235</v>
      </c>
      <c r="G69" s="52">
        <v>55295</v>
      </c>
    </row>
    <row r="70" spans="1:7" x14ac:dyDescent="0.25">
      <c r="A70" s="13" t="s">
        <v>469</v>
      </c>
      <c r="B70" s="52">
        <v>9103</v>
      </c>
      <c r="C70" s="52">
        <v>8674</v>
      </c>
      <c r="D70" s="52">
        <v>7917</v>
      </c>
      <c r="E70" s="52">
        <v>8547</v>
      </c>
      <c r="F70" s="52">
        <v>8627</v>
      </c>
      <c r="G70" s="52">
        <v>8172</v>
      </c>
    </row>
    <row r="71" spans="1:7" x14ac:dyDescent="0.25">
      <c r="A71" s="13" t="s">
        <v>468</v>
      </c>
      <c r="B71" s="52">
        <v>-3902</v>
      </c>
      <c r="C71" s="52">
        <v>9658</v>
      </c>
      <c r="D71" s="52">
        <v>7378</v>
      </c>
      <c r="E71" s="52">
        <v>21469</v>
      </c>
      <c r="F71" s="52">
        <v>6777</v>
      </c>
      <c r="G71" s="52">
        <v>129</v>
      </c>
    </row>
    <row r="72" spans="1:7" x14ac:dyDescent="0.25">
      <c r="A72" s="13" t="s">
        <v>467</v>
      </c>
      <c r="B72" s="52">
        <v>430705</v>
      </c>
      <c r="C72" s="52">
        <v>447232</v>
      </c>
      <c r="D72" s="52">
        <v>435882</v>
      </c>
      <c r="E72" s="52">
        <v>473313</v>
      </c>
      <c r="F72" s="52">
        <v>583485</v>
      </c>
      <c r="G72" s="52">
        <v>570590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430705</v>
      </c>
      <c r="C74" s="52">
        <v>447232</v>
      </c>
      <c r="D74" s="52">
        <v>435882</v>
      </c>
      <c r="E74" s="52">
        <v>473313</v>
      </c>
      <c r="F74" s="52">
        <v>583485</v>
      </c>
      <c r="G74" s="52">
        <v>570590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430705</v>
      </c>
      <c r="C81" s="52">
        <v>447232</v>
      </c>
      <c r="D81" s="52">
        <v>435882</v>
      </c>
      <c r="E81" s="52">
        <v>473313</v>
      </c>
      <c r="F81" s="52">
        <v>583485</v>
      </c>
      <c r="G81" s="52">
        <v>570590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430705</v>
      </c>
      <c r="C87" s="52">
        <v>447232</v>
      </c>
      <c r="D87" s="52">
        <v>435882</v>
      </c>
      <c r="E87" s="52">
        <v>473313</v>
      </c>
      <c r="F87" s="52">
        <v>583485</v>
      </c>
      <c r="G87" s="52">
        <v>570590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</row>
    <row r="90" spans="1:7" x14ac:dyDescent="0.25">
      <c r="A90" s="13" t="s">
        <v>452</v>
      </c>
      <c r="B90" s="53" t="s">
        <v>61</v>
      </c>
      <c r="C90" s="53" t="s">
        <v>61</v>
      </c>
      <c r="D90" s="53" t="s">
        <v>61</v>
      </c>
      <c r="E90" s="53" t="s">
        <v>61</v>
      </c>
      <c r="F90" s="53" t="s">
        <v>61</v>
      </c>
      <c r="G90" s="53" t="s">
        <v>61</v>
      </c>
    </row>
    <row r="91" spans="1:7" x14ac:dyDescent="0.25">
      <c r="A91" s="13" t="s">
        <v>451</v>
      </c>
      <c r="B91" s="52">
        <v>-47949</v>
      </c>
      <c r="C91" s="52">
        <v>-100923</v>
      </c>
      <c r="D91" s="52">
        <v>-84340</v>
      </c>
      <c r="E91" s="52">
        <v>-86795</v>
      </c>
      <c r="F91" s="52">
        <v>-65805</v>
      </c>
      <c r="G91" s="52">
        <v>-39345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1396893</v>
      </c>
      <c r="C93" s="52">
        <v>1345622</v>
      </c>
      <c r="D93" s="52">
        <v>1321891</v>
      </c>
      <c r="E93" s="52">
        <v>1438936</v>
      </c>
      <c r="F93" s="52">
        <v>1710207</v>
      </c>
      <c r="G93" s="52">
        <v>1751554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2">
        <v>20834</v>
      </c>
      <c r="C96" s="52">
        <v>23124</v>
      </c>
      <c r="D96" s="52">
        <v>21999</v>
      </c>
      <c r="E96" s="52">
        <v>21984</v>
      </c>
      <c r="F96" s="52">
        <v>24245</v>
      </c>
      <c r="G96" s="52">
        <v>22567</v>
      </c>
    </row>
    <row r="97" spans="1:7" x14ac:dyDescent="0.25">
      <c r="A97" s="13" t="s">
        <v>447</v>
      </c>
      <c r="B97" s="52">
        <v>12467</v>
      </c>
      <c r="C97" s="52">
        <v>14058</v>
      </c>
      <c r="D97" s="52">
        <v>12766</v>
      </c>
      <c r="E97" s="52">
        <v>13040</v>
      </c>
      <c r="F97" s="52">
        <v>14706</v>
      </c>
      <c r="G97" s="52">
        <v>13872</v>
      </c>
    </row>
    <row r="98" spans="1:7" x14ac:dyDescent="0.25">
      <c r="A98" s="13" t="s">
        <v>446</v>
      </c>
      <c r="B98" s="52">
        <v>1155</v>
      </c>
      <c r="C98" s="52">
        <v>1535</v>
      </c>
      <c r="D98" s="52">
        <v>2028</v>
      </c>
      <c r="E98" s="52">
        <v>2142</v>
      </c>
      <c r="F98" s="52">
        <v>1977</v>
      </c>
      <c r="G98" s="52">
        <v>2507</v>
      </c>
    </row>
    <row r="99" spans="1:7" x14ac:dyDescent="0.25">
      <c r="A99" s="13" t="s">
        <v>445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2">
        <v>34457</v>
      </c>
      <c r="C100" s="52">
        <v>38717</v>
      </c>
      <c r="D100" s="52">
        <v>36793</v>
      </c>
      <c r="E100" s="52">
        <v>37165</v>
      </c>
      <c r="F100" s="52">
        <v>40928</v>
      </c>
      <c r="G100" s="52">
        <v>38946</v>
      </c>
    </row>
    <row r="101" spans="1:7" x14ac:dyDescent="0.25">
      <c r="A101" s="13" t="s">
        <v>443</v>
      </c>
      <c r="B101" s="52">
        <v>50391</v>
      </c>
      <c r="C101" s="52">
        <v>59080</v>
      </c>
      <c r="D101" s="52">
        <v>54237</v>
      </c>
      <c r="E101" s="52">
        <v>35689</v>
      </c>
      <c r="F101" s="52">
        <v>28015</v>
      </c>
      <c r="G101" s="52">
        <v>26219</v>
      </c>
    </row>
    <row r="102" spans="1:7" x14ac:dyDescent="0.25">
      <c r="A102" s="13" t="s">
        <v>442</v>
      </c>
      <c r="B102" s="52">
        <v>17644</v>
      </c>
      <c r="C102" s="52">
        <v>18751</v>
      </c>
      <c r="D102" s="52">
        <v>18036</v>
      </c>
      <c r="E102" s="52">
        <v>17226</v>
      </c>
      <c r="F102" s="52">
        <v>17179</v>
      </c>
      <c r="G102" s="52">
        <v>16507</v>
      </c>
    </row>
    <row r="103" spans="1:7" x14ac:dyDescent="0.25">
      <c r="A103" s="13" t="s">
        <v>441</v>
      </c>
      <c r="B103" s="52">
        <v>41</v>
      </c>
      <c r="C103" s="52">
        <v>42</v>
      </c>
      <c r="D103" s="52">
        <v>37</v>
      </c>
      <c r="E103" s="52">
        <v>48</v>
      </c>
      <c r="F103" s="52">
        <v>62</v>
      </c>
      <c r="G103" s="52">
        <v>41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102533</v>
      </c>
      <c r="C105" s="52">
        <v>116590</v>
      </c>
      <c r="D105" s="52">
        <v>109103</v>
      </c>
      <c r="E105" s="52">
        <v>90128</v>
      </c>
      <c r="F105" s="52">
        <v>86184</v>
      </c>
      <c r="G105" s="52">
        <v>81712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7900</v>
      </c>
      <c r="C108" s="52">
        <v>8000</v>
      </c>
      <c r="D108" s="52">
        <v>8000</v>
      </c>
      <c r="E108" s="52">
        <v>8000</v>
      </c>
      <c r="F108" s="52">
        <v>5815</v>
      </c>
      <c r="G108" s="52">
        <v>8200</v>
      </c>
    </row>
    <row r="109" spans="1:7" x14ac:dyDescent="0.25">
      <c r="A109" s="13" t="s">
        <v>437</v>
      </c>
      <c r="B109" s="52">
        <v>90</v>
      </c>
      <c r="C109" s="52">
        <v>90</v>
      </c>
      <c r="D109" s="52">
        <v>90</v>
      </c>
      <c r="E109" s="52">
        <v>90</v>
      </c>
      <c r="F109" s="52">
        <v>2475</v>
      </c>
      <c r="G109" s="52">
        <v>90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7990</v>
      </c>
      <c r="C111" s="52">
        <v>8090</v>
      </c>
      <c r="D111" s="52">
        <v>8090</v>
      </c>
      <c r="E111" s="52">
        <v>8090</v>
      </c>
      <c r="F111" s="52">
        <v>8290</v>
      </c>
      <c r="G111" s="52">
        <v>8290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7C1850-F90B-4FD5-A5F3-48979C55A52A}">
  <dimension ref="A1:L185"/>
  <sheetViews>
    <sheetView topLeftCell="A2" zoomScaleNormal="100" workbookViewId="0">
      <selection activeCell="G31" sqref="G31"/>
    </sheetView>
  </sheetViews>
  <sheetFormatPr defaultRowHeight="13.2" x14ac:dyDescent="0.25"/>
  <cols>
    <col min="1" max="1" width="48.5546875" customWidth="1"/>
    <col min="2" max="5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95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94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>
        <f>E22/E27</f>
        <v>0.37103761849611805</v>
      </c>
      <c r="G18">
        <f>E23/E27</f>
        <v>0.63664050100802128</v>
      </c>
    </row>
    <row r="19" spans="1:7" x14ac:dyDescent="0.25">
      <c r="A19" s="41" t="s">
        <v>2</v>
      </c>
      <c r="B19" s="41"/>
      <c r="C19" s="41"/>
      <c r="D19" s="41"/>
      <c r="E19" s="41"/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209</v>
      </c>
      <c r="B21" s="48">
        <v>-369729</v>
      </c>
      <c r="C21" s="42" t="s">
        <v>61</v>
      </c>
      <c r="D21" s="42" t="s">
        <v>61</v>
      </c>
      <c r="E21" s="42" t="s">
        <v>61</v>
      </c>
    </row>
    <row r="22" spans="1:7" x14ac:dyDescent="0.25">
      <c r="A22" s="41" t="s">
        <v>206</v>
      </c>
      <c r="B22" s="48">
        <v>738857</v>
      </c>
      <c r="C22" s="48">
        <v>842200</v>
      </c>
      <c r="D22" s="42" t="s">
        <v>61</v>
      </c>
      <c r="E22" s="48">
        <v>865000</v>
      </c>
    </row>
    <row r="23" spans="1:7" x14ac:dyDescent="0.25">
      <c r="A23" s="41" t="s">
        <v>208</v>
      </c>
      <c r="B23" s="48">
        <v>974670</v>
      </c>
      <c r="C23" s="48">
        <v>1124900</v>
      </c>
      <c r="D23" s="42" t="s">
        <v>61</v>
      </c>
      <c r="E23" s="48">
        <v>1484200</v>
      </c>
    </row>
    <row r="24" spans="1:7" x14ac:dyDescent="0.25">
      <c r="A24" s="41" t="s">
        <v>181</v>
      </c>
      <c r="B24" s="42" t="s">
        <v>61</v>
      </c>
      <c r="C24" s="42" t="s">
        <v>61</v>
      </c>
      <c r="D24" s="42" t="s">
        <v>61</v>
      </c>
      <c r="E24" s="42" t="s">
        <v>61</v>
      </c>
    </row>
    <row r="25" spans="1:7" x14ac:dyDescent="0.25">
      <c r="A25" s="41" t="s">
        <v>207</v>
      </c>
      <c r="B25" s="42" t="s">
        <v>61</v>
      </c>
      <c r="C25" s="42" t="s">
        <v>61</v>
      </c>
      <c r="D25" s="42" t="s">
        <v>61</v>
      </c>
      <c r="E25" s="42" t="s">
        <v>61</v>
      </c>
    </row>
    <row r="26" spans="1:7" x14ac:dyDescent="0.25">
      <c r="A26" s="41" t="s">
        <v>179</v>
      </c>
      <c r="B26" s="42" t="s">
        <v>61</v>
      </c>
      <c r="C26" s="42" t="s">
        <v>61</v>
      </c>
      <c r="D26" s="42" t="s">
        <v>61</v>
      </c>
      <c r="E26" s="42" t="s">
        <v>61</v>
      </c>
    </row>
    <row r="27" spans="1:7" x14ac:dyDescent="0.25">
      <c r="A27" s="41" t="s">
        <v>126</v>
      </c>
      <c r="B27" s="39">
        <v>1696941</v>
      </c>
      <c r="C27" s="39">
        <v>1949100</v>
      </c>
      <c r="D27" s="47" t="s">
        <v>61</v>
      </c>
      <c r="E27" s="39">
        <v>2331300</v>
      </c>
    </row>
    <row r="28" spans="1:7" x14ac:dyDescent="0.25">
      <c r="A28" s="41" t="s">
        <v>2</v>
      </c>
      <c r="B28" s="41"/>
      <c r="C28" s="41"/>
      <c r="D28" s="41"/>
      <c r="E28" s="41"/>
    </row>
    <row r="29" spans="1:7" x14ac:dyDescent="0.25">
      <c r="A29" s="40" t="s">
        <v>189</v>
      </c>
      <c r="B29" s="41"/>
      <c r="C29" s="41"/>
      <c r="D29" s="41"/>
      <c r="E29" s="41"/>
    </row>
    <row r="30" spans="1:7" x14ac:dyDescent="0.25">
      <c r="A30" s="41" t="s">
        <v>209</v>
      </c>
      <c r="B30" s="42" t="s">
        <v>61</v>
      </c>
      <c r="C30" s="42" t="s">
        <v>61</v>
      </c>
      <c r="D30" s="42" t="s">
        <v>61</v>
      </c>
      <c r="E30" s="42" t="s">
        <v>61</v>
      </c>
    </row>
    <row r="31" spans="1:7" x14ac:dyDescent="0.25">
      <c r="A31" s="41" t="s">
        <v>206</v>
      </c>
      <c r="B31" s="48">
        <v>600285</v>
      </c>
      <c r="C31" s="48">
        <v>594200</v>
      </c>
      <c r="D31" s="42" t="s">
        <v>61</v>
      </c>
      <c r="E31" s="48">
        <v>664900</v>
      </c>
    </row>
    <row r="32" spans="1:7" x14ac:dyDescent="0.25">
      <c r="A32" s="41" t="s">
        <v>208</v>
      </c>
      <c r="B32" s="48">
        <v>620025</v>
      </c>
      <c r="C32" s="48">
        <v>630200</v>
      </c>
      <c r="D32" s="42" t="s">
        <v>61</v>
      </c>
      <c r="E32" s="48">
        <v>701000</v>
      </c>
    </row>
    <row r="33" spans="1:5" x14ac:dyDescent="0.25">
      <c r="A33" s="41" t="s">
        <v>181</v>
      </c>
      <c r="B33" s="42" t="s">
        <v>61</v>
      </c>
      <c r="C33" s="42" t="s">
        <v>61</v>
      </c>
      <c r="D33" s="42" t="s">
        <v>61</v>
      </c>
      <c r="E33" s="42" t="s">
        <v>61</v>
      </c>
    </row>
    <row r="34" spans="1:5" x14ac:dyDescent="0.25">
      <c r="A34" s="41" t="s">
        <v>207</v>
      </c>
      <c r="B34" s="42" t="s">
        <v>61</v>
      </c>
      <c r="C34" s="42" t="s">
        <v>61</v>
      </c>
      <c r="D34" s="42" t="s">
        <v>61</v>
      </c>
      <c r="E34" s="42" t="s">
        <v>61</v>
      </c>
    </row>
    <row r="35" spans="1:5" x14ac:dyDescent="0.25">
      <c r="A35" s="41" t="s">
        <v>179</v>
      </c>
      <c r="B35" s="42" t="s">
        <v>61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126</v>
      </c>
      <c r="B36" s="39">
        <v>1220310</v>
      </c>
      <c r="C36" s="39">
        <v>1224400</v>
      </c>
      <c r="D36" s="47" t="s">
        <v>61</v>
      </c>
      <c r="E36" s="39">
        <v>1365900</v>
      </c>
    </row>
    <row r="37" spans="1:5" x14ac:dyDescent="0.25">
      <c r="A37" s="41" t="s">
        <v>2</v>
      </c>
      <c r="B37" s="41"/>
      <c r="C37" s="41"/>
      <c r="D37" s="41"/>
      <c r="E37" s="41"/>
    </row>
    <row r="38" spans="1:5" x14ac:dyDescent="0.25">
      <c r="A38" s="40" t="s">
        <v>115</v>
      </c>
      <c r="B38" s="41"/>
      <c r="C38" s="41"/>
      <c r="D38" s="41"/>
      <c r="E38" s="41"/>
    </row>
    <row r="39" spans="1:5" x14ac:dyDescent="0.25">
      <c r="A39" s="41" t="s">
        <v>209</v>
      </c>
      <c r="B39" s="48">
        <v>-41969</v>
      </c>
      <c r="C39" s="42" t="s">
        <v>61</v>
      </c>
      <c r="D39" s="42" t="s">
        <v>61</v>
      </c>
      <c r="E39" s="42" t="s">
        <v>61</v>
      </c>
    </row>
    <row r="40" spans="1:5" x14ac:dyDescent="0.25">
      <c r="A40" s="41" t="s">
        <v>206</v>
      </c>
      <c r="B40" s="48">
        <v>210974</v>
      </c>
      <c r="C40" s="48">
        <v>202700</v>
      </c>
      <c r="D40" s="42" t="s">
        <v>61</v>
      </c>
      <c r="E40" s="48">
        <v>248800</v>
      </c>
    </row>
    <row r="41" spans="1:5" x14ac:dyDescent="0.25">
      <c r="A41" s="41" t="s">
        <v>208</v>
      </c>
      <c r="B41" s="48">
        <v>215889</v>
      </c>
      <c r="C41" s="48">
        <v>211200</v>
      </c>
      <c r="D41" s="42" t="s">
        <v>61</v>
      </c>
      <c r="E41" s="48">
        <v>228800</v>
      </c>
    </row>
    <row r="42" spans="1:5" x14ac:dyDescent="0.25">
      <c r="A42" s="41" t="s">
        <v>181</v>
      </c>
      <c r="B42" s="42" t="s">
        <v>61</v>
      </c>
      <c r="C42" s="42" t="s">
        <v>61</v>
      </c>
      <c r="D42" s="42" t="s">
        <v>61</v>
      </c>
      <c r="E42" s="42" t="s">
        <v>61</v>
      </c>
    </row>
    <row r="43" spans="1:5" x14ac:dyDescent="0.25">
      <c r="A43" s="41" t="s">
        <v>207</v>
      </c>
      <c r="B43" s="42" t="s">
        <v>61</v>
      </c>
      <c r="C43" s="42" t="s">
        <v>61</v>
      </c>
      <c r="D43" s="42" t="s">
        <v>61</v>
      </c>
      <c r="E43" s="42" t="s">
        <v>61</v>
      </c>
    </row>
    <row r="44" spans="1:5" x14ac:dyDescent="0.25">
      <c r="A44" s="41" t="s">
        <v>179</v>
      </c>
      <c r="B44" s="42" t="s">
        <v>61</v>
      </c>
      <c r="C44" s="42" t="s">
        <v>61</v>
      </c>
      <c r="D44" s="42" t="s">
        <v>61</v>
      </c>
      <c r="E44" s="42" t="s">
        <v>61</v>
      </c>
    </row>
    <row r="45" spans="1:5" x14ac:dyDescent="0.25">
      <c r="A45" s="41" t="s">
        <v>126</v>
      </c>
      <c r="B45" s="39">
        <v>428303</v>
      </c>
      <c r="C45" s="39">
        <v>409400</v>
      </c>
      <c r="D45" s="47" t="s">
        <v>61</v>
      </c>
      <c r="E45" s="39">
        <v>472700</v>
      </c>
    </row>
    <row r="46" spans="1:5" x14ac:dyDescent="0.25">
      <c r="A46" s="41" t="s">
        <v>2</v>
      </c>
      <c r="B46" s="41"/>
      <c r="C46" s="41"/>
      <c r="D46" s="41"/>
      <c r="E46" s="41"/>
    </row>
    <row r="47" spans="1:5" x14ac:dyDescent="0.25">
      <c r="A47" s="40" t="s">
        <v>63</v>
      </c>
      <c r="B47" s="41"/>
      <c r="C47" s="41"/>
      <c r="D47" s="41"/>
      <c r="E47" s="41"/>
    </row>
    <row r="48" spans="1:5" x14ac:dyDescent="0.25">
      <c r="A48" s="41" t="s">
        <v>209</v>
      </c>
      <c r="B48" s="42" t="s">
        <v>61</v>
      </c>
      <c r="C48" s="42" t="s">
        <v>61</v>
      </c>
      <c r="D48" s="42" t="s">
        <v>61</v>
      </c>
      <c r="E48" s="42" t="s">
        <v>61</v>
      </c>
    </row>
    <row r="49" spans="1:5" x14ac:dyDescent="0.25">
      <c r="A49" s="41" t="s">
        <v>206</v>
      </c>
      <c r="B49" s="48">
        <v>3602233</v>
      </c>
      <c r="C49" s="48">
        <v>3796662</v>
      </c>
      <c r="D49" s="48">
        <v>3929721</v>
      </c>
      <c r="E49" s="42" t="s">
        <v>61</v>
      </c>
    </row>
    <row r="50" spans="1:5" x14ac:dyDescent="0.25">
      <c r="A50" s="41" t="s">
        <v>208</v>
      </c>
      <c r="B50" s="48">
        <v>4376204</v>
      </c>
      <c r="C50" s="48">
        <v>5246370</v>
      </c>
      <c r="D50" s="48">
        <v>5578282</v>
      </c>
      <c r="E50" s="42" t="s">
        <v>61</v>
      </c>
    </row>
    <row r="51" spans="1:5" x14ac:dyDescent="0.25">
      <c r="A51" s="41" t="s">
        <v>181</v>
      </c>
      <c r="B51" s="48">
        <v>110349</v>
      </c>
      <c r="C51" s="48">
        <v>88864</v>
      </c>
      <c r="D51" s="48">
        <v>110227</v>
      </c>
      <c r="E51" s="42" t="s">
        <v>61</v>
      </c>
    </row>
    <row r="52" spans="1:5" x14ac:dyDescent="0.25">
      <c r="A52" s="41" t="s">
        <v>207</v>
      </c>
      <c r="B52" s="42" t="s">
        <v>61</v>
      </c>
      <c r="C52" s="42" t="s">
        <v>61</v>
      </c>
      <c r="D52" s="42" t="s">
        <v>61</v>
      </c>
      <c r="E52" s="42" t="s">
        <v>61</v>
      </c>
    </row>
    <row r="53" spans="1:5" x14ac:dyDescent="0.25">
      <c r="A53" s="41" t="s">
        <v>179</v>
      </c>
      <c r="B53" s="42" t="s">
        <v>61</v>
      </c>
      <c r="C53" s="42" t="s">
        <v>61</v>
      </c>
      <c r="D53" s="42" t="s">
        <v>61</v>
      </c>
      <c r="E53" s="42" t="s">
        <v>61</v>
      </c>
    </row>
    <row r="54" spans="1:5" x14ac:dyDescent="0.25">
      <c r="A54" s="41" t="s">
        <v>126</v>
      </c>
      <c r="B54" s="39">
        <v>8088786</v>
      </c>
      <c r="C54" s="39">
        <v>9131896</v>
      </c>
      <c r="D54" s="39">
        <v>9618230</v>
      </c>
      <c r="E54" s="47" t="s">
        <v>61</v>
      </c>
    </row>
    <row r="55" spans="1:5" x14ac:dyDescent="0.25">
      <c r="A55" s="41" t="s">
        <v>2</v>
      </c>
      <c r="B55" s="41"/>
      <c r="C55" s="41"/>
      <c r="D55" s="41"/>
      <c r="E55" s="41"/>
    </row>
    <row r="56" spans="1:5" x14ac:dyDescent="0.25">
      <c r="A56" s="40" t="s">
        <v>111</v>
      </c>
      <c r="B56" s="41"/>
      <c r="C56" s="41"/>
      <c r="D56" s="41"/>
      <c r="E56" s="41"/>
    </row>
    <row r="57" spans="1:5" x14ac:dyDescent="0.25">
      <c r="A57" s="41" t="s">
        <v>209</v>
      </c>
      <c r="B57" s="48">
        <v>-24884</v>
      </c>
      <c r="C57" s="42" t="s">
        <v>61</v>
      </c>
      <c r="D57" s="42" t="s">
        <v>61</v>
      </c>
      <c r="E57" s="42" t="s">
        <v>61</v>
      </c>
    </row>
    <row r="58" spans="1:5" x14ac:dyDescent="0.25">
      <c r="A58" s="41" t="s">
        <v>206</v>
      </c>
      <c r="B58" s="48">
        <v>123632</v>
      </c>
      <c r="C58" s="48">
        <v>131500</v>
      </c>
      <c r="D58" s="42" t="s">
        <v>61</v>
      </c>
      <c r="E58" s="48">
        <v>142600</v>
      </c>
    </row>
    <row r="59" spans="1:5" x14ac:dyDescent="0.25">
      <c r="A59" s="41" t="s">
        <v>208</v>
      </c>
      <c r="B59" s="48">
        <v>100559</v>
      </c>
      <c r="C59" s="48">
        <v>104200</v>
      </c>
      <c r="D59" s="42" t="s">
        <v>61</v>
      </c>
      <c r="E59" s="48">
        <v>113900</v>
      </c>
    </row>
    <row r="60" spans="1:5" x14ac:dyDescent="0.25">
      <c r="A60" s="41" t="s">
        <v>181</v>
      </c>
      <c r="B60" s="42" t="s">
        <v>61</v>
      </c>
      <c r="C60" s="42" t="s">
        <v>61</v>
      </c>
      <c r="D60" s="42" t="s">
        <v>61</v>
      </c>
      <c r="E60" s="42" t="s">
        <v>61</v>
      </c>
    </row>
    <row r="61" spans="1:5" x14ac:dyDescent="0.25">
      <c r="A61" s="41" t="s">
        <v>207</v>
      </c>
      <c r="B61" s="42" t="s">
        <v>61</v>
      </c>
      <c r="C61" s="42" t="s">
        <v>61</v>
      </c>
      <c r="D61" s="42" t="s">
        <v>61</v>
      </c>
      <c r="E61" s="42" t="s">
        <v>61</v>
      </c>
    </row>
    <row r="62" spans="1:5" x14ac:dyDescent="0.25">
      <c r="A62" s="41" t="s">
        <v>179</v>
      </c>
      <c r="B62" s="42" t="s">
        <v>61</v>
      </c>
      <c r="C62" s="42" t="s">
        <v>61</v>
      </c>
      <c r="D62" s="42" t="s">
        <v>61</v>
      </c>
      <c r="E62" s="42" t="s">
        <v>61</v>
      </c>
    </row>
    <row r="63" spans="1:5" x14ac:dyDescent="0.25">
      <c r="A63" s="41" t="s">
        <v>126</v>
      </c>
      <c r="B63" s="39">
        <v>224457</v>
      </c>
      <c r="C63" s="39">
        <v>236000</v>
      </c>
      <c r="D63" s="47" t="s">
        <v>61</v>
      </c>
      <c r="E63" s="39">
        <v>256800</v>
      </c>
    </row>
    <row r="64" spans="1:5" x14ac:dyDescent="0.25">
      <c r="A64" s="41" t="s">
        <v>2</v>
      </c>
      <c r="B64" s="41"/>
      <c r="C64" s="41"/>
      <c r="D64" s="41"/>
      <c r="E64" s="41"/>
    </row>
    <row r="65" spans="1:5" x14ac:dyDescent="0.25">
      <c r="A65" s="40" t="s">
        <v>110</v>
      </c>
      <c r="B65" s="41"/>
      <c r="C65" s="41"/>
      <c r="D65" s="41"/>
      <c r="E65" s="41"/>
    </row>
    <row r="66" spans="1:5" x14ac:dyDescent="0.25">
      <c r="A66" s="41" t="s">
        <v>209</v>
      </c>
      <c r="B66" s="42" t="s">
        <v>61</v>
      </c>
      <c r="C66" s="42" t="s">
        <v>61</v>
      </c>
      <c r="D66" s="42" t="s">
        <v>61</v>
      </c>
      <c r="E66" s="42" t="s">
        <v>61</v>
      </c>
    </row>
    <row r="67" spans="1:5" x14ac:dyDescent="0.25">
      <c r="A67" s="41" t="s">
        <v>206</v>
      </c>
      <c r="B67" s="48">
        <v>-288683</v>
      </c>
      <c r="C67" s="48">
        <v>-285800</v>
      </c>
      <c r="D67" s="42" t="s">
        <v>61</v>
      </c>
      <c r="E67" s="48">
        <v>-210700</v>
      </c>
    </row>
    <row r="68" spans="1:5" x14ac:dyDescent="0.25">
      <c r="A68" s="41" t="s">
        <v>208</v>
      </c>
      <c r="B68" s="48">
        <v>-449209</v>
      </c>
      <c r="C68" s="48">
        <v>-383300</v>
      </c>
      <c r="D68" s="42" t="s">
        <v>61</v>
      </c>
      <c r="E68" s="48">
        <v>-371900</v>
      </c>
    </row>
    <row r="69" spans="1:5" x14ac:dyDescent="0.25">
      <c r="A69" s="41" t="s">
        <v>181</v>
      </c>
      <c r="B69" s="48">
        <v>-17500</v>
      </c>
      <c r="C69" s="48">
        <v>-10500</v>
      </c>
      <c r="D69" s="42" t="s">
        <v>61</v>
      </c>
      <c r="E69" s="48">
        <v>-7300</v>
      </c>
    </row>
    <row r="70" spans="1:5" x14ac:dyDescent="0.25">
      <c r="A70" s="41" t="s">
        <v>207</v>
      </c>
      <c r="B70" s="42" t="s">
        <v>61</v>
      </c>
      <c r="C70" s="42" t="s">
        <v>61</v>
      </c>
      <c r="D70" s="42" t="s">
        <v>61</v>
      </c>
      <c r="E70" s="42" t="s">
        <v>61</v>
      </c>
    </row>
    <row r="71" spans="1:5" x14ac:dyDescent="0.25">
      <c r="A71" s="41" t="s">
        <v>179</v>
      </c>
      <c r="B71" s="42" t="s">
        <v>61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126</v>
      </c>
      <c r="B72" s="39">
        <v>-755392</v>
      </c>
      <c r="C72" s="39">
        <v>-679600</v>
      </c>
      <c r="D72" s="47" t="s">
        <v>61</v>
      </c>
      <c r="E72" s="39">
        <v>-589900</v>
      </c>
    </row>
    <row r="73" spans="1:5" x14ac:dyDescent="0.25">
      <c r="A73" s="41"/>
    </row>
    <row r="74" spans="1:5" ht="16.2" thickBot="1" x14ac:dyDescent="0.35">
      <c r="A74" s="7" t="s">
        <v>123</v>
      </c>
      <c r="B74" s="5"/>
      <c r="C74" s="5"/>
      <c r="D74" s="5"/>
      <c r="E74" s="5"/>
    </row>
    <row r="75" spans="1:5" ht="15.6" x14ac:dyDescent="0.25">
      <c r="A75" s="45" t="s">
        <v>122</v>
      </c>
      <c r="B75" s="44" t="s">
        <v>119</v>
      </c>
      <c r="C75" s="44" t="s">
        <v>118</v>
      </c>
      <c r="D75" s="44" t="s">
        <v>178</v>
      </c>
      <c r="E75" s="44" t="s">
        <v>290</v>
      </c>
    </row>
    <row r="76" spans="1:5" x14ac:dyDescent="0.25">
      <c r="A76" s="41" t="s">
        <v>72</v>
      </c>
      <c r="B76" s="43">
        <v>44196</v>
      </c>
      <c r="C76" s="43">
        <v>44561</v>
      </c>
      <c r="D76" s="43">
        <v>44926</v>
      </c>
      <c r="E76" s="43">
        <v>45291</v>
      </c>
    </row>
    <row r="77" spans="1:5" x14ac:dyDescent="0.25">
      <c r="A77" s="41" t="s">
        <v>117</v>
      </c>
      <c r="B77" s="42" t="s">
        <v>0</v>
      </c>
      <c r="C77" s="42" t="s">
        <v>0</v>
      </c>
      <c r="D77" s="42" t="s">
        <v>0</v>
      </c>
      <c r="E77" s="42" t="s">
        <v>0</v>
      </c>
    </row>
    <row r="78" spans="1:5" x14ac:dyDescent="0.25">
      <c r="A78" s="41" t="s">
        <v>2</v>
      </c>
      <c r="B78" s="41"/>
      <c r="C78" s="41"/>
      <c r="D78" s="41"/>
      <c r="E78" s="41"/>
    </row>
    <row r="79" spans="1:5" x14ac:dyDescent="0.25">
      <c r="A79" s="40" t="s">
        <v>116</v>
      </c>
      <c r="B79" s="41"/>
      <c r="C79" s="41"/>
      <c r="D79" s="41"/>
      <c r="E79" s="41"/>
    </row>
    <row r="80" spans="1:5" x14ac:dyDescent="0.25">
      <c r="A80" s="41" t="s">
        <v>3</v>
      </c>
      <c r="B80" s="48">
        <v>1696941</v>
      </c>
      <c r="C80" s="48">
        <v>1949100</v>
      </c>
      <c r="D80" s="42" t="s">
        <v>61</v>
      </c>
      <c r="E80" s="48">
        <v>2331300</v>
      </c>
    </row>
    <row r="81" spans="1:5" x14ac:dyDescent="0.25">
      <c r="A81" s="41" t="s">
        <v>125</v>
      </c>
      <c r="B81" s="39">
        <v>1696941</v>
      </c>
      <c r="C81" s="39">
        <v>1949100</v>
      </c>
      <c r="D81" s="47" t="s">
        <v>61</v>
      </c>
      <c r="E81" s="39">
        <v>2331300</v>
      </c>
    </row>
    <row r="82" spans="1:5" x14ac:dyDescent="0.25">
      <c r="A82" s="41" t="s">
        <v>2</v>
      </c>
      <c r="B82" s="41"/>
      <c r="C82" s="41"/>
      <c r="D82" s="41"/>
      <c r="E82" s="41"/>
    </row>
    <row r="83" spans="1:5" x14ac:dyDescent="0.25">
      <c r="A83" s="40" t="s">
        <v>115</v>
      </c>
      <c r="B83" s="41"/>
      <c r="C83" s="41"/>
      <c r="D83" s="41"/>
      <c r="E83" s="41"/>
    </row>
    <row r="84" spans="1:5" x14ac:dyDescent="0.25">
      <c r="A84" s="41" t="s">
        <v>3</v>
      </c>
      <c r="B84" s="48">
        <v>428303</v>
      </c>
      <c r="C84" s="48">
        <v>409400</v>
      </c>
      <c r="D84" s="42" t="s">
        <v>61</v>
      </c>
      <c r="E84" s="48">
        <v>472700</v>
      </c>
    </row>
    <row r="85" spans="1:5" x14ac:dyDescent="0.25">
      <c r="A85" s="41" t="s">
        <v>125</v>
      </c>
      <c r="B85" s="39">
        <v>428303</v>
      </c>
      <c r="C85" s="39">
        <v>409400</v>
      </c>
      <c r="D85" s="47" t="s">
        <v>61</v>
      </c>
      <c r="E85" s="39">
        <v>472700</v>
      </c>
    </row>
    <row r="86" spans="1:5" x14ac:dyDescent="0.25">
      <c r="A86" s="41" t="s">
        <v>2</v>
      </c>
      <c r="B86" s="41"/>
      <c r="C86" s="41"/>
      <c r="D86" s="41"/>
      <c r="E86" s="41"/>
    </row>
    <row r="87" spans="1:5" x14ac:dyDescent="0.25">
      <c r="A87" s="40" t="s">
        <v>114</v>
      </c>
      <c r="B87" s="41"/>
      <c r="C87" s="41"/>
      <c r="D87" s="41"/>
      <c r="E87" s="41"/>
    </row>
    <row r="88" spans="1:5" x14ac:dyDescent="0.25">
      <c r="A88" s="41" t="s">
        <v>3</v>
      </c>
      <c r="B88" s="48">
        <v>-144931</v>
      </c>
      <c r="C88" s="48">
        <v>-154100</v>
      </c>
      <c r="D88" s="42" t="s">
        <v>61</v>
      </c>
      <c r="E88" s="48">
        <v>-180000</v>
      </c>
    </row>
    <row r="89" spans="1:5" x14ac:dyDescent="0.25">
      <c r="A89" s="41" t="s">
        <v>125</v>
      </c>
      <c r="B89" s="39">
        <v>-144931</v>
      </c>
      <c r="C89" s="39">
        <v>-154100</v>
      </c>
      <c r="D89" s="47" t="s">
        <v>61</v>
      </c>
      <c r="E89" s="39">
        <v>-180000</v>
      </c>
    </row>
    <row r="90" spans="1:5" x14ac:dyDescent="0.25">
      <c r="A90" s="41" t="s">
        <v>2</v>
      </c>
      <c r="B90" s="41"/>
      <c r="C90" s="41"/>
      <c r="D90" s="41"/>
      <c r="E90" s="41"/>
    </row>
    <row r="91" spans="1:5" x14ac:dyDescent="0.25">
      <c r="A91" s="40" t="s">
        <v>113</v>
      </c>
      <c r="B91" s="41"/>
      <c r="C91" s="41"/>
      <c r="D91" s="41"/>
      <c r="E91" s="41"/>
    </row>
    <row r="92" spans="1:5" x14ac:dyDescent="0.25">
      <c r="A92" s="41" t="s">
        <v>3</v>
      </c>
      <c r="B92" s="48">
        <v>275681</v>
      </c>
      <c r="C92" s="48">
        <v>258400</v>
      </c>
      <c r="D92" s="42" t="s">
        <v>61</v>
      </c>
      <c r="E92" s="48">
        <v>301600</v>
      </c>
    </row>
    <row r="93" spans="1:5" x14ac:dyDescent="0.25">
      <c r="A93" s="41" t="s">
        <v>125</v>
      </c>
      <c r="B93" s="39">
        <v>275681</v>
      </c>
      <c r="C93" s="39">
        <v>258400</v>
      </c>
      <c r="D93" s="47" t="s">
        <v>61</v>
      </c>
      <c r="E93" s="39">
        <v>301600</v>
      </c>
    </row>
    <row r="94" spans="1:5" x14ac:dyDescent="0.25">
      <c r="A94" s="41" t="s">
        <v>2</v>
      </c>
      <c r="B94" s="41"/>
      <c r="C94" s="41"/>
      <c r="D94" s="41"/>
      <c r="E94" s="41"/>
    </row>
    <row r="95" spans="1:5" x14ac:dyDescent="0.25">
      <c r="A95" s="40" t="s">
        <v>112</v>
      </c>
      <c r="B95" s="41"/>
      <c r="C95" s="41"/>
      <c r="D95" s="41"/>
      <c r="E95" s="41"/>
    </row>
    <row r="96" spans="1:5" x14ac:dyDescent="0.25">
      <c r="A96" s="41" t="s">
        <v>3</v>
      </c>
      <c r="B96" s="48">
        <v>32918</v>
      </c>
      <c r="C96" s="48">
        <v>7200</v>
      </c>
      <c r="D96" s="42" t="s">
        <v>61</v>
      </c>
      <c r="E96" s="48">
        <v>25600</v>
      </c>
    </row>
    <row r="97" spans="1:5" x14ac:dyDescent="0.25">
      <c r="A97" s="41" t="s">
        <v>125</v>
      </c>
      <c r="B97" s="39">
        <v>32918</v>
      </c>
      <c r="C97" s="39">
        <v>7200</v>
      </c>
      <c r="D97" s="47" t="s">
        <v>61</v>
      </c>
      <c r="E97" s="39">
        <v>25600</v>
      </c>
    </row>
    <row r="98" spans="1:5" x14ac:dyDescent="0.25">
      <c r="A98" s="41" t="s">
        <v>2</v>
      </c>
      <c r="B98" s="41"/>
      <c r="C98" s="41"/>
      <c r="D98" s="41"/>
      <c r="E98" s="41"/>
    </row>
    <row r="99" spans="1:5" x14ac:dyDescent="0.25">
      <c r="A99" s="40" t="s">
        <v>66</v>
      </c>
      <c r="B99" s="41"/>
      <c r="C99" s="41"/>
      <c r="D99" s="41"/>
      <c r="E99" s="41"/>
    </row>
    <row r="100" spans="1:5" x14ac:dyDescent="0.25">
      <c r="A100" s="41" t="s">
        <v>3</v>
      </c>
      <c r="B100" s="48">
        <v>227608</v>
      </c>
      <c r="C100" s="48">
        <v>236700</v>
      </c>
      <c r="D100" s="42" t="s">
        <v>61</v>
      </c>
      <c r="E100" s="48">
        <v>262200</v>
      </c>
    </row>
    <row r="101" spans="1:5" x14ac:dyDescent="0.25">
      <c r="A101" s="41" t="s">
        <v>125</v>
      </c>
      <c r="B101" s="39">
        <v>227608</v>
      </c>
      <c r="C101" s="39">
        <v>236700</v>
      </c>
      <c r="D101" s="47" t="s">
        <v>61</v>
      </c>
      <c r="E101" s="39">
        <v>262200</v>
      </c>
    </row>
    <row r="102" spans="1:5" x14ac:dyDescent="0.25">
      <c r="A102" s="41" t="s">
        <v>2</v>
      </c>
      <c r="B102" s="41"/>
      <c r="C102" s="41"/>
      <c r="D102" s="41"/>
      <c r="E102" s="41"/>
    </row>
    <row r="103" spans="1:5" x14ac:dyDescent="0.25">
      <c r="A103" s="40" t="s">
        <v>63</v>
      </c>
      <c r="B103" s="41"/>
      <c r="C103" s="41"/>
      <c r="D103" s="41"/>
      <c r="E103" s="41"/>
    </row>
    <row r="104" spans="1:5" x14ac:dyDescent="0.25">
      <c r="A104" s="41" t="s">
        <v>3</v>
      </c>
      <c r="B104" s="48">
        <v>8088786</v>
      </c>
      <c r="C104" s="48">
        <v>9131896</v>
      </c>
      <c r="D104" s="48">
        <v>9618230</v>
      </c>
      <c r="E104" s="48">
        <v>9620400</v>
      </c>
    </row>
    <row r="105" spans="1:5" x14ac:dyDescent="0.25">
      <c r="A105" s="41" t="s">
        <v>125</v>
      </c>
      <c r="B105" s="39">
        <v>8088786</v>
      </c>
      <c r="C105" s="39">
        <v>9131896</v>
      </c>
      <c r="D105" s="39">
        <v>9618230</v>
      </c>
      <c r="E105" s="39">
        <v>9620400</v>
      </c>
    </row>
    <row r="106" spans="1:5" x14ac:dyDescent="0.25">
      <c r="A106" s="41" t="s">
        <v>2</v>
      </c>
      <c r="B106" s="41"/>
      <c r="C106" s="41"/>
      <c r="D106" s="41"/>
      <c r="E106" s="41"/>
    </row>
    <row r="107" spans="1:5" x14ac:dyDescent="0.25">
      <c r="A107" s="40" t="s">
        <v>111</v>
      </c>
      <c r="B107" s="41"/>
      <c r="C107" s="41"/>
      <c r="D107" s="41"/>
      <c r="E107" s="41"/>
    </row>
    <row r="108" spans="1:5" x14ac:dyDescent="0.25">
      <c r="A108" s="41" t="s">
        <v>3</v>
      </c>
      <c r="B108" s="48">
        <v>224457</v>
      </c>
      <c r="C108" s="48">
        <v>236000</v>
      </c>
      <c r="D108" s="42" t="s">
        <v>61</v>
      </c>
      <c r="E108" s="48">
        <v>256800</v>
      </c>
    </row>
    <row r="109" spans="1:5" x14ac:dyDescent="0.25">
      <c r="A109" s="41" t="s">
        <v>125</v>
      </c>
      <c r="B109" s="39">
        <v>224457</v>
      </c>
      <c r="C109" s="39">
        <v>236000</v>
      </c>
      <c r="D109" s="47" t="s">
        <v>61</v>
      </c>
      <c r="E109" s="39">
        <v>256800</v>
      </c>
    </row>
    <row r="110" spans="1:5" x14ac:dyDescent="0.25">
      <c r="A110" s="41" t="s">
        <v>2</v>
      </c>
      <c r="B110" s="41"/>
      <c r="C110" s="41"/>
      <c r="D110" s="41"/>
      <c r="E110" s="41"/>
    </row>
    <row r="111" spans="1:5" x14ac:dyDescent="0.25">
      <c r="A111" s="40" t="s">
        <v>110</v>
      </c>
      <c r="B111" s="41"/>
      <c r="C111" s="41"/>
      <c r="D111" s="41"/>
      <c r="E111" s="41"/>
    </row>
    <row r="112" spans="1:5" x14ac:dyDescent="0.25">
      <c r="A112" s="41" t="s">
        <v>3</v>
      </c>
      <c r="B112" s="48">
        <v>-767404</v>
      </c>
      <c r="C112" s="48">
        <v>-677500</v>
      </c>
      <c r="D112" s="42" t="s">
        <v>61</v>
      </c>
      <c r="E112" s="48">
        <v>-555600</v>
      </c>
    </row>
    <row r="113" spans="1:5" x14ac:dyDescent="0.25">
      <c r="A113" s="41" t="s">
        <v>125</v>
      </c>
      <c r="B113" s="39">
        <v>-767404</v>
      </c>
      <c r="C113" s="39">
        <v>-677500</v>
      </c>
      <c r="D113" s="47" t="s">
        <v>61</v>
      </c>
      <c r="E113" s="39">
        <v>-555600</v>
      </c>
    </row>
    <row r="114" spans="1:5" ht="15.6" x14ac:dyDescent="0.3">
      <c r="A114" s="57"/>
      <c r="B114" s="5"/>
      <c r="C114" s="5"/>
      <c r="D114" s="5"/>
      <c r="E114" s="5"/>
    </row>
    <row r="115" spans="1:5" x14ac:dyDescent="0.25">
      <c r="A115" s="38" t="s">
        <v>79</v>
      </c>
    </row>
    <row r="116" spans="1:5" ht="16.2" thickBot="1" x14ac:dyDescent="0.35">
      <c r="A116" s="7" t="s">
        <v>124</v>
      </c>
      <c r="B116" s="5"/>
      <c r="C116" s="5"/>
      <c r="D116" s="5"/>
      <c r="E116" s="5"/>
    </row>
    <row r="117" spans="1:5" ht="15.6" x14ac:dyDescent="0.25">
      <c r="A117" s="45" t="s">
        <v>122</v>
      </c>
      <c r="B117" s="44" t="s">
        <v>119</v>
      </c>
      <c r="C117" s="44" t="s">
        <v>118</v>
      </c>
      <c r="D117" s="44" t="s">
        <v>178</v>
      </c>
      <c r="E117" s="44" t="s">
        <v>290</v>
      </c>
    </row>
    <row r="118" spans="1:5" x14ac:dyDescent="0.25">
      <c r="A118" s="41" t="s">
        <v>72</v>
      </c>
      <c r="B118" s="43">
        <v>44196</v>
      </c>
      <c r="C118" s="43">
        <v>44561</v>
      </c>
      <c r="D118" s="43">
        <v>44926</v>
      </c>
      <c r="E118" s="43">
        <v>45291</v>
      </c>
    </row>
    <row r="119" spans="1:5" x14ac:dyDescent="0.25">
      <c r="A119" s="41" t="s">
        <v>117</v>
      </c>
      <c r="B119" s="42" t="s">
        <v>0</v>
      </c>
      <c r="C119" s="42" t="s">
        <v>0</v>
      </c>
      <c r="D119" s="42" t="s">
        <v>0</v>
      </c>
      <c r="E119" s="42" t="s">
        <v>0</v>
      </c>
    </row>
    <row r="120" spans="1:5" x14ac:dyDescent="0.25">
      <c r="A120" s="41" t="s">
        <v>2</v>
      </c>
      <c r="B120" s="41"/>
      <c r="C120" s="41"/>
      <c r="D120" s="41"/>
      <c r="E120" s="41"/>
    </row>
    <row r="121" spans="1:5" x14ac:dyDescent="0.25">
      <c r="A121" s="40" t="s">
        <v>209</v>
      </c>
      <c r="B121" s="41"/>
      <c r="C121" s="41"/>
      <c r="D121" s="41"/>
      <c r="E121" s="41"/>
    </row>
    <row r="122" spans="1:5" x14ac:dyDescent="0.25">
      <c r="A122" s="40" t="s">
        <v>116</v>
      </c>
      <c r="B122" s="39">
        <v>-369729</v>
      </c>
      <c r="C122" s="47" t="s">
        <v>61</v>
      </c>
      <c r="D122" s="47" t="s">
        <v>61</v>
      </c>
      <c r="E122" s="47" t="s">
        <v>61</v>
      </c>
    </row>
    <row r="123" spans="1:5" x14ac:dyDescent="0.25">
      <c r="A123" s="40" t="s">
        <v>189</v>
      </c>
      <c r="B123" s="47" t="s">
        <v>61</v>
      </c>
      <c r="C123" s="47" t="s">
        <v>61</v>
      </c>
      <c r="D123" s="47" t="s">
        <v>61</v>
      </c>
      <c r="E123" s="47" t="s">
        <v>61</v>
      </c>
    </row>
    <row r="124" spans="1:5" x14ac:dyDescent="0.25">
      <c r="A124" s="40" t="s">
        <v>115</v>
      </c>
      <c r="B124" s="39">
        <v>-41969</v>
      </c>
      <c r="C124" s="47" t="s">
        <v>61</v>
      </c>
      <c r="D124" s="47" t="s">
        <v>61</v>
      </c>
      <c r="E124" s="47" t="s">
        <v>61</v>
      </c>
    </row>
    <row r="125" spans="1:5" x14ac:dyDescent="0.25">
      <c r="A125" s="40" t="s">
        <v>63</v>
      </c>
      <c r="B125" s="47" t="s">
        <v>61</v>
      </c>
      <c r="C125" s="47" t="s">
        <v>61</v>
      </c>
      <c r="D125" s="47" t="s">
        <v>61</v>
      </c>
      <c r="E125" s="47" t="s">
        <v>61</v>
      </c>
    </row>
    <row r="126" spans="1:5" x14ac:dyDescent="0.25">
      <c r="A126" s="40" t="s">
        <v>111</v>
      </c>
      <c r="B126" s="39">
        <v>-24884</v>
      </c>
      <c r="C126" s="47" t="s">
        <v>61</v>
      </c>
      <c r="D126" s="47" t="s">
        <v>61</v>
      </c>
      <c r="E126" s="47" t="s">
        <v>61</v>
      </c>
    </row>
    <row r="127" spans="1:5" x14ac:dyDescent="0.25">
      <c r="A127" s="40" t="s">
        <v>110</v>
      </c>
      <c r="B127" s="47" t="s">
        <v>61</v>
      </c>
      <c r="C127" s="47" t="s">
        <v>61</v>
      </c>
      <c r="D127" s="47" t="s">
        <v>61</v>
      </c>
      <c r="E127" s="47" t="s">
        <v>61</v>
      </c>
    </row>
    <row r="128" spans="1:5" x14ac:dyDescent="0.25">
      <c r="A128" s="41" t="s">
        <v>2</v>
      </c>
      <c r="B128" s="41"/>
      <c r="C128" s="41"/>
      <c r="D128" s="41"/>
      <c r="E128" s="41"/>
    </row>
    <row r="129" spans="1:5" x14ac:dyDescent="0.25">
      <c r="A129" s="40" t="s">
        <v>206</v>
      </c>
      <c r="B129" s="41"/>
      <c r="C129" s="41"/>
      <c r="D129" s="41"/>
      <c r="E129" s="41"/>
    </row>
    <row r="130" spans="1:5" x14ac:dyDescent="0.25">
      <c r="A130" s="40" t="s">
        <v>116</v>
      </c>
      <c r="B130" s="39">
        <v>738857</v>
      </c>
      <c r="C130" s="39">
        <v>842200</v>
      </c>
      <c r="D130" s="47" t="s">
        <v>61</v>
      </c>
      <c r="E130" s="39">
        <v>865000</v>
      </c>
    </row>
    <row r="131" spans="1:5" x14ac:dyDescent="0.25">
      <c r="A131" s="40" t="s">
        <v>189</v>
      </c>
      <c r="B131" s="39">
        <v>600285</v>
      </c>
      <c r="C131" s="39">
        <v>594200</v>
      </c>
      <c r="D131" s="47" t="s">
        <v>61</v>
      </c>
      <c r="E131" s="39">
        <v>664900</v>
      </c>
    </row>
    <row r="132" spans="1:5" x14ac:dyDescent="0.25">
      <c r="A132" s="40" t="s">
        <v>115</v>
      </c>
      <c r="B132" s="39">
        <v>210974</v>
      </c>
      <c r="C132" s="39">
        <v>202700</v>
      </c>
      <c r="D132" s="47" t="s">
        <v>61</v>
      </c>
      <c r="E132" s="39">
        <v>248800</v>
      </c>
    </row>
    <row r="133" spans="1:5" x14ac:dyDescent="0.25">
      <c r="A133" s="40" t="s">
        <v>63</v>
      </c>
      <c r="B133" s="39">
        <v>3602233</v>
      </c>
      <c r="C133" s="39">
        <v>3796662</v>
      </c>
      <c r="D133" s="39">
        <v>3929721</v>
      </c>
      <c r="E133" s="47" t="s">
        <v>61</v>
      </c>
    </row>
    <row r="134" spans="1:5" x14ac:dyDescent="0.25">
      <c r="A134" s="40" t="s">
        <v>111</v>
      </c>
      <c r="B134" s="39">
        <v>123632</v>
      </c>
      <c r="C134" s="39">
        <v>131500</v>
      </c>
      <c r="D134" s="47" t="s">
        <v>61</v>
      </c>
      <c r="E134" s="39">
        <v>142600</v>
      </c>
    </row>
    <row r="135" spans="1:5" x14ac:dyDescent="0.25">
      <c r="A135" s="40" t="s">
        <v>110</v>
      </c>
      <c r="B135" s="39">
        <v>-288683</v>
      </c>
      <c r="C135" s="39">
        <v>-285800</v>
      </c>
      <c r="D135" s="47" t="s">
        <v>61</v>
      </c>
      <c r="E135" s="39">
        <v>-210700</v>
      </c>
    </row>
    <row r="136" spans="1:5" x14ac:dyDescent="0.25">
      <c r="A136" s="41" t="s">
        <v>2</v>
      </c>
      <c r="B136" s="41"/>
      <c r="C136" s="41"/>
      <c r="D136" s="41"/>
      <c r="E136" s="41"/>
    </row>
    <row r="137" spans="1:5" x14ac:dyDescent="0.25">
      <c r="A137" s="40" t="s">
        <v>208</v>
      </c>
      <c r="B137" s="41"/>
      <c r="C137" s="41"/>
      <c r="D137" s="41"/>
      <c r="E137" s="41"/>
    </row>
    <row r="138" spans="1:5" x14ac:dyDescent="0.25">
      <c r="A138" s="40" t="s">
        <v>116</v>
      </c>
      <c r="B138" s="39">
        <v>974670</v>
      </c>
      <c r="C138" s="39">
        <v>1124900</v>
      </c>
      <c r="D138" s="47" t="s">
        <v>61</v>
      </c>
      <c r="E138" s="39">
        <v>1484200</v>
      </c>
    </row>
    <row r="139" spans="1:5" x14ac:dyDescent="0.25">
      <c r="A139" s="40" t="s">
        <v>189</v>
      </c>
      <c r="B139" s="39">
        <v>620025</v>
      </c>
      <c r="C139" s="39">
        <v>630200</v>
      </c>
      <c r="D139" s="47" t="s">
        <v>61</v>
      </c>
      <c r="E139" s="39">
        <v>701000</v>
      </c>
    </row>
    <row r="140" spans="1:5" x14ac:dyDescent="0.25">
      <c r="A140" s="40" t="s">
        <v>115</v>
      </c>
      <c r="B140" s="39">
        <v>215889</v>
      </c>
      <c r="C140" s="39">
        <v>211200</v>
      </c>
      <c r="D140" s="47" t="s">
        <v>61</v>
      </c>
      <c r="E140" s="39">
        <v>228800</v>
      </c>
    </row>
    <row r="141" spans="1:5" x14ac:dyDescent="0.25">
      <c r="A141" s="40" t="s">
        <v>63</v>
      </c>
      <c r="B141" s="39">
        <v>4376204</v>
      </c>
      <c r="C141" s="39">
        <v>5246370</v>
      </c>
      <c r="D141" s="39">
        <v>5578282</v>
      </c>
      <c r="E141" s="47" t="s">
        <v>61</v>
      </c>
    </row>
    <row r="142" spans="1:5" x14ac:dyDescent="0.25">
      <c r="A142" s="40" t="s">
        <v>111</v>
      </c>
      <c r="B142" s="39">
        <v>100559</v>
      </c>
      <c r="C142" s="39">
        <v>104200</v>
      </c>
      <c r="D142" s="47" t="s">
        <v>61</v>
      </c>
      <c r="E142" s="39">
        <v>113900</v>
      </c>
    </row>
    <row r="143" spans="1:5" x14ac:dyDescent="0.25">
      <c r="A143" s="40" t="s">
        <v>110</v>
      </c>
      <c r="B143" s="39">
        <v>-449209</v>
      </c>
      <c r="C143" s="39">
        <v>-383300</v>
      </c>
      <c r="D143" s="47" t="s">
        <v>61</v>
      </c>
      <c r="E143" s="39">
        <v>-371900</v>
      </c>
    </row>
    <row r="144" spans="1:5" x14ac:dyDescent="0.25">
      <c r="A144" s="41" t="s">
        <v>2</v>
      </c>
      <c r="B144" s="41"/>
      <c r="C144" s="41"/>
      <c r="D144" s="41"/>
      <c r="E144" s="41"/>
    </row>
    <row r="145" spans="1:5" x14ac:dyDescent="0.25">
      <c r="A145" s="40" t="s">
        <v>181</v>
      </c>
      <c r="B145" s="41"/>
      <c r="C145" s="41"/>
      <c r="D145" s="41"/>
      <c r="E145" s="41"/>
    </row>
    <row r="146" spans="1:5" x14ac:dyDescent="0.25">
      <c r="A146" s="40" t="s">
        <v>116</v>
      </c>
      <c r="B146" s="47" t="s">
        <v>61</v>
      </c>
      <c r="C146" s="47" t="s">
        <v>61</v>
      </c>
      <c r="D146" s="47" t="s">
        <v>61</v>
      </c>
      <c r="E146" s="47" t="s">
        <v>61</v>
      </c>
    </row>
    <row r="147" spans="1:5" x14ac:dyDescent="0.25">
      <c r="A147" s="40" t="s">
        <v>189</v>
      </c>
      <c r="B147" s="47" t="s">
        <v>61</v>
      </c>
      <c r="C147" s="47" t="s">
        <v>61</v>
      </c>
      <c r="D147" s="47" t="s">
        <v>61</v>
      </c>
      <c r="E147" s="47" t="s">
        <v>61</v>
      </c>
    </row>
    <row r="148" spans="1:5" x14ac:dyDescent="0.25">
      <c r="A148" s="40" t="s">
        <v>115</v>
      </c>
      <c r="B148" s="47" t="s">
        <v>61</v>
      </c>
      <c r="C148" s="47" t="s">
        <v>61</v>
      </c>
      <c r="D148" s="47" t="s">
        <v>61</v>
      </c>
      <c r="E148" s="47" t="s">
        <v>61</v>
      </c>
    </row>
    <row r="149" spans="1:5" x14ac:dyDescent="0.25">
      <c r="A149" s="40" t="s">
        <v>63</v>
      </c>
      <c r="B149" s="39">
        <v>110349</v>
      </c>
      <c r="C149" s="39">
        <v>88864</v>
      </c>
      <c r="D149" s="39">
        <v>110227</v>
      </c>
      <c r="E149" s="47" t="s">
        <v>61</v>
      </c>
    </row>
    <row r="150" spans="1:5" x14ac:dyDescent="0.25">
      <c r="A150" s="40" t="s">
        <v>111</v>
      </c>
      <c r="B150" s="47" t="s">
        <v>61</v>
      </c>
      <c r="C150" s="47" t="s">
        <v>61</v>
      </c>
      <c r="D150" s="47" t="s">
        <v>61</v>
      </c>
      <c r="E150" s="47" t="s">
        <v>61</v>
      </c>
    </row>
    <row r="151" spans="1:5" x14ac:dyDescent="0.25">
      <c r="A151" s="40" t="s">
        <v>110</v>
      </c>
      <c r="B151" s="39">
        <v>-17500</v>
      </c>
      <c r="C151" s="39">
        <v>-10500</v>
      </c>
      <c r="D151" s="47" t="s">
        <v>61</v>
      </c>
      <c r="E151" s="39">
        <v>-7300</v>
      </c>
    </row>
    <row r="152" spans="1:5" x14ac:dyDescent="0.25">
      <c r="A152" s="41" t="s">
        <v>2</v>
      </c>
      <c r="B152" s="41"/>
      <c r="C152" s="41"/>
      <c r="D152" s="41"/>
      <c r="E152" s="41"/>
    </row>
    <row r="153" spans="1:5" x14ac:dyDescent="0.25">
      <c r="A153" s="40" t="s">
        <v>207</v>
      </c>
      <c r="B153" s="41"/>
      <c r="C153" s="41"/>
      <c r="D153" s="41"/>
      <c r="E153" s="41"/>
    </row>
    <row r="154" spans="1:5" x14ac:dyDescent="0.25">
      <c r="A154" s="40" t="s">
        <v>116</v>
      </c>
      <c r="B154" s="47" t="s">
        <v>61</v>
      </c>
      <c r="C154" s="47" t="s">
        <v>61</v>
      </c>
      <c r="D154" s="47" t="s">
        <v>61</v>
      </c>
      <c r="E154" s="47" t="s">
        <v>61</v>
      </c>
    </row>
    <row r="155" spans="1:5" x14ac:dyDescent="0.25">
      <c r="A155" s="40" t="s">
        <v>189</v>
      </c>
      <c r="B155" s="47" t="s">
        <v>61</v>
      </c>
      <c r="C155" s="47" t="s">
        <v>61</v>
      </c>
      <c r="D155" s="47" t="s">
        <v>61</v>
      </c>
      <c r="E155" s="47" t="s">
        <v>61</v>
      </c>
    </row>
    <row r="156" spans="1:5" x14ac:dyDescent="0.25">
      <c r="A156" s="40" t="s">
        <v>115</v>
      </c>
      <c r="B156" s="47" t="s">
        <v>61</v>
      </c>
      <c r="C156" s="47" t="s">
        <v>61</v>
      </c>
      <c r="D156" s="47" t="s">
        <v>61</v>
      </c>
      <c r="E156" s="47" t="s">
        <v>61</v>
      </c>
    </row>
    <row r="157" spans="1:5" x14ac:dyDescent="0.25">
      <c r="A157" s="40" t="s">
        <v>63</v>
      </c>
      <c r="B157" s="47" t="s">
        <v>61</v>
      </c>
      <c r="C157" s="47" t="s">
        <v>61</v>
      </c>
      <c r="D157" s="47" t="s">
        <v>61</v>
      </c>
      <c r="E157" s="47" t="s">
        <v>61</v>
      </c>
    </row>
    <row r="158" spans="1:5" x14ac:dyDescent="0.25">
      <c r="A158" s="40" t="s">
        <v>111</v>
      </c>
      <c r="B158" s="47" t="s">
        <v>61</v>
      </c>
      <c r="C158" s="47" t="s">
        <v>61</v>
      </c>
      <c r="D158" s="47" t="s">
        <v>61</v>
      </c>
      <c r="E158" s="47" t="s">
        <v>61</v>
      </c>
    </row>
    <row r="159" spans="1:5" x14ac:dyDescent="0.25">
      <c r="A159" s="40" t="s">
        <v>110</v>
      </c>
      <c r="B159" s="47" t="s">
        <v>61</v>
      </c>
      <c r="C159" s="47" t="s">
        <v>61</v>
      </c>
      <c r="D159" s="47" t="s">
        <v>61</v>
      </c>
      <c r="E159" s="47" t="s">
        <v>61</v>
      </c>
    </row>
    <row r="160" spans="1:5" x14ac:dyDescent="0.25">
      <c r="A160" s="41" t="s">
        <v>2</v>
      </c>
      <c r="B160" s="41"/>
      <c r="C160" s="41"/>
      <c r="D160" s="41"/>
      <c r="E160" s="41"/>
    </row>
    <row r="161" spans="1:5" x14ac:dyDescent="0.25">
      <c r="A161" s="40" t="s">
        <v>179</v>
      </c>
      <c r="B161" s="41"/>
      <c r="C161" s="41"/>
      <c r="D161" s="41"/>
      <c r="E161" s="41"/>
    </row>
    <row r="162" spans="1:5" x14ac:dyDescent="0.25">
      <c r="A162" s="40" t="s">
        <v>116</v>
      </c>
      <c r="B162" s="47" t="s">
        <v>61</v>
      </c>
      <c r="C162" s="47" t="s">
        <v>61</v>
      </c>
      <c r="D162" s="47" t="s">
        <v>61</v>
      </c>
      <c r="E162" s="47" t="s">
        <v>61</v>
      </c>
    </row>
    <row r="163" spans="1:5" x14ac:dyDescent="0.25">
      <c r="A163" s="40" t="s">
        <v>189</v>
      </c>
      <c r="B163" s="47" t="s">
        <v>61</v>
      </c>
      <c r="C163" s="47" t="s">
        <v>61</v>
      </c>
      <c r="D163" s="47" t="s">
        <v>61</v>
      </c>
      <c r="E163" s="47" t="s">
        <v>61</v>
      </c>
    </row>
    <row r="164" spans="1:5" x14ac:dyDescent="0.25">
      <c r="A164" s="40" t="s">
        <v>115</v>
      </c>
      <c r="B164" s="47" t="s">
        <v>61</v>
      </c>
      <c r="C164" s="47" t="s">
        <v>61</v>
      </c>
      <c r="D164" s="47" t="s">
        <v>61</v>
      </c>
      <c r="E164" s="47" t="s">
        <v>61</v>
      </c>
    </row>
    <row r="165" spans="1:5" x14ac:dyDescent="0.25">
      <c r="A165" s="40" t="s">
        <v>63</v>
      </c>
      <c r="B165" s="47" t="s">
        <v>61</v>
      </c>
      <c r="C165" s="47" t="s">
        <v>61</v>
      </c>
      <c r="D165" s="47" t="s">
        <v>61</v>
      </c>
      <c r="E165" s="47" t="s">
        <v>61</v>
      </c>
    </row>
    <row r="166" spans="1:5" x14ac:dyDescent="0.25">
      <c r="A166" s="40" t="s">
        <v>111</v>
      </c>
      <c r="B166" s="47" t="s">
        <v>61</v>
      </c>
      <c r="C166" s="47" t="s">
        <v>61</v>
      </c>
      <c r="D166" s="47" t="s">
        <v>61</v>
      </c>
      <c r="E166" s="47" t="s">
        <v>61</v>
      </c>
    </row>
    <row r="167" spans="1:5" x14ac:dyDescent="0.25">
      <c r="A167" s="40" t="s">
        <v>110</v>
      </c>
      <c r="B167" s="47" t="s">
        <v>61</v>
      </c>
      <c r="C167" s="47" t="s">
        <v>61</v>
      </c>
      <c r="D167" s="47" t="s">
        <v>61</v>
      </c>
      <c r="E167" s="47" t="s">
        <v>61</v>
      </c>
    </row>
    <row r="168" spans="1:5" x14ac:dyDescent="0.25">
      <c r="A168" s="41"/>
    </row>
    <row r="169" spans="1:5" ht="16.2" thickBot="1" x14ac:dyDescent="0.35">
      <c r="A169" s="7" t="s">
        <v>123</v>
      </c>
      <c r="B169" s="5"/>
      <c r="C169" s="5"/>
      <c r="D169" s="5"/>
      <c r="E169" s="5"/>
    </row>
    <row r="170" spans="1:5" ht="15.6" x14ac:dyDescent="0.25">
      <c r="A170" s="45" t="s">
        <v>122</v>
      </c>
      <c r="B170" s="44" t="s">
        <v>119</v>
      </c>
      <c r="C170" s="44" t="s">
        <v>118</v>
      </c>
      <c r="D170" s="44" t="s">
        <v>178</v>
      </c>
      <c r="E170" s="44" t="s">
        <v>290</v>
      </c>
    </row>
    <row r="171" spans="1:5" x14ac:dyDescent="0.25">
      <c r="A171" s="41" t="s">
        <v>72</v>
      </c>
      <c r="B171" s="43">
        <v>44196</v>
      </c>
      <c r="C171" s="43">
        <v>44561</v>
      </c>
      <c r="D171" s="43">
        <v>44926</v>
      </c>
      <c r="E171" s="43">
        <v>45291</v>
      </c>
    </row>
    <row r="172" spans="1:5" x14ac:dyDescent="0.25">
      <c r="A172" s="41" t="s">
        <v>117</v>
      </c>
      <c r="B172" s="42" t="s">
        <v>0</v>
      </c>
      <c r="C172" s="42" t="s">
        <v>0</v>
      </c>
      <c r="D172" s="42" t="s">
        <v>0</v>
      </c>
      <c r="E172" s="42" t="s">
        <v>0</v>
      </c>
    </row>
    <row r="173" spans="1:5" x14ac:dyDescent="0.25">
      <c r="A173" s="41" t="s">
        <v>2</v>
      </c>
      <c r="B173" s="41"/>
      <c r="C173" s="41"/>
      <c r="D173" s="41"/>
      <c r="E173" s="41"/>
    </row>
    <row r="174" spans="1:5" x14ac:dyDescent="0.25">
      <c r="A174" s="40" t="s">
        <v>3</v>
      </c>
      <c r="B174" s="41"/>
      <c r="C174" s="41"/>
      <c r="D174" s="41"/>
      <c r="E174" s="41"/>
    </row>
    <row r="175" spans="1:5" x14ac:dyDescent="0.25">
      <c r="A175" s="40" t="s">
        <v>116</v>
      </c>
      <c r="B175" s="39">
        <v>1696941</v>
      </c>
      <c r="C175" s="39">
        <v>1949100</v>
      </c>
      <c r="D175" s="47" t="s">
        <v>61</v>
      </c>
      <c r="E175" s="39">
        <v>2331300</v>
      </c>
    </row>
    <row r="176" spans="1:5" x14ac:dyDescent="0.25">
      <c r="A176" s="40" t="s">
        <v>115</v>
      </c>
      <c r="B176" s="39">
        <v>428303</v>
      </c>
      <c r="C176" s="39">
        <v>409400</v>
      </c>
      <c r="D176" s="47" t="s">
        <v>61</v>
      </c>
      <c r="E176" s="39">
        <v>472700</v>
      </c>
    </row>
    <row r="177" spans="1:6" x14ac:dyDescent="0.25">
      <c r="A177" s="40" t="s">
        <v>114</v>
      </c>
      <c r="B177" s="39">
        <v>-144931</v>
      </c>
      <c r="C177" s="39">
        <v>-154100</v>
      </c>
      <c r="D177" s="47" t="s">
        <v>61</v>
      </c>
      <c r="E177" s="39">
        <v>-180000</v>
      </c>
    </row>
    <row r="178" spans="1:6" x14ac:dyDescent="0.25">
      <c r="A178" s="40" t="s">
        <v>113</v>
      </c>
      <c r="B178" s="39">
        <v>275681</v>
      </c>
      <c r="C178" s="39">
        <v>258400</v>
      </c>
      <c r="D178" s="47" t="s">
        <v>61</v>
      </c>
      <c r="E178" s="39">
        <v>301600</v>
      </c>
    </row>
    <row r="179" spans="1:6" x14ac:dyDescent="0.25">
      <c r="A179" s="40" t="s">
        <v>112</v>
      </c>
      <c r="B179" s="39">
        <v>32918</v>
      </c>
      <c r="C179" s="39">
        <v>7200</v>
      </c>
      <c r="D179" s="47" t="s">
        <v>61</v>
      </c>
      <c r="E179" s="39">
        <v>25600</v>
      </c>
    </row>
    <row r="180" spans="1:6" x14ac:dyDescent="0.25">
      <c r="A180" s="40" t="s">
        <v>66</v>
      </c>
      <c r="B180" s="39">
        <v>227608</v>
      </c>
      <c r="C180" s="39">
        <v>236700</v>
      </c>
      <c r="D180" s="47" t="s">
        <v>61</v>
      </c>
      <c r="E180" s="39">
        <v>262200</v>
      </c>
    </row>
    <row r="181" spans="1:6" x14ac:dyDescent="0.25">
      <c r="A181" s="40" t="s">
        <v>63</v>
      </c>
      <c r="B181" s="39">
        <v>8088786</v>
      </c>
      <c r="C181" s="39">
        <v>9131896</v>
      </c>
      <c r="D181" s="39">
        <v>9618230</v>
      </c>
      <c r="E181" s="39">
        <v>9620400</v>
      </c>
    </row>
    <row r="182" spans="1:6" x14ac:dyDescent="0.25">
      <c r="A182" s="40" t="s">
        <v>111</v>
      </c>
      <c r="B182" s="39">
        <v>224457</v>
      </c>
      <c r="C182" s="39">
        <v>236000</v>
      </c>
      <c r="D182" s="47" t="s">
        <v>61</v>
      </c>
      <c r="E182" s="39">
        <v>256800</v>
      </c>
    </row>
    <row r="183" spans="1:6" x14ac:dyDescent="0.25">
      <c r="A183" s="40" t="s">
        <v>110</v>
      </c>
      <c r="B183" s="39">
        <v>-767404</v>
      </c>
      <c r="C183" s="39">
        <v>-677500</v>
      </c>
      <c r="D183" s="47" t="s">
        <v>61</v>
      </c>
      <c r="E183" s="39">
        <v>-555600</v>
      </c>
    </row>
    <row r="184" spans="1:6" x14ac:dyDescent="0.25">
      <c r="A184" s="38"/>
    </row>
    <row r="185" spans="1:6" ht="178.5" customHeight="1" x14ac:dyDescent="0.3">
      <c r="A185" s="57" t="s">
        <v>60</v>
      </c>
      <c r="B185" s="5"/>
      <c r="C185" s="5"/>
      <c r="D185" s="5"/>
      <c r="E185" s="5"/>
      <c r="F185" s="5"/>
    </row>
  </sheetData>
  <mergeCells count="9">
    <mergeCell ref="A169:E169"/>
    <mergeCell ref="A185:F185"/>
    <mergeCell ref="A2:L2"/>
    <mergeCell ref="A1:D1"/>
    <mergeCell ref="A13:E13"/>
    <mergeCell ref="A15:E15"/>
    <mergeCell ref="A74:E74"/>
    <mergeCell ref="A114:E114"/>
    <mergeCell ref="A116:E116"/>
  </mergeCells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4C7D6-59CD-455F-8382-9F6BA5381D57}">
  <dimension ref="A1:L121"/>
  <sheetViews>
    <sheetView zoomScaleNormal="100" workbookViewId="0">
      <selection activeCell="H26" sqref="H26"/>
    </sheetView>
  </sheetViews>
  <sheetFormatPr defaultRowHeight="13.2" x14ac:dyDescent="0.25"/>
  <cols>
    <col min="1" max="1" width="48.5546875" customWidth="1"/>
    <col min="2" max="2" width="16.33203125" customWidth="1"/>
    <col min="3" max="3" width="20.44140625" customWidth="1"/>
    <col min="4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97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96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>
        <f>E21/E25</f>
        <v>0.63588850174216027</v>
      </c>
      <c r="G19">
        <f>E22/E25</f>
        <v>0.32430983650495848</v>
      </c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43</v>
      </c>
      <c r="B21" s="48">
        <v>4372000</v>
      </c>
      <c r="C21" s="48">
        <v>4958000</v>
      </c>
      <c r="D21" s="42" t="s">
        <v>61</v>
      </c>
      <c r="E21" s="48">
        <v>4745000</v>
      </c>
    </row>
    <row r="22" spans="1:7" x14ac:dyDescent="0.25">
      <c r="A22" s="41" t="s">
        <v>192</v>
      </c>
      <c r="B22" s="48">
        <v>1817000</v>
      </c>
      <c r="C22" s="48">
        <v>2063000</v>
      </c>
      <c r="D22" s="42" t="s">
        <v>61</v>
      </c>
      <c r="E22" s="48">
        <v>2420000</v>
      </c>
    </row>
    <row r="23" spans="1:7" x14ac:dyDescent="0.25">
      <c r="A23" s="41" t="s">
        <v>211</v>
      </c>
      <c r="B23" s="48">
        <v>229000</v>
      </c>
      <c r="C23" s="48">
        <v>308000</v>
      </c>
      <c r="D23" s="42" t="s">
        <v>61</v>
      </c>
      <c r="E23" s="48">
        <v>297000</v>
      </c>
    </row>
    <row r="24" spans="1:7" x14ac:dyDescent="0.25">
      <c r="A24" s="41" t="s">
        <v>210</v>
      </c>
      <c r="B24" s="42" t="s">
        <v>61</v>
      </c>
      <c r="C24" s="42" t="s">
        <v>61</v>
      </c>
      <c r="D24" s="42" t="s">
        <v>61</v>
      </c>
      <c r="E24" s="42" t="s">
        <v>61</v>
      </c>
    </row>
    <row r="25" spans="1:7" x14ac:dyDescent="0.25">
      <c r="A25" s="41" t="s">
        <v>126</v>
      </c>
      <c r="B25" s="39">
        <v>6418000</v>
      </c>
      <c r="C25" s="39">
        <v>7329000</v>
      </c>
      <c r="D25" s="47" t="s">
        <v>61</v>
      </c>
      <c r="E25" s="39">
        <v>7462000</v>
      </c>
    </row>
    <row r="26" spans="1:7" x14ac:dyDescent="0.25">
      <c r="A26" s="41" t="s">
        <v>2</v>
      </c>
      <c r="B26" s="41"/>
      <c r="C26" s="41"/>
      <c r="D26" s="41"/>
      <c r="E26" s="41"/>
    </row>
    <row r="27" spans="1:7" x14ac:dyDescent="0.25">
      <c r="A27" s="40" t="s">
        <v>114</v>
      </c>
      <c r="B27" s="41"/>
      <c r="C27" s="41"/>
      <c r="D27" s="41"/>
      <c r="E27" s="41"/>
    </row>
    <row r="28" spans="1:7" x14ac:dyDescent="0.25">
      <c r="A28" s="41" t="s">
        <v>43</v>
      </c>
      <c r="B28" s="48">
        <v>-217000</v>
      </c>
      <c r="C28" s="48">
        <v>-207000</v>
      </c>
      <c r="D28" s="42" t="s">
        <v>61</v>
      </c>
      <c r="E28" s="48">
        <v>-281000</v>
      </c>
    </row>
    <row r="29" spans="1:7" x14ac:dyDescent="0.25">
      <c r="A29" s="41" t="s">
        <v>192</v>
      </c>
      <c r="B29" s="48">
        <v>-102000</v>
      </c>
      <c r="C29" s="48">
        <v>-104000</v>
      </c>
      <c r="D29" s="42" t="s">
        <v>61</v>
      </c>
      <c r="E29" s="48">
        <v>-158000</v>
      </c>
    </row>
    <row r="30" spans="1:7" x14ac:dyDescent="0.25">
      <c r="A30" s="41" t="s">
        <v>211</v>
      </c>
      <c r="B30" s="48">
        <v>-7000</v>
      </c>
      <c r="C30" s="48">
        <v>-6000</v>
      </c>
      <c r="D30" s="42" t="s">
        <v>61</v>
      </c>
      <c r="E30" s="48">
        <v>-2000</v>
      </c>
    </row>
    <row r="31" spans="1:7" x14ac:dyDescent="0.25">
      <c r="A31" s="41" t="s">
        <v>210</v>
      </c>
      <c r="B31" s="48">
        <v>-179000</v>
      </c>
      <c r="C31" s="48">
        <v>-183000</v>
      </c>
      <c r="D31" s="42" t="s">
        <v>61</v>
      </c>
      <c r="E31" s="48">
        <v>-202000</v>
      </c>
    </row>
    <row r="32" spans="1:7" x14ac:dyDescent="0.25">
      <c r="A32" s="41" t="s">
        <v>126</v>
      </c>
      <c r="B32" s="39">
        <v>-505000</v>
      </c>
      <c r="C32" s="39">
        <v>-500000</v>
      </c>
      <c r="D32" s="47" t="s">
        <v>61</v>
      </c>
      <c r="E32" s="39">
        <v>-643000</v>
      </c>
    </row>
    <row r="33" spans="1:5" x14ac:dyDescent="0.25">
      <c r="A33" s="41" t="s">
        <v>2</v>
      </c>
      <c r="B33" s="41"/>
      <c r="C33" s="41"/>
      <c r="D33" s="41"/>
      <c r="E33" s="41"/>
    </row>
    <row r="34" spans="1:5" x14ac:dyDescent="0.25">
      <c r="A34" s="40" t="s">
        <v>112</v>
      </c>
      <c r="B34" s="41"/>
      <c r="C34" s="41"/>
      <c r="D34" s="41"/>
      <c r="E34" s="41"/>
    </row>
    <row r="35" spans="1:5" x14ac:dyDescent="0.25">
      <c r="A35" s="41" t="s">
        <v>43</v>
      </c>
      <c r="B35" s="48">
        <v>115000</v>
      </c>
      <c r="C35" s="48">
        <v>117000</v>
      </c>
      <c r="D35" s="42" t="s">
        <v>61</v>
      </c>
      <c r="E35" s="48">
        <v>67000</v>
      </c>
    </row>
    <row r="36" spans="1:5" x14ac:dyDescent="0.25">
      <c r="A36" s="41" t="s">
        <v>192</v>
      </c>
      <c r="B36" s="48">
        <v>58000</v>
      </c>
      <c r="C36" s="48">
        <v>39000</v>
      </c>
      <c r="D36" s="42" t="s">
        <v>61</v>
      </c>
      <c r="E36" s="48">
        <v>98000</v>
      </c>
    </row>
    <row r="37" spans="1:5" x14ac:dyDescent="0.25">
      <c r="A37" s="41" t="s">
        <v>211</v>
      </c>
      <c r="B37" s="48">
        <v>-4000</v>
      </c>
      <c r="C37" s="48">
        <v>-2000</v>
      </c>
      <c r="D37" s="42" t="s">
        <v>61</v>
      </c>
      <c r="E37" s="48">
        <v>4000</v>
      </c>
    </row>
    <row r="38" spans="1:5" x14ac:dyDescent="0.25">
      <c r="A38" s="41" t="s">
        <v>210</v>
      </c>
      <c r="B38" s="48">
        <v>-54000</v>
      </c>
      <c r="C38" s="48">
        <v>-59000</v>
      </c>
      <c r="D38" s="42" t="s">
        <v>61</v>
      </c>
      <c r="E38" s="48">
        <v>-22000</v>
      </c>
    </row>
    <row r="39" spans="1:5" x14ac:dyDescent="0.25">
      <c r="A39" s="41" t="s">
        <v>126</v>
      </c>
      <c r="B39" s="39">
        <v>115000</v>
      </c>
      <c r="C39" s="39">
        <v>95000</v>
      </c>
      <c r="D39" s="47" t="s">
        <v>61</v>
      </c>
      <c r="E39" s="39">
        <v>147000</v>
      </c>
    </row>
    <row r="40" spans="1:5" x14ac:dyDescent="0.25">
      <c r="A40" s="41" t="s">
        <v>2</v>
      </c>
      <c r="B40" s="41"/>
      <c r="C40" s="41"/>
      <c r="D40" s="41"/>
      <c r="E40" s="41"/>
    </row>
    <row r="41" spans="1:5" x14ac:dyDescent="0.25">
      <c r="A41" s="40" t="s">
        <v>66</v>
      </c>
      <c r="B41" s="41"/>
      <c r="C41" s="41"/>
      <c r="D41" s="41"/>
      <c r="E41" s="41"/>
    </row>
    <row r="42" spans="1:5" x14ac:dyDescent="0.25">
      <c r="A42" s="41" t="s">
        <v>43</v>
      </c>
      <c r="B42" s="48">
        <v>554000</v>
      </c>
      <c r="C42" s="48">
        <v>565000</v>
      </c>
      <c r="D42" s="42" t="s">
        <v>61</v>
      </c>
      <c r="E42" s="48">
        <v>550000</v>
      </c>
    </row>
    <row r="43" spans="1:5" x14ac:dyDescent="0.25">
      <c r="A43" s="41" t="s">
        <v>192</v>
      </c>
      <c r="B43" s="48">
        <v>261000</v>
      </c>
      <c r="C43" s="48">
        <v>302000</v>
      </c>
      <c r="D43" s="42" t="s">
        <v>61</v>
      </c>
      <c r="E43" s="48">
        <v>315000</v>
      </c>
    </row>
    <row r="44" spans="1:5" x14ac:dyDescent="0.25">
      <c r="A44" s="41" t="s">
        <v>211</v>
      </c>
      <c r="B44" s="48">
        <v>36000</v>
      </c>
      <c r="C44" s="48">
        <v>23000</v>
      </c>
      <c r="D44" s="42" t="s">
        <v>61</v>
      </c>
      <c r="E44" s="48">
        <v>67000</v>
      </c>
    </row>
    <row r="45" spans="1:5" x14ac:dyDescent="0.25">
      <c r="A45" s="41" t="s">
        <v>210</v>
      </c>
      <c r="B45" s="48">
        <v>-96000</v>
      </c>
      <c r="C45" s="48">
        <v>458000</v>
      </c>
      <c r="D45" s="42" t="s">
        <v>61</v>
      </c>
      <c r="E45" s="48">
        <v>-55000</v>
      </c>
    </row>
    <row r="46" spans="1:5" x14ac:dyDescent="0.25">
      <c r="A46" s="41" t="s">
        <v>126</v>
      </c>
      <c r="B46" s="39">
        <v>755000</v>
      </c>
      <c r="C46" s="39">
        <v>1348000</v>
      </c>
      <c r="D46" s="47" t="s">
        <v>61</v>
      </c>
      <c r="E46" s="39">
        <v>877000</v>
      </c>
    </row>
    <row r="47" spans="1:5" x14ac:dyDescent="0.25">
      <c r="A47" s="41" t="s">
        <v>2</v>
      </c>
      <c r="B47" s="41"/>
      <c r="C47" s="41"/>
      <c r="D47" s="41"/>
      <c r="E47" s="41"/>
    </row>
    <row r="48" spans="1:5" x14ac:dyDescent="0.25">
      <c r="A48" s="40" t="s">
        <v>63</v>
      </c>
      <c r="B48" s="41"/>
      <c r="C48" s="41"/>
      <c r="D48" s="41"/>
      <c r="E48" s="41"/>
    </row>
    <row r="49" spans="1:5" x14ac:dyDescent="0.25">
      <c r="A49" s="41" t="s">
        <v>43</v>
      </c>
      <c r="B49" s="48">
        <v>15829000</v>
      </c>
      <c r="C49" s="42" t="s">
        <v>61</v>
      </c>
      <c r="D49" s="48">
        <v>17907000</v>
      </c>
      <c r="E49" s="48">
        <v>19358000</v>
      </c>
    </row>
    <row r="50" spans="1:5" x14ac:dyDescent="0.25">
      <c r="A50" s="41" t="s">
        <v>192</v>
      </c>
      <c r="B50" s="48">
        <v>9429000</v>
      </c>
      <c r="C50" s="42" t="s">
        <v>61</v>
      </c>
      <c r="D50" s="48">
        <v>11873000</v>
      </c>
      <c r="E50" s="48">
        <v>12353000</v>
      </c>
    </row>
    <row r="51" spans="1:5" x14ac:dyDescent="0.25">
      <c r="A51" s="41" t="s">
        <v>211</v>
      </c>
      <c r="B51" s="48">
        <v>1276000</v>
      </c>
      <c r="C51" s="42" t="s">
        <v>61</v>
      </c>
      <c r="D51" s="48">
        <v>1464000</v>
      </c>
      <c r="E51" s="48">
        <v>1604000</v>
      </c>
    </row>
    <row r="52" spans="1:5" x14ac:dyDescent="0.25">
      <c r="A52" s="41" t="s">
        <v>210</v>
      </c>
      <c r="B52" s="48">
        <v>3132000</v>
      </c>
      <c r="C52" s="42" t="s">
        <v>61</v>
      </c>
      <c r="D52" s="48">
        <v>109000</v>
      </c>
      <c r="E52" s="48">
        <v>202000</v>
      </c>
    </row>
    <row r="53" spans="1:5" x14ac:dyDescent="0.25">
      <c r="A53" s="41" t="s">
        <v>126</v>
      </c>
      <c r="B53" s="39">
        <v>29666000</v>
      </c>
      <c r="C53" s="47" t="s">
        <v>61</v>
      </c>
      <c r="D53" s="39">
        <v>31353000</v>
      </c>
      <c r="E53" s="39">
        <v>33517000</v>
      </c>
    </row>
    <row r="54" spans="1:5" x14ac:dyDescent="0.25">
      <c r="A54" s="41" t="s">
        <v>2</v>
      </c>
      <c r="B54" s="41"/>
      <c r="C54" s="41"/>
      <c r="D54" s="41"/>
      <c r="E54" s="41"/>
    </row>
    <row r="55" spans="1:5" x14ac:dyDescent="0.25">
      <c r="A55" s="40" t="s">
        <v>111</v>
      </c>
      <c r="B55" s="41"/>
      <c r="C55" s="41"/>
      <c r="D55" s="41"/>
      <c r="E55" s="41"/>
    </row>
    <row r="56" spans="1:5" x14ac:dyDescent="0.25">
      <c r="A56" s="41" t="s">
        <v>43</v>
      </c>
      <c r="B56" s="48">
        <v>739000</v>
      </c>
      <c r="C56" s="48">
        <v>772000</v>
      </c>
      <c r="D56" s="42" t="s">
        <v>61</v>
      </c>
      <c r="E56" s="48">
        <v>797000</v>
      </c>
    </row>
    <row r="57" spans="1:5" x14ac:dyDescent="0.25">
      <c r="A57" s="41" t="s">
        <v>192</v>
      </c>
      <c r="B57" s="48">
        <v>283000</v>
      </c>
      <c r="C57" s="48">
        <v>304000</v>
      </c>
      <c r="D57" s="42" t="s">
        <v>61</v>
      </c>
      <c r="E57" s="48">
        <v>338000</v>
      </c>
    </row>
    <row r="58" spans="1:5" x14ac:dyDescent="0.25">
      <c r="A58" s="41" t="s">
        <v>211</v>
      </c>
      <c r="B58" s="48">
        <v>20000</v>
      </c>
      <c r="C58" s="48">
        <v>37000</v>
      </c>
      <c r="D58" s="42" t="s">
        <v>61</v>
      </c>
      <c r="E58" s="48">
        <v>43000</v>
      </c>
    </row>
    <row r="59" spans="1:5" x14ac:dyDescent="0.25">
      <c r="A59" s="41" t="s">
        <v>210</v>
      </c>
      <c r="B59" s="48">
        <v>1000</v>
      </c>
      <c r="C59" s="48">
        <v>1000</v>
      </c>
      <c r="D59" s="42" t="s">
        <v>61</v>
      </c>
      <c r="E59" s="48">
        <v>2000</v>
      </c>
    </row>
    <row r="60" spans="1:5" x14ac:dyDescent="0.25">
      <c r="A60" s="41" t="s">
        <v>126</v>
      </c>
      <c r="B60" s="39">
        <v>1043000</v>
      </c>
      <c r="C60" s="39">
        <v>1114000</v>
      </c>
      <c r="D60" s="47" t="s">
        <v>61</v>
      </c>
      <c r="E60" s="39">
        <v>1180000</v>
      </c>
    </row>
    <row r="61" spans="1:5" x14ac:dyDescent="0.25">
      <c r="A61" s="41" t="s">
        <v>2</v>
      </c>
      <c r="B61" s="41"/>
      <c r="C61" s="41"/>
      <c r="D61" s="41"/>
      <c r="E61" s="41"/>
    </row>
    <row r="62" spans="1:5" x14ac:dyDescent="0.25">
      <c r="A62" s="40" t="s">
        <v>110</v>
      </c>
      <c r="B62" s="41"/>
      <c r="C62" s="41"/>
      <c r="D62" s="41"/>
      <c r="E62" s="41"/>
    </row>
    <row r="63" spans="1:5" x14ac:dyDescent="0.25">
      <c r="A63" s="41" t="s">
        <v>43</v>
      </c>
      <c r="B63" s="48">
        <v>-1281000</v>
      </c>
      <c r="C63" s="48">
        <v>-1153000</v>
      </c>
      <c r="D63" s="42" t="s">
        <v>61</v>
      </c>
      <c r="E63" s="48">
        <v>-2081000</v>
      </c>
    </row>
    <row r="64" spans="1:5" x14ac:dyDescent="0.25">
      <c r="A64" s="41" t="s">
        <v>192</v>
      </c>
      <c r="B64" s="48">
        <v>-885000</v>
      </c>
      <c r="C64" s="48">
        <v>-989000</v>
      </c>
      <c r="D64" s="42" t="s">
        <v>61</v>
      </c>
      <c r="E64" s="48">
        <v>-1041000</v>
      </c>
    </row>
    <row r="65" spans="1:5" x14ac:dyDescent="0.25">
      <c r="A65" s="41" t="s">
        <v>211</v>
      </c>
      <c r="B65" s="48">
        <v>-108000</v>
      </c>
      <c r="C65" s="48">
        <v>-17000</v>
      </c>
      <c r="D65" s="42" t="s">
        <v>61</v>
      </c>
      <c r="E65" s="48">
        <v>-156000</v>
      </c>
    </row>
    <row r="66" spans="1:5" x14ac:dyDescent="0.25">
      <c r="A66" s="41" t="s">
        <v>210</v>
      </c>
      <c r="B66" s="48">
        <v>-1000</v>
      </c>
      <c r="C66" s="48">
        <v>-2000</v>
      </c>
      <c r="D66" s="42" t="s">
        <v>61</v>
      </c>
      <c r="E66" s="48">
        <v>-2000</v>
      </c>
    </row>
    <row r="67" spans="1:5" x14ac:dyDescent="0.25">
      <c r="A67" s="41" t="s">
        <v>126</v>
      </c>
      <c r="B67" s="39">
        <v>-2275000</v>
      </c>
      <c r="C67" s="39">
        <v>-2161000</v>
      </c>
      <c r="D67" s="47" t="s">
        <v>61</v>
      </c>
      <c r="E67" s="39">
        <v>-3280000</v>
      </c>
    </row>
    <row r="68" spans="1:5" x14ac:dyDescent="0.25">
      <c r="A68" s="41"/>
    </row>
    <row r="69" spans="1:5" x14ac:dyDescent="0.25">
      <c r="A69" s="46" t="s">
        <v>123</v>
      </c>
    </row>
    <row r="70" spans="1:5" x14ac:dyDescent="0.25">
      <c r="A70" s="41" t="s">
        <v>2</v>
      </c>
    </row>
    <row r="71" spans="1:5" x14ac:dyDescent="0.25">
      <c r="A71" s="41" t="s">
        <v>203</v>
      </c>
    </row>
    <row r="72" spans="1:5" x14ac:dyDescent="0.25">
      <c r="A72" s="41" t="s">
        <v>2</v>
      </c>
    </row>
    <row r="73" spans="1:5" ht="15.6" x14ac:dyDescent="0.3">
      <c r="A73" s="57"/>
      <c r="B73" s="5"/>
      <c r="C73" s="5"/>
      <c r="D73" s="5"/>
      <c r="E73" s="5"/>
    </row>
    <row r="74" spans="1:5" x14ac:dyDescent="0.25">
      <c r="A74" s="38" t="s">
        <v>79</v>
      </c>
    </row>
    <row r="75" spans="1:5" ht="16.2" thickBot="1" x14ac:dyDescent="0.35">
      <c r="A75" s="7" t="s">
        <v>124</v>
      </c>
      <c r="B75" s="5"/>
      <c r="C75" s="5"/>
      <c r="D75" s="5"/>
      <c r="E75" s="5"/>
    </row>
    <row r="76" spans="1:5" ht="15.6" x14ac:dyDescent="0.25">
      <c r="A76" s="45" t="s">
        <v>122</v>
      </c>
      <c r="B76" s="44" t="s">
        <v>119</v>
      </c>
      <c r="C76" s="44" t="s">
        <v>118</v>
      </c>
      <c r="D76" s="44" t="s">
        <v>178</v>
      </c>
      <c r="E76" s="44" t="s">
        <v>290</v>
      </c>
    </row>
    <row r="77" spans="1:5" x14ac:dyDescent="0.25">
      <c r="A77" s="41" t="s">
        <v>72</v>
      </c>
      <c r="B77" s="43">
        <v>44196</v>
      </c>
      <c r="C77" s="43">
        <v>44561</v>
      </c>
      <c r="D77" s="43">
        <v>44926</v>
      </c>
      <c r="E77" s="43">
        <v>45291</v>
      </c>
    </row>
    <row r="78" spans="1:5" x14ac:dyDescent="0.25">
      <c r="A78" s="41" t="s">
        <v>117</v>
      </c>
      <c r="B78" s="42" t="s">
        <v>0</v>
      </c>
      <c r="C78" s="42" t="s">
        <v>0</v>
      </c>
      <c r="D78" s="42" t="s">
        <v>0</v>
      </c>
      <c r="E78" s="42" t="s">
        <v>0</v>
      </c>
    </row>
    <row r="79" spans="1:5" x14ac:dyDescent="0.25">
      <c r="A79" s="41" t="s">
        <v>2</v>
      </c>
      <c r="B79" s="41"/>
      <c r="C79" s="41"/>
      <c r="D79" s="41"/>
      <c r="E79" s="41"/>
    </row>
    <row r="80" spans="1:5" x14ac:dyDescent="0.25">
      <c r="A80" s="40" t="s">
        <v>43</v>
      </c>
      <c r="B80" s="41"/>
      <c r="C80" s="41"/>
      <c r="D80" s="41"/>
      <c r="E80" s="41"/>
    </row>
    <row r="81" spans="1:5" x14ac:dyDescent="0.25">
      <c r="A81" s="40" t="s">
        <v>116</v>
      </c>
      <c r="B81" s="39">
        <v>4372000</v>
      </c>
      <c r="C81" s="39">
        <v>4958000</v>
      </c>
      <c r="D81" s="47" t="s">
        <v>61</v>
      </c>
      <c r="E81" s="39">
        <v>4745000</v>
      </c>
    </row>
    <row r="82" spans="1:5" x14ac:dyDescent="0.25">
      <c r="A82" s="40" t="s">
        <v>114</v>
      </c>
      <c r="B82" s="39">
        <v>-217000</v>
      </c>
      <c r="C82" s="39">
        <v>-207000</v>
      </c>
      <c r="D82" s="47" t="s">
        <v>61</v>
      </c>
      <c r="E82" s="39">
        <v>-281000</v>
      </c>
    </row>
    <row r="83" spans="1:5" x14ac:dyDescent="0.25">
      <c r="A83" s="40" t="s">
        <v>112</v>
      </c>
      <c r="B83" s="39">
        <v>115000</v>
      </c>
      <c r="C83" s="39">
        <v>117000</v>
      </c>
      <c r="D83" s="47" t="s">
        <v>61</v>
      </c>
      <c r="E83" s="39">
        <v>67000</v>
      </c>
    </row>
    <row r="84" spans="1:5" x14ac:dyDescent="0.25">
      <c r="A84" s="40" t="s">
        <v>66</v>
      </c>
      <c r="B84" s="39">
        <v>554000</v>
      </c>
      <c r="C84" s="39">
        <v>565000</v>
      </c>
      <c r="D84" s="47" t="s">
        <v>61</v>
      </c>
      <c r="E84" s="39">
        <v>550000</v>
      </c>
    </row>
    <row r="85" spans="1:5" x14ac:dyDescent="0.25">
      <c r="A85" s="40" t="s">
        <v>63</v>
      </c>
      <c r="B85" s="39">
        <v>15829000</v>
      </c>
      <c r="C85" s="47" t="s">
        <v>61</v>
      </c>
      <c r="D85" s="39">
        <v>17907000</v>
      </c>
      <c r="E85" s="39">
        <v>19358000</v>
      </c>
    </row>
    <row r="86" spans="1:5" x14ac:dyDescent="0.25">
      <c r="A86" s="40" t="s">
        <v>111</v>
      </c>
      <c r="B86" s="39">
        <v>739000</v>
      </c>
      <c r="C86" s="39">
        <v>772000</v>
      </c>
      <c r="D86" s="47" t="s">
        <v>61</v>
      </c>
      <c r="E86" s="39">
        <v>797000</v>
      </c>
    </row>
    <row r="87" spans="1:5" x14ac:dyDescent="0.25">
      <c r="A87" s="40" t="s">
        <v>110</v>
      </c>
      <c r="B87" s="39">
        <v>-1281000</v>
      </c>
      <c r="C87" s="39">
        <v>-1153000</v>
      </c>
      <c r="D87" s="47" t="s">
        <v>61</v>
      </c>
      <c r="E87" s="39">
        <v>-2081000</v>
      </c>
    </row>
    <row r="88" spans="1:5" x14ac:dyDescent="0.25">
      <c r="A88" s="41" t="s">
        <v>2</v>
      </c>
      <c r="B88" s="41"/>
      <c r="C88" s="41"/>
      <c r="D88" s="41"/>
      <c r="E88" s="41"/>
    </row>
    <row r="89" spans="1:5" x14ac:dyDescent="0.25">
      <c r="A89" s="40" t="s">
        <v>192</v>
      </c>
      <c r="B89" s="41"/>
      <c r="C89" s="41"/>
      <c r="D89" s="41"/>
      <c r="E89" s="41"/>
    </row>
    <row r="90" spans="1:5" x14ac:dyDescent="0.25">
      <c r="A90" s="40" t="s">
        <v>116</v>
      </c>
      <c r="B90" s="39">
        <v>1817000</v>
      </c>
      <c r="C90" s="39">
        <v>2063000</v>
      </c>
      <c r="D90" s="47" t="s">
        <v>61</v>
      </c>
      <c r="E90" s="39">
        <v>2420000</v>
      </c>
    </row>
    <row r="91" spans="1:5" x14ac:dyDescent="0.25">
      <c r="A91" s="40" t="s">
        <v>114</v>
      </c>
      <c r="B91" s="39">
        <v>-102000</v>
      </c>
      <c r="C91" s="39">
        <v>-104000</v>
      </c>
      <c r="D91" s="47" t="s">
        <v>61</v>
      </c>
      <c r="E91" s="39">
        <v>-158000</v>
      </c>
    </row>
    <row r="92" spans="1:5" x14ac:dyDescent="0.25">
      <c r="A92" s="40" t="s">
        <v>112</v>
      </c>
      <c r="B92" s="39">
        <v>58000</v>
      </c>
      <c r="C92" s="39">
        <v>39000</v>
      </c>
      <c r="D92" s="47" t="s">
        <v>61</v>
      </c>
      <c r="E92" s="39">
        <v>98000</v>
      </c>
    </row>
    <row r="93" spans="1:5" x14ac:dyDescent="0.25">
      <c r="A93" s="40" t="s">
        <v>66</v>
      </c>
      <c r="B93" s="39">
        <v>261000</v>
      </c>
      <c r="C93" s="39">
        <v>302000</v>
      </c>
      <c r="D93" s="47" t="s">
        <v>61</v>
      </c>
      <c r="E93" s="39">
        <v>315000</v>
      </c>
    </row>
    <row r="94" spans="1:5" x14ac:dyDescent="0.25">
      <c r="A94" s="40" t="s">
        <v>63</v>
      </c>
      <c r="B94" s="39">
        <v>9429000</v>
      </c>
      <c r="C94" s="47" t="s">
        <v>61</v>
      </c>
      <c r="D94" s="39">
        <v>11873000</v>
      </c>
      <c r="E94" s="39">
        <v>12353000</v>
      </c>
    </row>
    <row r="95" spans="1:5" x14ac:dyDescent="0.25">
      <c r="A95" s="40" t="s">
        <v>111</v>
      </c>
      <c r="B95" s="39">
        <v>283000</v>
      </c>
      <c r="C95" s="39">
        <v>304000</v>
      </c>
      <c r="D95" s="47" t="s">
        <v>61</v>
      </c>
      <c r="E95" s="39">
        <v>338000</v>
      </c>
    </row>
    <row r="96" spans="1:5" x14ac:dyDescent="0.25">
      <c r="A96" s="40" t="s">
        <v>110</v>
      </c>
      <c r="B96" s="39">
        <v>-885000</v>
      </c>
      <c r="C96" s="39">
        <v>-989000</v>
      </c>
      <c r="D96" s="47" t="s">
        <v>61</v>
      </c>
      <c r="E96" s="39">
        <v>-1041000</v>
      </c>
    </row>
    <row r="97" spans="1:5" x14ac:dyDescent="0.25">
      <c r="A97" s="41" t="s">
        <v>2</v>
      </c>
      <c r="B97" s="41"/>
      <c r="C97" s="41"/>
      <c r="D97" s="41"/>
      <c r="E97" s="41"/>
    </row>
    <row r="98" spans="1:5" x14ac:dyDescent="0.25">
      <c r="A98" s="40" t="s">
        <v>211</v>
      </c>
      <c r="B98" s="41"/>
      <c r="C98" s="41"/>
      <c r="D98" s="41"/>
      <c r="E98" s="41"/>
    </row>
    <row r="99" spans="1:5" x14ac:dyDescent="0.25">
      <c r="A99" s="40" t="s">
        <v>116</v>
      </c>
      <c r="B99" s="39">
        <v>229000</v>
      </c>
      <c r="C99" s="39">
        <v>308000</v>
      </c>
      <c r="D99" s="47" t="s">
        <v>61</v>
      </c>
      <c r="E99" s="39">
        <v>297000</v>
      </c>
    </row>
    <row r="100" spans="1:5" x14ac:dyDescent="0.25">
      <c r="A100" s="40" t="s">
        <v>114</v>
      </c>
      <c r="B100" s="39">
        <v>-7000</v>
      </c>
      <c r="C100" s="39">
        <v>-6000</v>
      </c>
      <c r="D100" s="47" t="s">
        <v>61</v>
      </c>
      <c r="E100" s="39">
        <v>-2000</v>
      </c>
    </row>
    <row r="101" spans="1:5" x14ac:dyDescent="0.25">
      <c r="A101" s="40" t="s">
        <v>112</v>
      </c>
      <c r="B101" s="39">
        <v>-4000</v>
      </c>
      <c r="C101" s="39">
        <v>-2000</v>
      </c>
      <c r="D101" s="47" t="s">
        <v>61</v>
      </c>
      <c r="E101" s="39">
        <v>4000</v>
      </c>
    </row>
    <row r="102" spans="1:5" x14ac:dyDescent="0.25">
      <c r="A102" s="40" t="s">
        <v>66</v>
      </c>
      <c r="B102" s="39">
        <v>36000</v>
      </c>
      <c r="C102" s="39">
        <v>23000</v>
      </c>
      <c r="D102" s="47" t="s">
        <v>61</v>
      </c>
      <c r="E102" s="39">
        <v>67000</v>
      </c>
    </row>
    <row r="103" spans="1:5" x14ac:dyDescent="0.25">
      <c r="A103" s="40" t="s">
        <v>63</v>
      </c>
      <c r="B103" s="39">
        <v>1276000</v>
      </c>
      <c r="C103" s="47" t="s">
        <v>61</v>
      </c>
      <c r="D103" s="39">
        <v>1464000</v>
      </c>
      <c r="E103" s="39">
        <v>1604000</v>
      </c>
    </row>
    <row r="104" spans="1:5" x14ac:dyDescent="0.25">
      <c r="A104" s="40" t="s">
        <v>111</v>
      </c>
      <c r="B104" s="39">
        <v>20000</v>
      </c>
      <c r="C104" s="39">
        <v>37000</v>
      </c>
      <c r="D104" s="47" t="s">
        <v>61</v>
      </c>
      <c r="E104" s="39">
        <v>43000</v>
      </c>
    </row>
    <row r="105" spans="1:5" x14ac:dyDescent="0.25">
      <c r="A105" s="40" t="s">
        <v>110</v>
      </c>
      <c r="B105" s="39">
        <v>-108000</v>
      </c>
      <c r="C105" s="39">
        <v>-17000</v>
      </c>
      <c r="D105" s="47" t="s">
        <v>61</v>
      </c>
      <c r="E105" s="39">
        <v>-156000</v>
      </c>
    </row>
    <row r="106" spans="1:5" x14ac:dyDescent="0.25">
      <c r="A106" s="41" t="s">
        <v>2</v>
      </c>
      <c r="B106" s="41"/>
      <c r="C106" s="41"/>
      <c r="D106" s="41"/>
      <c r="E106" s="41"/>
    </row>
    <row r="107" spans="1:5" x14ac:dyDescent="0.25">
      <c r="A107" s="40" t="s">
        <v>210</v>
      </c>
      <c r="B107" s="41"/>
      <c r="C107" s="41"/>
      <c r="D107" s="41"/>
      <c r="E107" s="41"/>
    </row>
    <row r="108" spans="1:5" x14ac:dyDescent="0.25">
      <c r="A108" s="40" t="s">
        <v>116</v>
      </c>
      <c r="B108" s="47" t="s">
        <v>61</v>
      </c>
      <c r="C108" s="47" t="s">
        <v>61</v>
      </c>
      <c r="D108" s="47" t="s">
        <v>61</v>
      </c>
      <c r="E108" s="47" t="s">
        <v>61</v>
      </c>
    </row>
    <row r="109" spans="1:5" x14ac:dyDescent="0.25">
      <c r="A109" s="40" t="s">
        <v>114</v>
      </c>
      <c r="B109" s="39">
        <v>-179000</v>
      </c>
      <c r="C109" s="39">
        <v>-183000</v>
      </c>
      <c r="D109" s="47" t="s">
        <v>61</v>
      </c>
      <c r="E109" s="39">
        <v>-202000</v>
      </c>
    </row>
    <row r="110" spans="1:5" x14ac:dyDescent="0.25">
      <c r="A110" s="40" t="s">
        <v>112</v>
      </c>
      <c r="B110" s="39">
        <v>-54000</v>
      </c>
      <c r="C110" s="39">
        <v>-59000</v>
      </c>
      <c r="D110" s="47" t="s">
        <v>61</v>
      </c>
      <c r="E110" s="39">
        <v>-22000</v>
      </c>
    </row>
    <row r="111" spans="1:5" x14ac:dyDescent="0.25">
      <c r="A111" s="40" t="s">
        <v>66</v>
      </c>
      <c r="B111" s="39">
        <v>-96000</v>
      </c>
      <c r="C111" s="39">
        <v>458000</v>
      </c>
      <c r="D111" s="47" t="s">
        <v>61</v>
      </c>
      <c r="E111" s="39">
        <v>-55000</v>
      </c>
    </row>
    <row r="112" spans="1:5" x14ac:dyDescent="0.25">
      <c r="A112" s="40" t="s">
        <v>63</v>
      </c>
      <c r="B112" s="39">
        <v>3132000</v>
      </c>
      <c r="C112" s="47" t="s">
        <v>61</v>
      </c>
      <c r="D112" s="39">
        <v>109000</v>
      </c>
      <c r="E112" s="39">
        <v>202000</v>
      </c>
    </row>
    <row r="113" spans="1:6" x14ac:dyDescent="0.25">
      <c r="A113" s="40" t="s">
        <v>111</v>
      </c>
      <c r="B113" s="39">
        <v>1000</v>
      </c>
      <c r="C113" s="39">
        <v>1000</v>
      </c>
      <c r="D113" s="47" t="s">
        <v>61</v>
      </c>
      <c r="E113" s="39">
        <v>2000</v>
      </c>
    </row>
    <row r="114" spans="1:6" x14ac:dyDescent="0.25">
      <c r="A114" s="40" t="s">
        <v>110</v>
      </c>
      <c r="B114" s="39">
        <v>-1000</v>
      </c>
      <c r="C114" s="39">
        <v>-2000</v>
      </c>
      <c r="D114" s="47" t="s">
        <v>61</v>
      </c>
      <c r="E114" s="39">
        <v>-2000</v>
      </c>
    </row>
    <row r="115" spans="1:6" x14ac:dyDescent="0.25">
      <c r="A115" s="41"/>
    </row>
    <row r="116" spans="1:6" x14ac:dyDescent="0.25">
      <c r="A116" s="46" t="s">
        <v>123</v>
      </c>
    </row>
    <row r="117" spans="1:6" x14ac:dyDescent="0.25">
      <c r="A117" s="41" t="s">
        <v>2</v>
      </c>
    </row>
    <row r="118" spans="1:6" x14ac:dyDescent="0.25">
      <c r="A118" s="41" t="s">
        <v>203</v>
      </c>
    </row>
    <row r="119" spans="1:6" x14ac:dyDescent="0.25">
      <c r="A119" s="41" t="s">
        <v>2</v>
      </c>
    </row>
    <row r="120" spans="1:6" x14ac:dyDescent="0.25">
      <c r="A120" s="38"/>
    </row>
    <row r="121" spans="1:6" ht="178.5" customHeight="1" x14ac:dyDescent="0.3">
      <c r="A121" s="57" t="s">
        <v>60</v>
      </c>
      <c r="B121" s="5"/>
      <c r="C121" s="5"/>
      <c r="D121" s="5"/>
      <c r="E121" s="5"/>
      <c r="F121" s="5"/>
    </row>
  </sheetData>
  <mergeCells count="7">
    <mergeCell ref="A121:F121"/>
    <mergeCell ref="A2:L2"/>
    <mergeCell ref="A1:D1"/>
    <mergeCell ref="A13:E13"/>
    <mergeCell ref="A15:E15"/>
    <mergeCell ref="A73:E73"/>
    <mergeCell ref="A75:E75"/>
  </mergeCells>
  <pageMargins left="0.75" right="0.75" top="1" bottom="1" header="0.5" footer="0.5"/>
  <headerFooter alignWithMargins="0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99BDC-D650-4382-8A60-C4D60779CA49}">
  <dimension ref="A1:L215"/>
  <sheetViews>
    <sheetView zoomScaleNormal="100" workbookViewId="0">
      <selection activeCell="I25" sqref="I25"/>
    </sheetView>
  </sheetViews>
  <sheetFormatPr defaultRowHeight="13.2" x14ac:dyDescent="0.25"/>
  <cols>
    <col min="1" max="1" width="48.554687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99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98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>
        <f>E21/E27</f>
        <v>0.49333026678932845</v>
      </c>
      <c r="G19">
        <f>E22/E27</f>
        <v>0.49206531738730452</v>
      </c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213</v>
      </c>
      <c r="B21" s="48">
        <v>3470000</v>
      </c>
      <c r="C21" s="48">
        <v>3763000</v>
      </c>
      <c r="D21" s="48">
        <v>4108000</v>
      </c>
      <c r="E21" s="48">
        <v>4290000</v>
      </c>
    </row>
    <row r="22" spans="1:7" x14ac:dyDescent="0.25">
      <c r="A22" s="41" t="s">
        <v>212</v>
      </c>
      <c r="B22" s="48">
        <v>3631000</v>
      </c>
      <c r="C22" s="48">
        <v>4336000</v>
      </c>
      <c r="D22" s="48">
        <v>4946000</v>
      </c>
      <c r="E22" s="48">
        <v>4279000</v>
      </c>
    </row>
    <row r="23" spans="1:7" x14ac:dyDescent="0.25">
      <c r="A23" s="41" t="s">
        <v>181</v>
      </c>
      <c r="B23" s="48">
        <v>317000</v>
      </c>
      <c r="C23" s="48">
        <v>253000</v>
      </c>
      <c r="D23" s="48">
        <v>267000</v>
      </c>
      <c r="E23" s="48">
        <v>130000</v>
      </c>
    </row>
    <row r="24" spans="1:7" x14ac:dyDescent="0.25">
      <c r="A24" s="41" t="s">
        <v>1</v>
      </c>
      <c r="B24" s="42" t="s">
        <v>61</v>
      </c>
      <c r="C24" s="42" t="s">
        <v>61</v>
      </c>
      <c r="D24" s="42" t="s">
        <v>61</v>
      </c>
      <c r="E24" s="48">
        <v>-3000</v>
      </c>
    </row>
    <row r="25" spans="1:7" x14ac:dyDescent="0.25">
      <c r="A25" s="41" t="s">
        <v>54</v>
      </c>
      <c r="B25" s="42" t="s">
        <v>61</v>
      </c>
      <c r="C25" s="42" t="s">
        <v>61</v>
      </c>
      <c r="D25" s="42" t="s">
        <v>61</v>
      </c>
      <c r="E25" s="42" t="s">
        <v>61</v>
      </c>
    </row>
    <row r="26" spans="1:7" x14ac:dyDescent="0.25">
      <c r="A26" s="41" t="s">
        <v>179</v>
      </c>
      <c r="B26" s="42" t="s">
        <v>61</v>
      </c>
      <c r="C26" s="42" t="s">
        <v>61</v>
      </c>
      <c r="D26" s="42" t="s">
        <v>61</v>
      </c>
      <c r="E26" s="42" t="s">
        <v>61</v>
      </c>
    </row>
    <row r="27" spans="1:7" x14ac:dyDescent="0.25">
      <c r="A27" s="41" t="s">
        <v>126</v>
      </c>
      <c r="B27" s="39">
        <v>7418000</v>
      </c>
      <c r="C27" s="39">
        <v>8352000</v>
      </c>
      <c r="D27" s="39">
        <v>9321000</v>
      </c>
      <c r="E27" s="39">
        <v>8696000</v>
      </c>
    </row>
    <row r="28" spans="1:7" x14ac:dyDescent="0.25">
      <c r="A28" s="41" t="s">
        <v>2</v>
      </c>
      <c r="B28" s="41"/>
      <c r="C28" s="41"/>
      <c r="D28" s="41"/>
      <c r="E28" s="41"/>
    </row>
    <row r="29" spans="1:7" x14ac:dyDescent="0.25">
      <c r="A29" s="40" t="s">
        <v>115</v>
      </c>
      <c r="B29" s="41"/>
      <c r="C29" s="41"/>
      <c r="D29" s="41"/>
      <c r="E29" s="41"/>
    </row>
    <row r="30" spans="1:7" x14ac:dyDescent="0.25">
      <c r="A30" s="41" t="s">
        <v>213</v>
      </c>
      <c r="B30" s="48">
        <v>503000</v>
      </c>
      <c r="C30" s="48">
        <v>773000</v>
      </c>
      <c r="D30" s="48">
        <v>954000</v>
      </c>
      <c r="E30" s="48">
        <v>1090000</v>
      </c>
    </row>
    <row r="31" spans="1:7" x14ac:dyDescent="0.25">
      <c r="A31" s="41" t="s">
        <v>212</v>
      </c>
      <c r="B31" s="48">
        <v>550000</v>
      </c>
      <c r="C31" s="48">
        <v>618000</v>
      </c>
      <c r="D31" s="48">
        <v>631000</v>
      </c>
      <c r="E31" s="48">
        <v>681000</v>
      </c>
    </row>
    <row r="32" spans="1:7" x14ac:dyDescent="0.25">
      <c r="A32" s="41" t="s">
        <v>181</v>
      </c>
      <c r="B32" s="42" t="s">
        <v>61</v>
      </c>
      <c r="C32" s="42" t="s">
        <v>61</v>
      </c>
      <c r="D32" s="42" t="s">
        <v>61</v>
      </c>
      <c r="E32" s="42" t="s">
        <v>61</v>
      </c>
    </row>
    <row r="33" spans="1:5" x14ac:dyDescent="0.25">
      <c r="A33" s="41" t="s">
        <v>1</v>
      </c>
      <c r="B33" s="42" t="s">
        <v>61</v>
      </c>
      <c r="C33" s="42" t="s">
        <v>61</v>
      </c>
      <c r="D33" s="42" t="s">
        <v>61</v>
      </c>
      <c r="E33" s="42" t="s">
        <v>61</v>
      </c>
    </row>
    <row r="34" spans="1:5" x14ac:dyDescent="0.25">
      <c r="A34" s="41" t="s">
        <v>54</v>
      </c>
      <c r="B34" s="42" t="s">
        <v>61</v>
      </c>
      <c r="C34" s="42" t="s">
        <v>61</v>
      </c>
      <c r="D34" s="42" t="s">
        <v>61</v>
      </c>
      <c r="E34" s="42" t="s">
        <v>61</v>
      </c>
    </row>
    <row r="35" spans="1:5" x14ac:dyDescent="0.25">
      <c r="A35" s="41" t="s">
        <v>179</v>
      </c>
      <c r="B35" s="42" t="s">
        <v>61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126</v>
      </c>
      <c r="B36" s="39">
        <v>1053000</v>
      </c>
      <c r="C36" s="39">
        <v>1391000</v>
      </c>
      <c r="D36" s="39">
        <v>1585000</v>
      </c>
      <c r="E36" s="39">
        <v>1771000</v>
      </c>
    </row>
    <row r="37" spans="1:5" x14ac:dyDescent="0.25">
      <c r="A37" s="41" t="s">
        <v>2</v>
      </c>
      <c r="B37" s="41"/>
      <c r="C37" s="41"/>
      <c r="D37" s="41"/>
      <c r="E37" s="41"/>
    </row>
    <row r="38" spans="1:5" x14ac:dyDescent="0.25">
      <c r="A38" s="40" t="s">
        <v>114</v>
      </c>
      <c r="B38" s="41"/>
      <c r="C38" s="41"/>
      <c r="D38" s="41"/>
      <c r="E38" s="41"/>
    </row>
    <row r="39" spans="1:5" x14ac:dyDescent="0.25">
      <c r="A39" s="41" t="s">
        <v>213</v>
      </c>
      <c r="B39" s="48">
        <v>-220000</v>
      </c>
      <c r="C39" s="48">
        <v>-226000</v>
      </c>
      <c r="D39" s="48">
        <v>-235000</v>
      </c>
      <c r="E39" s="48">
        <v>-303000</v>
      </c>
    </row>
    <row r="40" spans="1:5" x14ac:dyDescent="0.25">
      <c r="A40" s="41" t="s">
        <v>212</v>
      </c>
      <c r="B40" s="48">
        <v>-153000</v>
      </c>
      <c r="C40" s="48">
        <v>-141000</v>
      </c>
      <c r="D40" s="48">
        <v>-137000</v>
      </c>
      <c r="E40" s="48">
        <v>-188000</v>
      </c>
    </row>
    <row r="41" spans="1:5" x14ac:dyDescent="0.25">
      <c r="A41" s="41" t="s">
        <v>181</v>
      </c>
      <c r="B41" s="48">
        <v>-267000</v>
      </c>
      <c r="C41" s="48">
        <v>-278000</v>
      </c>
      <c r="D41" s="48">
        <v>-214000</v>
      </c>
      <c r="E41" s="48">
        <v>-264000</v>
      </c>
    </row>
    <row r="42" spans="1:5" x14ac:dyDescent="0.25">
      <c r="A42" s="41" t="s">
        <v>1</v>
      </c>
      <c r="B42" s="48">
        <v>111000</v>
      </c>
      <c r="C42" s="48">
        <v>116000</v>
      </c>
      <c r="D42" s="48">
        <v>62000</v>
      </c>
      <c r="E42" s="48">
        <v>54000</v>
      </c>
    </row>
    <row r="43" spans="1:5" x14ac:dyDescent="0.25">
      <c r="A43" s="41" t="s">
        <v>54</v>
      </c>
      <c r="B43" s="42" t="s">
        <v>61</v>
      </c>
      <c r="C43" s="42" t="s">
        <v>61</v>
      </c>
      <c r="D43" s="42" t="s">
        <v>61</v>
      </c>
      <c r="E43" s="42" t="s">
        <v>61</v>
      </c>
    </row>
    <row r="44" spans="1:5" x14ac:dyDescent="0.25">
      <c r="A44" s="41" t="s">
        <v>179</v>
      </c>
      <c r="B44" s="42" t="s">
        <v>61</v>
      </c>
      <c r="C44" s="42" t="s">
        <v>61</v>
      </c>
      <c r="D44" s="42" t="s">
        <v>61</v>
      </c>
      <c r="E44" s="42" t="s">
        <v>61</v>
      </c>
    </row>
    <row r="45" spans="1:5" x14ac:dyDescent="0.25">
      <c r="A45" s="41" t="s">
        <v>126</v>
      </c>
      <c r="B45" s="39">
        <v>-529000</v>
      </c>
      <c r="C45" s="39">
        <v>-529000</v>
      </c>
      <c r="D45" s="39">
        <v>-524000</v>
      </c>
      <c r="E45" s="39">
        <v>-701000</v>
      </c>
    </row>
    <row r="46" spans="1:5" x14ac:dyDescent="0.25">
      <c r="A46" s="41" t="s">
        <v>2</v>
      </c>
      <c r="B46" s="41"/>
      <c r="C46" s="41"/>
      <c r="D46" s="41"/>
      <c r="E46" s="41"/>
    </row>
    <row r="47" spans="1:5" x14ac:dyDescent="0.25">
      <c r="A47" s="40" t="s">
        <v>112</v>
      </c>
      <c r="B47" s="41"/>
      <c r="C47" s="41"/>
      <c r="D47" s="41"/>
      <c r="E47" s="41"/>
    </row>
    <row r="48" spans="1:5" x14ac:dyDescent="0.25">
      <c r="A48" s="41" t="s">
        <v>213</v>
      </c>
      <c r="B48" s="48">
        <v>72000</v>
      </c>
      <c r="C48" s="48">
        <v>95000</v>
      </c>
      <c r="D48" s="48">
        <v>147000</v>
      </c>
      <c r="E48" s="48">
        <v>189000</v>
      </c>
    </row>
    <row r="49" spans="1:5" x14ac:dyDescent="0.25">
      <c r="A49" s="41" t="s">
        <v>212</v>
      </c>
      <c r="B49" s="48">
        <v>125000</v>
      </c>
      <c r="C49" s="48">
        <v>80000</v>
      </c>
      <c r="D49" s="48">
        <v>243000</v>
      </c>
      <c r="E49" s="48">
        <v>-25000</v>
      </c>
    </row>
    <row r="50" spans="1:5" x14ac:dyDescent="0.25">
      <c r="A50" s="41" t="s">
        <v>181</v>
      </c>
      <c r="B50" s="48">
        <v>-117000</v>
      </c>
      <c r="C50" s="48">
        <v>-65000</v>
      </c>
      <c r="D50" s="48">
        <v>-30000</v>
      </c>
      <c r="E50" s="48">
        <v>6000</v>
      </c>
    </row>
    <row r="51" spans="1:5" x14ac:dyDescent="0.25">
      <c r="A51" s="41" t="s">
        <v>1</v>
      </c>
      <c r="B51" s="42" t="s">
        <v>61</v>
      </c>
      <c r="C51" s="42" t="s">
        <v>61</v>
      </c>
      <c r="D51" s="42" t="s">
        <v>61</v>
      </c>
      <c r="E51" s="42" t="s">
        <v>61</v>
      </c>
    </row>
    <row r="52" spans="1:5" x14ac:dyDescent="0.25">
      <c r="A52" s="41" t="s">
        <v>54</v>
      </c>
      <c r="B52" s="42" t="s">
        <v>61</v>
      </c>
      <c r="C52" s="42" t="s">
        <v>61</v>
      </c>
      <c r="D52" s="42" t="s">
        <v>61</v>
      </c>
      <c r="E52" s="42" t="s">
        <v>61</v>
      </c>
    </row>
    <row r="53" spans="1:5" x14ac:dyDescent="0.25">
      <c r="A53" s="41" t="s">
        <v>179</v>
      </c>
      <c r="B53" s="42" t="s">
        <v>61</v>
      </c>
      <c r="C53" s="42" t="s">
        <v>61</v>
      </c>
      <c r="D53" s="42" t="s">
        <v>61</v>
      </c>
      <c r="E53" s="42" t="s">
        <v>61</v>
      </c>
    </row>
    <row r="54" spans="1:5" x14ac:dyDescent="0.25">
      <c r="A54" s="41" t="s">
        <v>126</v>
      </c>
      <c r="B54" s="39">
        <v>80000</v>
      </c>
      <c r="C54" s="39">
        <v>110000</v>
      </c>
      <c r="D54" s="39">
        <v>360000</v>
      </c>
      <c r="E54" s="39">
        <v>170000</v>
      </c>
    </row>
    <row r="55" spans="1:5" x14ac:dyDescent="0.25">
      <c r="A55" s="41" t="s">
        <v>2</v>
      </c>
      <c r="B55" s="41"/>
      <c r="C55" s="41"/>
      <c r="D55" s="41"/>
      <c r="E55" s="41"/>
    </row>
    <row r="56" spans="1:5" x14ac:dyDescent="0.25">
      <c r="A56" s="40" t="s">
        <v>66</v>
      </c>
      <c r="B56" s="41"/>
      <c r="C56" s="41"/>
      <c r="D56" s="41"/>
      <c r="E56" s="41"/>
    </row>
    <row r="57" spans="1:5" x14ac:dyDescent="0.25">
      <c r="A57" s="41" t="s">
        <v>213</v>
      </c>
      <c r="B57" s="48">
        <v>230000</v>
      </c>
      <c r="C57" s="48">
        <v>475000</v>
      </c>
      <c r="D57" s="48">
        <v>603000</v>
      </c>
      <c r="E57" s="48">
        <v>654000</v>
      </c>
    </row>
    <row r="58" spans="1:5" x14ac:dyDescent="0.25">
      <c r="A58" s="41" t="s">
        <v>212</v>
      </c>
      <c r="B58" s="48">
        <v>278000</v>
      </c>
      <c r="C58" s="48">
        <v>403000</v>
      </c>
      <c r="D58" s="48">
        <v>492000</v>
      </c>
      <c r="E58" s="48">
        <v>533000</v>
      </c>
    </row>
    <row r="59" spans="1:5" x14ac:dyDescent="0.25">
      <c r="A59" s="41" t="s">
        <v>181</v>
      </c>
      <c r="B59" s="48">
        <v>-25000</v>
      </c>
      <c r="C59" s="48">
        <v>-210000</v>
      </c>
      <c r="D59" s="48">
        <v>-38000</v>
      </c>
      <c r="E59" s="48">
        <v>-270000</v>
      </c>
    </row>
    <row r="60" spans="1:5" x14ac:dyDescent="0.25">
      <c r="A60" s="41" t="s">
        <v>1</v>
      </c>
      <c r="B60" s="42" t="s">
        <v>61</v>
      </c>
      <c r="C60" s="42" t="s">
        <v>61</v>
      </c>
      <c r="D60" s="42" t="s">
        <v>61</v>
      </c>
      <c r="E60" s="42" t="s">
        <v>61</v>
      </c>
    </row>
    <row r="61" spans="1:5" x14ac:dyDescent="0.25">
      <c r="A61" s="41" t="s">
        <v>54</v>
      </c>
      <c r="B61" s="48">
        <v>-1256000</v>
      </c>
      <c r="C61" s="48">
        <v>818000</v>
      </c>
      <c r="D61" s="42" t="s">
        <v>61</v>
      </c>
      <c r="E61" s="42" t="s">
        <v>61</v>
      </c>
    </row>
    <row r="62" spans="1:5" x14ac:dyDescent="0.25">
      <c r="A62" s="41" t="s">
        <v>179</v>
      </c>
      <c r="B62" s="42" t="s">
        <v>61</v>
      </c>
      <c r="C62" s="42" t="s">
        <v>61</v>
      </c>
      <c r="D62" s="42" t="s">
        <v>61</v>
      </c>
      <c r="E62" s="42" t="s">
        <v>61</v>
      </c>
    </row>
    <row r="63" spans="1:5" x14ac:dyDescent="0.25">
      <c r="A63" s="41" t="s">
        <v>126</v>
      </c>
      <c r="B63" s="39">
        <v>-773000</v>
      </c>
      <c r="C63" s="39">
        <v>1486000</v>
      </c>
      <c r="D63" s="39">
        <v>1057000</v>
      </c>
      <c r="E63" s="39">
        <v>917000</v>
      </c>
    </row>
    <row r="64" spans="1:5" x14ac:dyDescent="0.25">
      <c r="A64" s="41" t="s">
        <v>2</v>
      </c>
      <c r="B64" s="41"/>
      <c r="C64" s="41"/>
      <c r="D64" s="41"/>
      <c r="E64" s="41"/>
    </row>
    <row r="65" spans="1:5" x14ac:dyDescent="0.25">
      <c r="A65" s="40" t="s">
        <v>63</v>
      </c>
      <c r="B65" s="41"/>
      <c r="C65" s="41"/>
      <c r="D65" s="41"/>
      <c r="E65" s="41"/>
    </row>
    <row r="66" spans="1:5" x14ac:dyDescent="0.25">
      <c r="A66" s="41" t="s">
        <v>213</v>
      </c>
      <c r="B66" s="48">
        <v>14493000</v>
      </c>
      <c r="C66" s="48">
        <v>16439000</v>
      </c>
      <c r="D66" s="48">
        <v>19024000</v>
      </c>
      <c r="E66" s="48">
        <v>21089000</v>
      </c>
    </row>
    <row r="67" spans="1:5" x14ac:dyDescent="0.25">
      <c r="A67" s="41" t="s">
        <v>212</v>
      </c>
      <c r="B67" s="48">
        <v>14976000</v>
      </c>
      <c r="C67" s="48">
        <v>16153000</v>
      </c>
      <c r="D67" s="48">
        <v>18043000</v>
      </c>
      <c r="E67" s="48">
        <v>17429000</v>
      </c>
    </row>
    <row r="68" spans="1:5" x14ac:dyDescent="0.25">
      <c r="A68" s="41" t="s">
        <v>181</v>
      </c>
      <c r="B68" s="48">
        <v>913000</v>
      </c>
      <c r="C68" s="48">
        <v>2749000</v>
      </c>
      <c r="D68" s="48">
        <v>1479000</v>
      </c>
      <c r="E68" s="48">
        <v>1197000</v>
      </c>
    </row>
    <row r="69" spans="1:5" x14ac:dyDescent="0.25">
      <c r="A69" s="41" t="s">
        <v>1</v>
      </c>
      <c r="B69" s="42" t="s">
        <v>61</v>
      </c>
      <c r="C69" s="42" t="s">
        <v>61</v>
      </c>
      <c r="D69" s="42" t="s">
        <v>61</v>
      </c>
      <c r="E69" s="42" t="s">
        <v>61</v>
      </c>
    </row>
    <row r="70" spans="1:5" x14ac:dyDescent="0.25">
      <c r="A70" s="41" t="s">
        <v>54</v>
      </c>
      <c r="B70" s="48">
        <v>3089000</v>
      </c>
      <c r="C70" s="48">
        <v>2338000</v>
      </c>
      <c r="D70" s="42" t="s">
        <v>61</v>
      </c>
      <c r="E70" s="42" t="s">
        <v>61</v>
      </c>
    </row>
    <row r="71" spans="1:5" x14ac:dyDescent="0.25">
      <c r="A71" s="41" t="s">
        <v>179</v>
      </c>
      <c r="B71" s="42" t="s">
        <v>61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126</v>
      </c>
      <c r="B72" s="39">
        <v>33471000</v>
      </c>
      <c r="C72" s="39">
        <v>37679000</v>
      </c>
      <c r="D72" s="39">
        <v>38546000</v>
      </c>
      <c r="E72" s="39">
        <v>39715000</v>
      </c>
    </row>
    <row r="73" spans="1:5" x14ac:dyDescent="0.25">
      <c r="A73" s="41" t="s">
        <v>2</v>
      </c>
      <c r="B73" s="41"/>
      <c r="C73" s="41"/>
      <c r="D73" s="41"/>
      <c r="E73" s="41"/>
    </row>
    <row r="74" spans="1:5" x14ac:dyDescent="0.25">
      <c r="A74" s="40" t="s">
        <v>111</v>
      </c>
      <c r="B74" s="41"/>
      <c r="C74" s="41"/>
      <c r="D74" s="41"/>
      <c r="E74" s="41"/>
    </row>
    <row r="75" spans="1:5" x14ac:dyDescent="0.25">
      <c r="A75" s="41" t="s">
        <v>213</v>
      </c>
      <c r="B75" s="48">
        <v>684000</v>
      </c>
      <c r="C75" s="48">
        <v>775000</v>
      </c>
      <c r="D75" s="48">
        <v>793000</v>
      </c>
      <c r="E75" s="48">
        <v>872000</v>
      </c>
    </row>
    <row r="76" spans="1:5" x14ac:dyDescent="0.25">
      <c r="A76" s="41" t="s">
        <v>212</v>
      </c>
      <c r="B76" s="48">
        <v>491000</v>
      </c>
      <c r="C76" s="48">
        <v>527000</v>
      </c>
      <c r="D76" s="48">
        <v>466000</v>
      </c>
      <c r="E76" s="48">
        <v>513000</v>
      </c>
    </row>
    <row r="77" spans="1:5" x14ac:dyDescent="0.25">
      <c r="A77" s="41" t="s">
        <v>181</v>
      </c>
      <c r="B77" s="48">
        <v>14000</v>
      </c>
      <c r="C77" s="48">
        <v>14000</v>
      </c>
      <c r="D77" s="48">
        <v>29000</v>
      </c>
      <c r="E77" s="48">
        <v>16000</v>
      </c>
    </row>
    <row r="78" spans="1:5" x14ac:dyDescent="0.25">
      <c r="A78" s="41" t="s">
        <v>1</v>
      </c>
      <c r="B78" s="42" t="s">
        <v>61</v>
      </c>
      <c r="C78" s="42" t="s">
        <v>61</v>
      </c>
      <c r="D78" s="42" t="s">
        <v>61</v>
      </c>
      <c r="E78" s="42" t="s">
        <v>61</v>
      </c>
    </row>
    <row r="79" spans="1:5" x14ac:dyDescent="0.25">
      <c r="A79" s="41" t="s">
        <v>54</v>
      </c>
      <c r="B79" s="42" t="s">
        <v>61</v>
      </c>
      <c r="C79" s="42" t="s">
        <v>61</v>
      </c>
      <c r="D79" s="42" t="s">
        <v>61</v>
      </c>
      <c r="E79" s="42" t="s">
        <v>61</v>
      </c>
    </row>
    <row r="80" spans="1:5" x14ac:dyDescent="0.25">
      <c r="A80" s="41" t="s">
        <v>179</v>
      </c>
      <c r="B80" s="42" t="s">
        <v>61</v>
      </c>
      <c r="C80" s="42" t="s">
        <v>61</v>
      </c>
      <c r="D80" s="42" t="s">
        <v>61</v>
      </c>
      <c r="E80" s="42" t="s">
        <v>61</v>
      </c>
    </row>
    <row r="81" spans="1:5" x14ac:dyDescent="0.25">
      <c r="A81" s="41" t="s">
        <v>126</v>
      </c>
      <c r="B81" s="39">
        <v>1189000</v>
      </c>
      <c r="C81" s="39">
        <v>1316000</v>
      </c>
      <c r="D81" s="39">
        <v>1288000</v>
      </c>
      <c r="E81" s="39">
        <v>1401000</v>
      </c>
    </row>
    <row r="82" spans="1:5" x14ac:dyDescent="0.25">
      <c r="A82" s="41" t="s">
        <v>2</v>
      </c>
      <c r="B82" s="41"/>
      <c r="C82" s="41"/>
      <c r="D82" s="41"/>
      <c r="E82" s="41"/>
    </row>
    <row r="83" spans="1:5" x14ac:dyDescent="0.25">
      <c r="A83" s="40" t="s">
        <v>110</v>
      </c>
      <c r="B83" s="41"/>
      <c r="C83" s="41"/>
      <c r="D83" s="41"/>
      <c r="E83" s="41"/>
    </row>
    <row r="84" spans="1:5" x14ac:dyDescent="0.25">
      <c r="A84" s="41" t="s">
        <v>213</v>
      </c>
      <c r="B84" s="48">
        <v>-1281000</v>
      </c>
      <c r="C84" s="48">
        <v>-2008000</v>
      </c>
      <c r="D84" s="48">
        <v>-2611000</v>
      </c>
      <c r="E84" s="48">
        <v>-2660000</v>
      </c>
    </row>
    <row r="85" spans="1:5" x14ac:dyDescent="0.25">
      <c r="A85" s="41" t="s">
        <v>212</v>
      </c>
      <c r="B85" s="48">
        <v>-1139000</v>
      </c>
      <c r="C85" s="48">
        <v>-1178000</v>
      </c>
      <c r="D85" s="48">
        <v>-1697000</v>
      </c>
      <c r="E85" s="48">
        <v>-1697000</v>
      </c>
    </row>
    <row r="86" spans="1:5" x14ac:dyDescent="0.25">
      <c r="A86" s="41" t="s">
        <v>181</v>
      </c>
      <c r="B86" s="48">
        <v>-95000</v>
      </c>
      <c r="C86" s="48">
        <v>-42000</v>
      </c>
      <c r="D86" s="48">
        <v>-107000</v>
      </c>
      <c r="E86" s="48">
        <v>-13000</v>
      </c>
    </row>
    <row r="87" spans="1:5" x14ac:dyDescent="0.25">
      <c r="A87" s="41" t="s">
        <v>1</v>
      </c>
      <c r="B87" s="42" t="s">
        <v>61</v>
      </c>
      <c r="C87" s="42" t="s">
        <v>61</v>
      </c>
      <c r="D87" s="42" t="s">
        <v>61</v>
      </c>
      <c r="E87" s="42" t="s">
        <v>61</v>
      </c>
    </row>
    <row r="88" spans="1:5" x14ac:dyDescent="0.25">
      <c r="A88" s="41" t="s">
        <v>54</v>
      </c>
      <c r="B88" s="42" t="s">
        <v>61</v>
      </c>
      <c r="C88" s="42" t="s">
        <v>61</v>
      </c>
      <c r="D88" s="42" t="s">
        <v>61</v>
      </c>
      <c r="E88" s="42" t="s">
        <v>61</v>
      </c>
    </row>
    <row r="89" spans="1:5" x14ac:dyDescent="0.25">
      <c r="A89" s="41" t="s">
        <v>179</v>
      </c>
      <c r="B89" s="42" t="s">
        <v>61</v>
      </c>
      <c r="C89" s="42" t="s">
        <v>61</v>
      </c>
      <c r="D89" s="42" t="s">
        <v>61</v>
      </c>
      <c r="E89" s="42" t="s">
        <v>61</v>
      </c>
    </row>
    <row r="90" spans="1:5" x14ac:dyDescent="0.25">
      <c r="A90" s="41" t="s">
        <v>126</v>
      </c>
      <c r="B90" s="39">
        <v>-2515000</v>
      </c>
      <c r="C90" s="39">
        <v>-3228000</v>
      </c>
      <c r="D90" s="39">
        <v>-4415000</v>
      </c>
      <c r="E90" s="39">
        <v>-4370000</v>
      </c>
    </row>
    <row r="91" spans="1:5" x14ac:dyDescent="0.25">
      <c r="A91" s="41"/>
    </row>
    <row r="92" spans="1:5" ht="16.2" thickBot="1" x14ac:dyDescent="0.35">
      <c r="A92" s="7" t="s">
        <v>123</v>
      </c>
      <c r="B92" s="5"/>
      <c r="C92" s="5"/>
      <c r="D92" s="5"/>
      <c r="E92" s="5"/>
    </row>
    <row r="93" spans="1:5" ht="15.6" x14ac:dyDescent="0.25">
      <c r="A93" s="45" t="s">
        <v>122</v>
      </c>
      <c r="B93" s="44" t="s">
        <v>119</v>
      </c>
      <c r="C93" s="44" t="s">
        <v>118</v>
      </c>
      <c r="D93" s="44" t="s">
        <v>178</v>
      </c>
      <c r="E93" s="44" t="s">
        <v>290</v>
      </c>
    </row>
    <row r="94" spans="1:5" x14ac:dyDescent="0.25">
      <c r="A94" s="41" t="s">
        <v>72</v>
      </c>
      <c r="B94" s="43">
        <v>44196</v>
      </c>
      <c r="C94" s="43">
        <v>44561</v>
      </c>
      <c r="D94" s="43">
        <v>44926</v>
      </c>
      <c r="E94" s="43">
        <v>45291</v>
      </c>
    </row>
    <row r="95" spans="1:5" x14ac:dyDescent="0.25">
      <c r="A95" s="41" t="s">
        <v>117</v>
      </c>
      <c r="B95" s="42" t="s">
        <v>0</v>
      </c>
      <c r="C95" s="42" t="s">
        <v>0</v>
      </c>
      <c r="D95" s="42" t="s">
        <v>0</v>
      </c>
      <c r="E95" s="42" t="s">
        <v>0</v>
      </c>
    </row>
    <row r="96" spans="1:5" x14ac:dyDescent="0.25">
      <c r="A96" s="41" t="s">
        <v>2</v>
      </c>
      <c r="B96" s="41"/>
      <c r="C96" s="41"/>
      <c r="D96" s="41"/>
      <c r="E96" s="41"/>
    </row>
    <row r="97" spans="1:5" x14ac:dyDescent="0.25">
      <c r="A97" s="40" t="s">
        <v>116</v>
      </c>
      <c r="B97" s="41"/>
      <c r="C97" s="41"/>
      <c r="D97" s="41"/>
      <c r="E97" s="41"/>
    </row>
    <row r="98" spans="1:5" x14ac:dyDescent="0.25">
      <c r="A98" s="41" t="s">
        <v>3</v>
      </c>
      <c r="B98" s="48">
        <v>7418000</v>
      </c>
      <c r="C98" s="48">
        <v>8352000</v>
      </c>
      <c r="D98" s="48">
        <v>9321000</v>
      </c>
      <c r="E98" s="48">
        <v>8696000</v>
      </c>
    </row>
    <row r="99" spans="1:5" x14ac:dyDescent="0.25">
      <c r="A99" s="41" t="s">
        <v>125</v>
      </c>
      <c r="B99" s="39">
        <v>7418000</v>
      </c>
      <c r="C99" s="39">
        <v>8352000</v>
      </c>
      <c r="D99" s="39">
        <v>9321000</v>
      </c>
      <c r="E99" s="39">
        <v>8696000</v>
      </c>
    </row>
    <row r="100" spans="1:5" x14ac:dyDescent="0.25">
      <c r="A100" s="41" t="s">
        <v>2</v>
      </c>
      <c r="B100" s="41"/>
      <c r="C100" s="41"/>
      <c r="D100" s="41"/>
      <c r="E100" s="41"/>
    </row>
    <row r="101" spans="1:5" x14ac:dyDescent="0.25">
      <c r="A101" s="40" t="s">
        <v>115</v>
      </c>
      <c r="B101" s="41"/>
      <c r="C101" s="41"/>
      <c r="D101" s="41"/>
      <c r="E101" s="41"/>
    </row>
    <row r="102" spans="1:5" x14ac:dyDescent="0.25">
      <c r="A102" s="41" t="s">
        <v>3</v>
      </c>
      <c r="B102" s="48">
        <v>1039000</v>
      </c>
      <c r="C102" s="48">
        <v>1363000</v>
      </c>
      <c r="D102" s="48">
        <v>1566000</v>
      </c>
      <c r="E102" s="48">
        <v>1760000</v>
      </c>
    </row>
    <row r="103" spans="1:5" x14ac:dyDescent="0.25">
      <c r="A103" s="41" t="s">
        <v>125</v>
      </c>
      <c r="B103" s="39">
        <v>1039000</v>
      </c>
      <c r="C103" s="39">
        <v>1363000</v>
      </c>
      <c r="D103" s="39">
        <v>1566000</v>
      </c>
      <c r="E103" s="39">
        <v>1760000</v>
      </c>
    </row>
    <row r="104" spans="1:5" x14ac:dyDescent="0.25">
      <c r="A104" s="41" t="s">
        <v>2</v>
      </c>
      <c r="B104" s="41"/>
      <c r="C104" s="41"/>
      <c r="D104" s="41"/>
      <c r="E104" s="41"/>
    </row>
    <row r="105" spans="1:5" x14ac:dyDescent="0.25">
      <c r="A105" s="40" t="s">
        <v>114</v>
      </c>
      <c r="B105" s="41"/>
      <c r="C105" s="41"/>
      <c r="D105" s="41"/>
      <c r="E105" s="41"/>
    </row>
    <row r="106" spans="1:5" x14ac:dyDescent="0.25">
      <c r="A106" s="41" t="s">
        <v>3</v>
      </c>
      <c r="B106" s="48">
        <v>-529000</v>
      </c>
      <c r="C106" s="48">
        <v>-529000</v>
      </c>
      <c r="D106" s="48">
        <v>-524000</v>
      </c>
      <c r="E106" s="48">
        <v>-701000</v>
      </c>
    </row>
    <row r="107" spans="1:5" x14ac:dyDescent="0.25">
      <c r="A107" s="41" t="s">
        <v>125</v>
      </c>
      <c r="B107" s="39">
        <v>-529000</v>
      </c>
      <c r="C107" s="39">
        <v>-529000</v>
      </c>
      <c r="D107" s="39">
        <v>-524000</v>
      </c>
      <c r="E107" s="39">
        <v>-701000</v>
      </c>
    </row>
    <row r="108" spans="1:5" x14ac:dyDescent="0.25">
      <c r="A108" s="41" t="s">
        <v>2</v>
      </c>
      <c r="B108" s="41"/>
      <c r="C108" s="41"/>
      <c r="D108" s="41"/>
      <c r="E108" s="41"/>
    </row>
    <row r="109" spans="1:5" x14ac:dyDescent="0.25">
      <c r="A109" s="40" t="s">
        <v>113</v>
      </c>
      <c r="B109" s="41"/>
      <c r="C109" s="41"/>
      <c r="D109" s="41"/>
      <c r="E109" s="41"/>
    </row>
    <row r="110" spans="1:5" x14ac:dyDescent="0.25">
      <c r="A110" s="41" t="s">
        <v>3</v>
      </c>
      <c r="B110" s="48">
        <v>563000</v>
      </c>
      <c r="C110" s="48">
        <v>778000</v>
      </c>
      <c r="D110" s="48">
        <v>1417000</v>
      </c>
      <c r="E110" s="48">
        <v>1087000</v>
      </c>
    </row>
    <row r="111" spans="1:5" x14ac:dyDescent="0.25">
      <c r="A111" s="41" t="s">
        <v>125</v>
      </c>
      <c r="B111" s="39">
        <v>563000</v>
      </c>
      <c r="C111" s="39">
        <v>778000</v>
      </c>
      <c r="D111" s="39">
        <v>1417000</v>
      </c>
      <c r="E111" s="39">
        <v>1087000</v>
      </c>
    </row>
    <row r="112" spans="1:5" x14ac:dyDescent="0.25">
      <c r="A112" s="41" t="s">
        <v>2</v>
      </c>
      <c r="B112" s="41"/>
      <c r="C112" s="41"/>
      <c r="D112" s="41"/>
      <c r="E112" s="41"/>
    </row>
    <row r="113" spans="1:5" x14ac:dyDescent="0.25">
      <c r="A113" s="40" t="s">
        <v>112</v>
      </c>
      <c r="B113" s="41"/>
      <c r="C113" s="41"/>
      <c r="D113" s="41"/>
      <c r="E113" s="41"/>
    </row>
    <row r="114" spans="1:5" x14ac:dyDescent="0.25">
      <c r="A114" s="41" t="s">
        <v>3</v>
      </c>
      <c r="B114" s="48">
        <v>80000</v>
      </c>
      <c r="C114" s="48">
        <v>110000</v>
      </c>
      <c r="D114" s="48">
        <v>360000</v>
      </c>
      <c r="E114" s="48">
        <v>170000</v>
      </c>
    </row>
    <row r="115" spans="1:5" x14ac:dyDescent="0.25">
      <c r="A115" s="41" t="s">
        <v>125</v>
      </c>
      <c r="B115" s="39">
        <v>80000</v>
      </c>
      <c r="C115" s="39">
        <v>110000</v>
      </c>
      <c r="D115" s="39">
        <v>360000</v>
      </c>
      <c r="E115" s="39">
        <v>170000</v>
      </c>
    </row>
    <row r="116" spans="1:5" x14ac:dyDescent="0.25">
      <c r="A116" s="41" t="s">
        <v>2</v>
      </c>
      <c r="B116" s="41"/>
      <c r="C116" s="41"/>
      <c r="D116" s="41"/>
      <c r="E116" s="41"/>
    </row>
    <row r="117" spans="1:5" x14ac:dyDescent="0.25">
      <c r="A117" s="40" t="s">
        <v>66</v>
      </c>
      <c r="B117" s="41"/>
      <c r="C117" s="41"/>
      <c r="D117" s="41"/>
      <c r="E117" s="41"/>
    </row>
    <row r="118" spans="1:5" x14ac:dyDescent="0.25">
      <c r="A118" s="41" t="s">
        <v>3</v>
      </c>
      <c r="B118" s="48">
        <v>-773000</v>
      </c>
      <c r="C118" s="48">
        <v>1486000</v>
      </c>
      <c r="D118" s="48">
        <v>1057000</v>
      </c>
      <c r="E118" s="48">
        <v>917000</v>
      </c>
    </row>
    <row r="119" spans="1:5" x14ac:dyDescent="0.25">
      <c r="A119" s="41" t="s">
        <v>125</v>
      </c>
      <c r="B119" s="39">
        <v>-773000</v>
      </c>
      <c r="C119" s="39">
        <v>1486000</v>
      </c>
      <c r="D119" s="39">
        <v>1057000</v>
      </c>
      <c r="E119" s="39">
        <v>917000</v>
      </c>
    </row>
    <row r="120" spans="1:5" x14ac:dyDescent="0.25">
      <c r="A120" s="41" t="s">
        <v>2</v>
      </c>
      <c r="B120" s="41"/>
      <c r="C120" s="41"/>
      <c r="D120" s="41"/>
      <c r="E120" s="41"/>
    </row>
    <row r="121" spans="1:5" x14ac:dyDescent="0.25">
      <c r="A121" s="40" t="s">
        <v>63</v>
      </c>
      <c r="B121" s="41"/>
      <c r="C121" s="41"/>
      <c r="D121" s="41"/>
      <c r="E121" s="41"/>
    </row>
    <row r="122" spans="1:5" x14ac:dyDescent="0.25">
      <c r="A122" s="41" t="s">
        <v>3</v>
      </c>
      <c r="B122" s="48">
        <v>33471000</v>
      </c>
      <c r="C122" s="48">
        <v>37679000</v>
      </c>
      <c r="D122" s="48">
        <v>38546000</v>
      </c>
      <c r="E122" s="48">
        <v>39715000</v>
      </c>
    </row>
    <row r="123" spans="1:5" x14ac:dyDescent="0.25">
      <c r="A123" s="41" t="s">
        <v>125</v>
      </c>
      <c r="B123" s="39">
        <v>33471000</v>
      </c>
      <c r="C123" s="39">
        <v>37679000</v>
      </c>
      <c r="D123" s="39">
        <v>38546000</v>
      </c>
      <c r="E123" s="39">
        <v>39715000</v>
      </c>
    </row>
    <row r="124" spans="1:5" x14ac:dyDescent="0.25">
      <c r="A124" s="41" t="s">
        <v>2</v>
      </c>
      <c r="B124" s="41"/>
      <c r="C124" s="41"/>
      <c r="D124" s="41"/>
      <c r="E124" s="41"/>
    </row>
    <row r="125" spans="1:5" x14ac:dyDescent="0.25">
      <c r="A125" s="40" t="s">
        <v>111</v>
      </c>
      <c r="B125" s="41"/>
      <c r="C125" s="41"/>
      <c r="D125" s="41"/>
      <c r="E125" s="41"/>
    </row>
    <row r="126" spans="1:5" x14ac:dyDescent="0.25">
      <c r="A126" s="41" t="s">
        <v>3</v>
      </c>
      <c r="B126" s="48">
        <v>1034000</v>
      </c>
      <c r="C126" s="48">
        <v>1103000</v>
      </c>
      <c r="D126" s="48">
        <v>1097000</v>
      </c>
      <c r="E126" s="48">
        <v>1238000</v>
      </c>
    </row>
    <row r="127" spans="1:5" x14ac:dyDescent="0.25">
      <c r="A127" s="41" t="s">
        <v>125</v>
      </c>
      <c r="B127" s="39">
        <v>1034000</v>
      </c>
      <c r="C127" s="39">
        <v>1103000</v>
      </c>
      <c r="D127" s="39">
        <v>1097000</v>
      </c>
      <c r="E127" s="39">
        <v>1238000</v>
      </c>
    </row>
    <row r="128" spans="1:5" x14ac:dyDescent="0.25">
      <c r="A128" s="41" t="s">
        <v>2</v>
      </c>
      <c r="B128" s="41"/>
      <c r="C128" s="41"/>
      <c r="D128" s="41"/>
      <c r="E128" s="41"/>
    </row>
    <row r="129" spans="1:5" x14ac:dyDescent="0.25">
      <c r="A129" s="40" t="s">
        <v>110</v>
      </c>
      <c r="B129" s="41"/>
      <c r="C129" s="41"/>
      <c r="D129" s="41"/>
      <c r="E129" s="41"/>
    </row>
    <row r="130" spans="1:5" x14ac:dyDescent="0.25">
      <c r="A130" s="41" t="s">
        <v>3</v>
      </c>
      <c r="B130" s="48">
        <v>-2596000</v>
      </c>
      <c r="C130" s="48">
        <v>-3164000</v>
      </c>
      <c r="D130" s="48">
        <v>-4419000</v>
      </c>
      <c r="E130" s="48">
        <v>-4401000</v>
      </c>
    </row>
    <row r="131" spans="1:5" x14ac:dyDescent="0.25">
      <c r="A131" s="41" t="s">
        <v>125</v>
      </c>
      <c r="B131" s="39">
        <v>-2596000</v>
      </c>
      <c r="C131" s="39">
        <v>-3164000</v>
      </c>
      <c r="D131" s="39">
        <v>-4419000</v>
      </c>
      <c r="E131" s="39">
        <v>-4401000</v>
      </c>
    </row>
    <row r="132" spans="1:5" ht="15.6" x14ac:dyDescent="0.3">
      <c r="A132" s="57"/>
      <c r="B132" s="5"/>
      <c r="C132" s="5"/>
      <c r="D132" s="5"/>
      <c r="E132" s="5"/>
    </row>
    <row r="133" spans="1:5" x14ac:dyDescent="0.25">
      <c r="A133" s="38" t="s">
        <v>79</v>
      </c>
    </row>
    <row r="134" spans="1:5" ht="16.2" thickBot="1" x14ac:dyDescent="0.35">
      <c r="A134" s="7" t="s">
        <v>124</v>
      </c>
      <c r="B134" s="5"/>
      <c r="C134" s="5"/>
      <c r="D134" s="5"/>
      <c r="E134" s="5"/>
    </row>
    <row r="135" spans="1:5" ht="15.6" x14ac:dyDescent="0.25">
      <c r="A135" s="45" t="s">
        <v>122</v>
      </c>
      <c r="B135" s="44" t="s">
        <v>119</v>
      </c>
      <c r="C135" s="44" t="s">
        <v>118</v>
      </c>
      <c r="D135" s="44" t="s">
        <v>178</v>
      </c>
      <c r="E135" s="44" t="s">
        <v>290</v>
      </c>
    </row>
    <row r="136" spans="1:5" x14ac:dyDescent="0.25">
      <c r="A136" s="41" t="s">
        <v>72</v>
      </c>
      <c r="B136" s="43">
        <v>44196</v>
      </c>
      <c r="C136" s="43">
        <v>44561</v>
      </c>
      <c r="D136" s="43">
        <v>44926</v>
      </c>
      <c r="E136" s="43">
        <v>45291</v>
      </c>
    </row>
    <row r="137" spans="1:5" x14ac:dyDescent="0.25">
      <c r="A137" s="41" t="s">
        <v>117</v>
      </c>
      <c r="B137" s="42" t="s">
        <v>0</v>
      </c>
      <c r="C137" s="42" t="s">
        <v>0</v>
      </c>
      <c r="D137" s="42" t="s">
        <v>0</v>
      </c>
      <c r="E137" s="42" t="s">
        <v>0</v>
      </c>
    </row>
    <row r="138" spans="1:5" x14ac:dyDescent="0.25">
      <c r="A138" s="41" t="s">
        <v>2</v>
      </c>
      <c r="B138" s="41"/>
      <c r="C138" s="41"/>
      <c r="D138" s="41"/>
      <c r="E138" s="41"/>
    </row>
    <row r="139" spans="1:5" x14ac:dyDescent="0.25">
      <c r="A139" s="40" t="s">
        <v>213</v>
      </c>
      <c r="B139" s="41"/>
      <c r="C139" s="41"/>
      <c r="D139" s="41"/>
      <c r="E139" s="41"/>
    </row>
    <row r="140" spans="1:5" x14ac:dyDescent="0.25">
      <c r="A140" s="40" t="s">
        <v>116</v>
      </c>
      <c r="B140" s="39">
        <v>3470000</v>
      </c>
      <c r="C140" s="39">
        <v>3763000</v>
      </c>
      <c r="D140" s="39">
        <v>4108000</v>
      </c>
      <c r="E140" s="39">
        <v>4290000</v>
      </c>
    </row>
    <row r="141" spans="1:5" x14ac:dyDescent="0.25">
      <c r="A141" s="40" t="s">
        <v>115</v>
      </c>
      <c r="B141" s="39">
        <v>503000</v>
      </c>
      <c r="C141" s="39">
        <v>773000</v>
      </c>
      <c r="D141" s="39">
        <v>954000</v>
      </c>
      <c r="E141" s="39">
        <v>1090000</v>
      </c>
    </row>
    <row r="142" spans="1:5" x14ac:dyDescent="0.25">
      <c r="A142" s="40" t="s">
        <v>114</v>
      </c>
      <c r="B142" s="39">
        <v>-220000</v>
      </c>
      <c r="C142" s="39">
        <v>-226000</v>
      </c>
      <c r="D142" s="39">
        <v>-235000</v>
      </c>
      <c r="E142" s="39">
        <v>-303000</v>
      </c>
    </row>
    <row r="143" spans="1:5" x14ac:dyDescent="0.25">
      <c r="A143" s="40" t="s">
        <v>112</v>
      </c>
      <c r="B143" s="39">
        <v>72000</v>
      </c>
      <c r="C143" s="39">
        <v>95000</v>
      </c>
      <c r="D143" s="39">
        <v>147000</v>
      </c>
      <c r="E143" s="39">
        <v>189000</v>
      </c>
    </row>
    <row r="144" spans="1:5" x14ac:dyDescent="0.25">
      <c r="A144" s="40" t="s">
        <v>66</v>
      </c>
      <c r="B144" s="39">
        <v>230000</v>
      </c>
      <c r="C144" s="39">
        <v>475000</v>
      </c>
      <c r="D144" s="39">
        <v>603000</v>
      </c>
      <c r="E144" s="39">
        <v>654000</v>
      </c>
    </row>
    <row r="145" spans="1:5" x14ac:dyDescent="0.25">
      <c r="A145" s="40" t="s">
        <v>63</v>
      </c>
      <c r="B145" s="39">
        <v>14493000</v>
      </c>
      <c r="C145" s="39">
        <v>16439000</v>
      </c>
      <c r="D145" s="39">
        <v>19024000</v>
      </c>
      <c r="E145" s="39">
        <v>21089000</v>
      </c>
    </row>
    <row r="146" spans="1:5" x14ac:dyDescent="0.25">
      <c r="A146" s="40" t="s">
        <v>111</v>
      </c>
      <c r="B146" s="39">
        <v>684000</v>
      </c>
      <c r="C146" s="39">
        <v>775000</v>
      </c>
      <c r="D146" s="39">
        <v>793000</v>
      </c>
      <c r="E146" s="39">
        <v>872000</v>
      </c>
    </row>
    <row r="147" spans="1:5" x14ac:dyDescent="0.25">
      <c r="A147" s="40" t="s">
        <v>110</v>
      </c>
      <c r="B147" s="39">
        <v>-1281000</v>
      </c>
      <c r="C147" s="39">
        <v>-2008000</v>
      </c>
      <c r="D147" s="39">
        <v>-2611000</v>
      </c>
      <c r="E147" s="39">
        <v>-2660000</v>
      </c>
    </row>
    <row r="148" spans="1:5" x14ac:dyDescent="0.25">
      <c r="A148" s="41" t="s">
        <v>2</v>
      </c>
      <c r="B148" s="41"/>
      <c r="C148" s="41"/>
      <c r="D148" s="41"/>
      <c r="E148" s="41"/>
    </row>
    <row r="149" spans="1:5" x14ac:dyDescent="0.25">
      <c r="A149" s="40" t="s">
        <v>212</v>
      </c>
      <c r="B149" s="41"/>
      <c r="C149" s="41"/>
      <c r="D149" s="41"/>
      <c r="E149" s="41"/>
    </row>
    <row r="150" spans="1:5" x14ac:dyDescent="0.25">
      <c r="A150" s="40" t="s">
        <v>116</v>
      </c>
      <c r="B150" s="39">
        <v>3631000</v>
      </c>
      <c r="C150" s="39">
        <v>4336000</v>
      </c>
      <c r="D150" s="39">
        <v>4946000</v>
      </c>
      <c r="E150" s="39">
        <v>4279000</v>
      </c>
    </row>
    <row r="151" spans="1:5" x14ac:dyDescent="0.25">
      <c r="A151" s="40" t="s">
        <v>115</v>
      </c>
      <c r="B151" s="39">
        <v>550000</v>
      </c>
      <c r="C151" s="39">
        <v>618000</v>
      </c>
      <c r="D151" s="39">
        <v>631000</v>
      </c>
      <c r="E151" s="39">
        <v>681000</v>
      </c>
    </row>
    <row r="152" spans="1:5" x14ac:dyDescent="0.25">
      <c r="A152" s="40" t="s">
        <v>114</v>
      </c>
      <c r="B152" s="39">
        <v>-153000</v>
      </c>
      <c r="C152" s="39">
        <v>-141000</v>
      </c>
      <c r="D152" s="39">
        <v>-137000</v>
      </c>
      <c r="E152" s="39">
        <v>-188000</v>
      </c>
    </row>
    <row r="153" spans="1:5" x14ac:dyDescent="0.25">
      <c r="A153" s="40" t="s">
        <v>112</v>
      </c>
      <c r="B153" s="39">
        <v>125000</v>
      </c>
      <c r="C153" s="39">
        <v>80000</v>
      </c>
      <c r="D153" s="39">
        <v>243000</v>
      </c>
      <c r="E153" s="39">
        <v>-25000</v>
      </c>
    </row>
    <row r="154" spans="1:5" x14ac:dyDescent="0.25">
      <c r="A154" s="40" t="s">
        <v>66</v>
      </c>
      <c r="B154" s="39">
        <v>278000</v>
      </c>
      <c r="C154" s="39">
        <v>403000</v>
      </c>
      <c r="D154" s="39">
        <v>492000</v>
      </c>
      <c r="E154" s="39">
        <v>533000</v>
      </c>
    </row>
    <row r="155" spans="1:5" x14ac:dyDescent="0.25">
      <c r="A155" s="40" t="s">
        <v>63</v>
      </c>
      <c r="B155" s="39">
        <v>14976000</v>
      </c>
      <c r="C155" s="39">
        <v>16153000</v>
      </c>
      <c r="D155" s="39">
        <v>18043000</v>
      </c>
      <c r="E155" s="39">
        <v>17429000</v>
      </c>
    </row>
    <row r="156" spans="1:5" x14ac:dyDescent="0.25">
      <c r="A156" s="40" t="s">
        <v>111</v>
      </c>
      <c r="B156" s="39">
        <v>491000</v>
      </c>
      <c r="C156" s="39">
        <v>527000</v>
      </c>
      <c r="D156" s="39">
        <v>466000</v>
      </c>
      <c r="E156" s="39">
        <v>513000</v>
      </c>
    </row>
    <row r="157" spans="1:5" x14ac:dyDescent="0.25">
      <c r="A157" s="40" t="s">
        <v>110</v>
      </c>
      <c r="B157" s="39">
        <v>-1139000</v>
      </c>
      <c r="C157" s="39">
        <v>-1178000</v>
      </c>
      <c r="D157" s="39">
        <v>-1697000</v>
      </c>
      <c r="E157" s="39">
        <v>-1697000</v>
      </c>
    </row>
    <row r="158" spans="1:5" x14ac:dyDescent="0.25">
      <c r="A158" s="41" t="s">
        <v>2</v>
      </c>
      <c r="B158" s="41"/>
      <c r="C158" s="41"/>
      <c r="D158" s="41"/>
      <c r="E158" s="41"/>
    </row>
    <row r="159" spans="1:5" x14ac:dyDescent="0.25">
      <c r="A159" s="40" t="s">
        <v>181</v>
      </c>
      <c r="B159" s="41"/>
      <c r="C159" s="41"/>
      <c r="D159" s="41"/>
      <c r="E159" s="41"/>
    </row>
    <row r="160" spans="1:5" x14ac:dyDescent="0.25">
      <c r="A160" s="40" t="s">
        <v>116</v>
      </c>
      <c r="B160" s="39">
        <v>317000</v>
      </c>
      <c r="C160" s="39">
        <v>253000</v>
      </c>
      <c r="D160" s="39">
        <v>267000</v>
      </c>
      <c r="E160" s="39">
        <v>130000</v>
      </c>
    </row>
    <row r="161" spans="1:5" x14ac:dyDescent="0.25">
      <c r="A161" s="40" t="s">
        <v>115</v>
      </c>
      <c r="B161" s="47" t="s">
        <v>61</v>
      </c>
      <c r="C161" s="47" t="s">
        <v>61</v>
      </c>
      <c r="D161" s="47" t="s">
        <v>61</v>
      </c>
      <c r="E161" s="47" t="s">
        <v>61</v>
      </c>
    </row>
    <row r="162" spans="1:5" x14ac:dyDescent="0.25">
      <c r="A162" s="40" t="s">
        <v>114</v>
      </c>
      <c r="B162" s="39">
        <v>-267000</v>
      </c>
      <c r="C162" s="39">
        <v>-278000</v>
      </c>
      <c r="D162" s="39">
        <v>-214000</v>
      </c>
      <c r="E162" s="39">
        <v>-264000</v>
      </c>
    </row>
    <row r="163" spans="1:5" x14ac:dyDescent="0.25">
      <c r="A163" s="40" t="s">
        <v>112</v>
      </c>
      <c r="B163" s="39">
        <v>-117000</v>
      </c>
      <c r="C163" s="39">
        <v>-65000</v>
      </c>
      <c r="D163" s="39">
        <v>-30000</v>
      </c>
      <c r="E163" s="39">
        <v>6000</v>
      </c>
    </row>
    <row r="164" spans="1:5" x14ac:dyDescent="0.25">
      <c r="A164" s="40" t="s">
        <v>66</v>
      </c>
      <c r="B164" s="39">
        <v>-25000</v>
      </c>
      <c r="C164" s="39">
        <v>-210000</v>
      </c>
      <c r="D164" s="39">
        <v>-38000</v>
      </c>
      <c r="E164" s="39">
        <v>-270000</v>
      </c>
    </row>
    <row r="165" spans="1:5" x14ac:dyDescent="0.25">
      <c r="A165" s="40" t="s">
        <v>63</v>
      </c>
      <c r="B165" s="39">
        <v>913000</v>
      </c>
      <c r="C165" s="39">
        <v>2749000</v>
      </c>
      <c r="D165" s="39">
        <v>1479000</v>
      </c>
      <c r="E165" s="39">
        <v>1197000</v>
      </c>
    </row>
    <row r="166" spans="1:5" x14ac:dyDescent="0.25">
      <c r="A166" s="40" t="s">
        <v>111</v>
      </c>
      <c r="B166" s="39">
        <v>14000</v>
      </c>
      <c r="C166" s="39">
        <v>14000</v>
      </c>
      <c r="D166" s="39">
        <v>29000</v>
      </c>
      <c r="E166" s="39">
        <v>16000</v>
      </c>
    </row>
    <row r="167" spans="1:5" x14ac:dyDescent="0.25">
      <c r="A167" s="40" t="s">
        <v>110</v>
      </c>
      <c r="B167" s="39">
        <v>-95000</v>
      </c>
      <c r="C167" s="39">
        <v>-42000</v>
      </c>
      <c r="D167" s="39">
        <v>-107000</v>
      </c>
      <c r="E167" s="39">
        <v>-13000</v>
      </c>
    </row>
    <row r="168" spans="1:5" x14ac:dyDescent="0.25">
      <c r="A168" s="41" t="s">
        <v>2</v>
      </c>
      <c r="B168" s="41"/>
      <c r="C168" s="41"/>
      <c r="D168" s="41"/>
      <c r="E168" s="41"/>
    </row>
    <row r="169" spans="1:5" x14ac:dyDescent="0.25">
      <c r="A169" s="40" t="s">
        <v>1</v>
      </c>
      <c r="B169" s="41"/>
      <c r="C169" s="41"/>
      <c r="D169" s="41"/>
      <c r="E169" s="41"/>
    </row>
    <row r="170" spans="1:5" x14ac:dyDescent="0.25">
      <c r="A170" s="40" t="s">
        <v>116</v>
      </c>
      <c r="B170" s="47" t="s">
        <v>61</v>
      </c>
      <c r="C170" s="47" t="s">
        <v>61</v>
      </c>
      <c r="D170" s="47" t="s">
        <v>61</v>
      </c>
      <c r="E170" s="39">
        <v>-3000</v>
      </c>
    </row>
    <row r="171" spans="1:5" x14ac:dyDescent="0.25">
      <c r="A171" s="40" t="s">
        <v>115</v>
      </c>
      <c r="B171" s="47" t="s">
        <v>61</v>
      </c>
      <c r="C171" s="47" t="s">
        <v>61</v>
      </c>
      <c r="D171" s="47" t="s">
        <v>61</v>
      </c>
      <c r="E171" s="47" t="s">
        <v>61</v>
      </c>
    </row>
    <row r="172" spans="1:5" x14ac:dyDescent="0.25">
      <c r="A172" s="40" t="s">
        <v>114</v>
      </c>
      <c r="B172" s="39">
        <v>111000</v>
      </c>
      <c r="C172" s="39">
        <v>116000</v>
      </c>
      <c r="D172" s="39">
        <v>62000</v>
      </c>
      <c r="E172" s="39">
        <v>54000</v>
      </c>
    </row>
    <row r="173" spans="1:5" x14ac:dyDescent="0.25">
      <c r="A173" s="40" t="s">
        <v>112</v>
      </c>
      <c r="B173" s="47" t="s">
        <v>61</v>
      </c>
      <c r="C173" s="47" t="s">
        <v>61</v>
      </c>
      <c r="D173" s="47" t="s">
        <v>61</v>
      </c>
      <c r="E173" s="47" t="s">
        <v>61</v>
      </c>
    </row>
    <row r="174" spans="1:5" x14ac:dyDescent="0.25">
      <c r="A174" s="40" t="s">
        <v>66</v>
      </c>
      <c r="B174" s="47" t="s">
        <v>61</v>
      </c>
      <c r="C174" s="47" t="s">
        <v>61</v>
      </c>
      <c r="D174" s="47" t="s">
        <v>61</v>
      </c>
      <c r="E174" s="47" t="s">
        <v>61</v>
      </c>
    </row>
    <row r="175" spans="1:5" x14ac:dyDescent="0.25">
      <c r="A175" s="40" t="s">
        <v>63</v>
      </c>
      <c r="B175" s="47" t="s">
        <v>61</v>
      </c>
      <c r="C175" s="47" t="s">
        <v>61</v>
      </c>
      <c r="D175" s="47" t="s">
        <v>61</v>
      </c>
      <c r="E175" s="47" t="s">
        <v>61</v>
      </c>
    </row>
    <row r="176" spans="1:5" x14ac:dyDescent="0.25">
      <c r="A176" s="40" t="s">
        <v>111</v>
      </c>
      <c r="B176" s="47" t="s">
        <v>61</v>
      </c>
      <c r="C176" s="47" t="s">
        <v>61</v>
      </c>
      <c r="D176" s="47" t="s">
        <v>61</v>
      </c>
      <c r="E176" s="47" t="s">
        <v>61</v>
      </c>
    </row>
    <row r="177" spans="1:5" x14ac:dyDescent="0.25">
      <c r="A177" s="40" t="s">
        <v>110</v>
      </c>
      <c r="B177" s="47" t="s">
        <v>61</v>
      </c>
      <c r="C177" s="47" t="s">
        <v>61</v>
      </c>
      <c r="D177" s="47" t="s">
        <v>61</v>
      </c>
      <c r="E177" s="47" t="s">
        <v>61</v>
      </c>
    </row>
    <row r="178" spans="1:5" x14ac:dyDescent="0.25">
      <c r="A178" s="41" t="s">
        <v>2</v>
      </c>
      <c r="B178" s="41"/>
      <c r="C178" s="41"/>
      <c r="D178" s="41"/>
      <c r="E178" s="41"/>
    </row>
    <row r="179" spans="1:5" x14ac:dyDescent="0.25">
      <c r="A179" s="40" t="s">
        <v>54</v>
      </c>
      <c r="B179" s="41"/>
      <c r="C179" s="41"/>
      <c r="D179" s="41"/>
      <c r="E179" s="41"/>
    </row>
    <row r="180" spans="1:5" x14ac:dyDescent="0.25">
      <c r="A180" s="40" t="s">
        <v>116</v>
      </c>
      <c r="B180" s="47" t="s">
        <v>61</v>
      </c>
      <c r="C180" s="47" t="s">
        <v>61</v>
      </c>
      <c r="D180" s="47" t="s">
        <v>61</v>
      </c>
      <c r="E180" s="47" t="s">
        <v>61</v>
      </c>
    </row>
    <row r="181" spans="1:5" x14ac:dyDescent="0.25">
      <c r="A181" s="40" t="s">
        <v>115</v>
      </c>
      <c r="B181" s="47" t="s">
        <v>61</v>
      </c>
      <c r="C181" s="47" t="s">
        <v>61</v>
      </c>
      <c r="D181" s="47" t="s">
        <v>61</v>
      </c>
      <c r="E181" s="47" t="s">
        <v>61</v>
      </c>
    </row>
    <row r="182" spans="1:5" x14ac:dyDescent="0.25">
      <c r="A182" s="40" t="s">
        <v>114</v>
      </c>
      <c r="B182" s="47" t="s">
        <v>61</v>
      </c>
      <c r="C182" s="47" t="s">
        <v>61</v>
      </c>
      <c r="D182" s="47" t="s">
        <v>61</v>
      </c>
      <c r="E182" s="47" t="s">
        <v>61</v>
      </c>
    </row>
    <row r="183" spans="1:5" x14ac:dyDescent="0.25">
      <c r="A183" s="40" t="s">
        <v>112</v>
      </c>
      <c r="B183" s="47" t="s">
        <v>61</v>
      </c>
      <c r="C183" s="47" t="s">
        <v>61</v>
      </c>
      <c r="D183" s="47" t="s">
        <v>61</v>
      </c>
      <c r="E183" s="47" t="s">
        <v>61</v>
      </c>
    </row>
    <row r="184" spans="1:5" x14ac:dyDescent="0.25">
      <c r="A184" s="40" t="s">
        <v>66</v>
      </c>
      <c r="B184" s="39">
        <v>-1256000</v>
      </c>
      <c r="C184" s="39">
        <v>818000</v>
      </c>
      <c r="D184" s="47" t="s">
        <v>61</v>
      </c>
      <c r="E184" s="47" t="s">
        <v>61</v>
      </c>
    </row>
    <row r="185" spans="1:5" x14ac:dyDescent="0.25">
      <c r="A185" s="40" t="s">
        <v>63</v>
      </c>
      <c r="B185" s="39">
        <v>3089000</v>
      </c>
      <c r="C185" s="39">
        <v>2338000</v>
      </c>
      <c r="D185" s="47" t="s">
        <v>61</v>
      </c>
      <c r="E185" s="47" t="s">
        <v>61</v>
      </c>
    </row>
    <row r="186" spans="1:5" x14ac:dyDescent="0.25">
      <c r="A186" s="40" t="s">
        <v>111</v>
      </c>
      <c r="B186" s="47" t="s">
        <v>61</v>
      </c>
      <c r="C186" s="47" t="s">
        <v>61</v>
      </c>
      <c r="D186" s="47" t="s">
        <v>61</v>
      </c>
      <c r="E186" s="47" t="s">
        <v>61</v>
      </c>
    </row>
    <row r="187" spans="1:5" x14ac:dyDescent="0.25">
      <c r="A187" s="40" t="s">
        <v>110</v>
      </c>
      <c r="B187" s="47" t="s">
        <v>61</v>
      </c>
      <c r="C187" s="47" t="s">
        <v>61</v>
      </c>
      <c r="D187" s="47" t="s">
        <v>61</v>
      </c>
      <c r="E187" s="47" t="s">
        <v>61</v>
      </c>
    </row>
    <row r="188" spans="1:5" x14ac:dyDescent="0.25">
      <c r="A188" s="41" t="s">
        <v>2</v>
      </c>
      <c r="B188" s="41"/>
      <c r="C188" s="41"/>
      <c r="D188" s="41"/>
      <c r="E188" s="41"/>
    </row>
    <row r="189" spans="1:5" x14ac:dyDescent="0.25">
      <c r="A189" s="40" t="s">
        <v>179</v>
      </c>
      <c r="B189" s="41"/>
      <c r="C189" s="41"/>
      <c r="D189" s="41"/>
      <c r="E189" s="41"/>
    </row>
    <row r="190" spans="1:5" x14ac:dyDescent="0.25">
      <c r="A190" s="40" t="s">
        <v>116</v>
      </c>
      <c r="B190" s="47" t="s">
        <v>61</v>
      </c>
      <c r="C190" s="47" t="s">
        <v>61</v>
      </c>
      <c r="D190" s="47" t="s">
        <v>61</v>
      </c>
      <c r="E190" s="47" t="s">
        <v>61</v>
      </c>
    </row>
    <row r="191" spans="1:5" x14ac:dyDescent="0.25">
      <c r="A191" s="40" t="s">
        <v>115</v>
      </c>
      <c r="B191" s="47" t="s">
        <v>61</v>
      </c>
      <c r="C191" s="47" t="s">
        <v>61</v>
      </c>
      <c r="D191" s="47" t="s">
        <v>61</v>
      </c>
      <c r="E191" s="47" t="s">
        <v>61</v>
      </c>
    </row>
    <row r="192" spans="1:5" x14ac:dyDescent="0.25">
      <c r="A192" s="40" t="s">
        <v>114</v>
      </c>
      <c r="B192" s="47" t="s">
        <v>61</v>
      </c>
      <c r="C192" s="47" t="s">
        <v>61</v>
      </c>
      <c r="D192" s="47" t="s">
        <v>61</v>
      </c>
      <c r="E192" s="47" t="s">
        <v>61</v>
      </c>
    </row>
    <row r="193" spans="1:5" x14ac:dyDescent="0.25">
      <c r="A193" s="40" t="s">
        <v>112</v>
      </c>
      <c r="B193" s="47" t="s">
        <v>61</v>
      </c>
      <c r="C193" s="47" t="s">
        <v>61</v>
      </c>
      <c r="D193" s="47" t="s">
        <v>61</v>
      </c>
      <c r="E193" s="47" t="s">
        <v>61</v>
      </c>
    </row>
    <row r="194" spans="1:5" x14ac:dyDescent="0.25">
      <c r="A194" s="40" t="s">
        <v>66</v>
      </c>
      <c r="B194" s="47" t="s">
        <v>61</v>
      </c>
      <c r="C194" s="47" t="s">
        <v>61</v>
      </c>
      <c r="D194" s="47" t="s">
        <v>61</v>
      </c>
      <c r="E194" s="47" t="s">
        <v>61</v>
      </c>
    </row>
    <row r="195" spans="1:5" x14ac:dyDescent="0.25">
      <c r="A195" s="40" t="s">
        <v>63</v>
      </c>
      <c r="B195" s="47" t="s">
        <v>61</v>
      </c>
      <c r="C195" s="47" t="s">
        <v>61</v>
      </c>
      <c r="D195" s="47" t="s">
        <v>61</v>
      </c>
      <c r="E195" s="47" t="s">
        <v>61</v>
      </c>
    </row>
    <row r="196" spans="1:5" x14ac:dyDescent="0.25">
      <c r="A196" s="40" t="s">
        <v>111</v>
      </c>
      <c r="B196" s="47" t="s">
        <v>61</v>
      </c>
      <c r="C196" s="47" t="s">
        <v>61</v>
      </c>
      <c r="D196" s="47" t="s">
        <v>61</v>
      </c>
      <c r="E196" s="47" t="s">
        <v>61</v>
      </c>
    </row>
    <row r="197" spans="1:5" x14ac:dyDescent="0.25">
      <c r="A197" s="40" t="s">
        <v>110</v>
      </c>
      <c r="B197" s="47" t="s">
        <v>61</v>
      </c>
      <c r="C197" s="47" t="s">
        <v>61</v>
      </c>
      <c r="D197" s="47" t="s">
        <v>61</v>
      </c>
      <c r="E197" s="47" t="s">
        <v>61</v>
      </c>
    </row>
    <row r="198" spans="1:5" x14ac:dyDescent="0.25">
      <c r="A198" s="41"/>
    </row>
    <row r="199" spans="1:5" ht="16.2" thickBot="1" x14ac:dyDescent="0.35">
      <c r="A199" s="7" t="s">
        <v>123</v>
      </c>
      <c r="B199" s="5"/>
      <c r="C199" s="5"/>
      <c r="D199" s="5"/>
      <c r="E199" s="5"/>
    </row>
    <row r="200" spans="1:5" ht="15.6" x14ac:dyDescent="0.25">
      <c r="A200" s="45" t="s">
        <v>122</v>
      </c>
      <c r="B200" s="44" t="s">
        <v>119</v>
      </c>
      <c r="C200" s="44" t="s">
        <v>118</v>
      </c>
      <c r="D200" s="44" t="s">
        <v>178</v>
      </c>
      <c r="E200" s="44" t="s">
        <v>290</v>
      </c>
    </row>
    <row r="201" spans="1:5" x14ac:dyDescent="0.25">
      <c r="A201" s="41" t="s">
        <v>72</v>
      </c>
      <c r="B201" s="43">
        <v>44196</v>
      </c>
      <c r="C201" s="43">
        <v>44561</v>
      </c>
      <c r="D201" s="43">
        <v>44926</v>
      </c>
      <c r="E201" s="43">
        <v>45291</v>
      </c>
    </row>
    <row r="202" spans="1:5" x14ac:dyDescent="0.25">
      <c r="A202" s="41" t="s">
        <v>117</v>
      </c>
      <c r="B202" s="42" t="s">
        <v>0</v>
      </c>
      <c r="C202" s="42" t="s">
        <v>0</v>
      </c>
      <c r="D202" s="42" t="s">
        <v>0</v>
      </c>
      <c r="E202" s="42" t="s">
        <v>0</v>
      </c>
    </row>
    <row r="203" spans="1:5" x14ac:dyDescent="0.25">
      <c r="A203" s="41" t="s">
        <v>2</v>
      </c>
      <c r="B203" s="41"/>
      <c r="C203" s="41"/>
      <c r="D203" s="41"/>
      <c r="E203" s="41"/>
    </row>
    <row r="204" spans="1:5" x14ac:dyDescent="0.25">
      <c r="A204" s="40" t="s">
        <v>3</v>
      </c>
      <c r="B204" s="41"/>
      <c r="C204" s="41"/>
      <c r="D204" s="41"/>
      <c r="E204" s="41"/>
    </row>
    <row r="205" spans="1:5" x14ac:dyDescent="0.25">
      <c r="A205" s="40" t="s">
        <v>116</v>
      </c>
      <c r="B205" s="39">
        <v>7418000</v>
      </c>
      <c r="C205" s="39">
        <v>8352000</v>
      </c>
      <c r="D205" s="39">
        <v>9321000</v>
      </c>
      <c r="E205" s="39">
        <v>8696000</v>
      </c>
    </row>
    <row r="206" spans="1:5" x14ac:dyDescent="0.25">
      <c r="A206" s="40" t="s">
        <v>115</v>
      </c>
      <c r="B206" s="39">
        <v>1039000</v>
      </c>
      <c r="C206" s="39">
        <v>1363000</v>
      </c>
      <c r="D206" s="39">
        <v>1566000</v>
      </c>
      <c r="E206" s="39">
        <v>1760000</v>
      </c>
    </row>
    <row r="207" spans="1:5" x14ac:dyDescent="0.25">
      <c r="A207" s="40" t="s">
        <v>114</v>
      </c>
      <c r="B207" s="39">
        <v>-529000</v>
      </c>
      <c r="C207" s="39">
        <v>-529000</v>
      </c>
      <c r="D207" s="39">
        <v>-524000</v>
      </c>
      <c r="E207" s="39">
        <v>-701000</v>
      </c>
    </row>
    <row r="208" spans="1:5" x14ac:dyDescent="0.25">
      <c r="A208" s="40" t="s">
        <v>113</v>
      </c>
      <c r="B208" s="39">
        <v>563000</v>
      </c>
      <c r="C208" s="39">
        <v>778000</v>
      </c>
      <c r="D208" s="39">
        <v>1417000</v>
      </c>
      <c r="E208" s="39">
        <v>1087000</v>
      </c>
    </row>
    <row r="209" spans="1:6" x14ac:dyDescent="0.25">
      <c r="A209" s="40" t="s">
        <v>112</v>
      </c>
      <c r="B209" s="39">
        <v>80000</v>
      </c>
      <c r="C209" s="39">
        <v>110000</v>
      </c>
      <c r="D209" s="39">
        <v>360000</v>
      </c>
      <c r="E209" s="39">
        <v>170000</v>
      </c>
    </row>
    <row r="210" spans="1:6" x14ac:dyDescent="0.25">
      <c r="A210" s="40" t="s">
        <v>66</v>
      </c>
      <c r="B210" s="39">
        <v>-773000</v>
      </c>
      <c r="C210" s="39">
        <v>1486000</v>
      </c>
      <c r="D210" s="39">
        <v>1057000</v>
      </c>
      <c r="E210" s="39">
        <v>917000</v>
      </c>
    </row>
    <row r="211" spans="1:6" x14ac:dyDescent="0.25">
      <c r="A211" s="40" t="s">
        <v>63</v>
      </c>
      <c r="B211" s="39">
        <v>33471000</v>
      </c>
      <c r="C211" s="39">
        <v>37679000</v>
      </c>
      <c r="D211" s="39">
        <v>38546000</v>
      </c>
      <c r="E211" s="39">
        <v>39715000</v>
      </c>
    </row>
    <row r="212" spans="1:6" x14ac:dyDescent="0.25">
      <c r="A212" s="40" t="s">
        <v>111</v>
      </c>
      <c r="B212" s="39">
        <v>1034000</v>
      </c>
      <c r="C212" s="39">
        <v>1103000</v>
      </c>
      <c r="D212" s="39">
        <v>1097000</v>
      </c>
      <c r="E212" s="39">
        <v>1238000</v>
      </c>
    </row>
    <row r="213" spans="1:6" x14ac:dyDescent="0.25">
      <c r="A213" s="40" t="s">
        <v>110</v>
      </c>
      <c r="B213" s="39">
        <v>-2596000</v>
      </c>
      <c r="C213" s="39">
        <v>-3164000</v>
      </c>
      <c r="D213" s="39">
        <v>-4419000</v>
      </c>
      <c r="E213" s="39">
        <v>-4401000</v>
      </c>
    </row>
    <row r="214" spans="1:6" x14ac:dyDescent="0.25">
      <c r="A214" s="38"/>
    </row>
    <row r="215" spans="1:6" ht="178.5" customHeight="1" x14ac:dyDescent="0.3">
      <c r="A215" s="57" t="s">
        <v>60</v>
      </c>
      <c r="B215" s="5"/>
      <c r="C215" s="5"/>
      <c r="D215" s="5"/>
      <c r="E215" s="5"/>
      <c r="F215" s="5"/>
    </row>
  </sheetData>
  <mergeCells count="9">
    <mergeCell ref="A199:E199"/>
    <mergeCell ref="A215:F215"/>
    <mergeCell ref="A2:L2"/>
    <mergeCell ref="A1:D1"/>
    <mergeCell ref="A13:E13"/>
    <mergeCell ref="A15:E15"/>
    <mergeCell ref="A92:E92"/>
    <mergeCell ref="A132:E132"/>
    <mergeCell ref="A134:E134"/>
  </mergeCells>
  <pageMargins left="0.75" right="0.75" top="1" bottom="1" header="0.5" footer="0.5"/>
  <headerFooter alignWithMargins="0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0F7FCC-8DC8-4537-985A-AA3B4061B9AD}">
  <dimension ref="A1:L370"/>
  <sheetViews>
    <sheetView topLeftCell="A3" zoomScaleNormal="100" workbookViewId="0">
      <selection activeCell="H23" sqref="H23"/>
    </sheetView>
  </sheetViews>
  <sheetFormatPr defaultRowHeight="13.2" x14ac:dyDescent="0.25"/>
  <cols>
    <col min="1" max="1" width="58.4414062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101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100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44</v>
      </c>
      <c r="B21" s="48">
        <v>8121000</v>
      </c>
      <c r="C21" s="48">
        <v>8824000</v>
      </c>
      <c r="D21" s="48">
        <v>9770000</v>
      </c>
      <c r="E21" s="48">
        <v>10096000</v>
      </c>
      <c r="F21">
        <f>(E21+E25)/E34</f>
        <v>0.74029871104139666</v>
      </c>
      <c r="G21">
        <f>(E22+E26)/E34</f>
        <v>0.21373525199481688</v>
      </c>
    </row>
    <row r="22" spans="1:7" x14ac:dyDescent="0.25">
      <c r="A22" s="41" t="s">
        <v>45</v>
      </c>
      <c r="B22" s="48">
        <v>2043000</v>
      </c>
      <c r="C22" s="48">
        <v>2386000</v>
      </c>
      <c r="D22" s="48">
        <v>2932000</v>
      </c>
      <c r="E22" s="48">
        <v>2837000</v>
      </c>
    </row>
    <row r="23" spans="1:7" x14ac:dyDescent="0.25">
      <c r="A23" s="41" t="s">
        <v>46</v>
      </c>
      <c r="B23" s="48">
        <v>582000</v>
      </c>
      <c r="C23" s="48">
        <v>606000</v>
      </c>
      <c r="D23" s="48">
        <v>669000</v>
      </c>
      <c r="E23" s="48">
        <v>643000</v>
      </c>
    </row>
    <row r="24" spans="1:7" x14ac:dyDescent="0.25">
      <c r="A24" s="41" t="s">
        <v>47</v>
      </c>
      <c r="B24" s="48">
        <v>-99000</v>
      </c>
      <c r="C24" s="48">
        <v>-100000</v>
      </c>
      <c r="D24" s="48">
        <v>-103000</v>
      </c>
      <c r="E24" s="48">
        <v>-100000</v>
      </c>
    </row>
    <row r="25" spans="1:7" x14ac:dyDescent="0.25">
      <c r="A25" s="41" t="s">
        <v>48</v>
      </c>
      <c r="B25" s="48">
        <v>629000</v>
      </c>
      <c r="C25" s="48">
        <v>681000</v>
      </c>
      <c r="D25" s="48">
        <v>773000</v>
      </c>
      <c r="E25" s="48">
        <v>759000</v>
      </c>
    </row>
    <row r="26" spans="1:7" x14ac:dyDescent="0.25">
      <c r="A26" s="41" t="s">
        <v>49</v>
      </c>
      <c r="B26" s="48">
        <v>233000</v>
      </c>
      <c r="C26" s="48">
        <v>260000</v>
      </c>
      <c r="D26" s="48">
        <v>312000</v>
      </c>
      <c r="E26" s="48">
        <v>297000</v>
      </c>
    </row>
    <row r="27" spans="1:7" x14ac:dyDescent="0.25">
      <c r="A27" s="41" t="s">
        <v>297</v>
      </c>
      <c r="B27" s="48">
        <v>736000</v>
      </c>
      <c r="C27" s="48">
        <v>1022000</v>
      </c>
      <c r="D27" s="48">
        <v>1319000</v>
      </c>
      <c r="E27" s="48">
        <v>129000</v>
      </c>
    </row>
    <row r="28" spans="1:7" x14ac:dyDescent="0.25">
      <c r="A28" s="41" t="s">
        <v>296</v>
      </c>
      <c r="B28" s="48">
        <v>4000</v>
      </c>
      <c r="C28" s="48">
        <v>4000</v>
      </c>
      <c r="D28" s="48">
        <v>4000</v>
      </c>
      <c r="E28" s="48">
        <v>4000</v>
      </c>
    </row>
    <row r="29" spans="1:7" x14ac:dyDescent="0.25">
      <c r="A29" s="41" t="s">
        <v>42</v>
      </c>
      <c r="B29" s="48">
        <v>-3000</v>
      </c>
      <c r="C29" s="48">
        <v>-7000</v>
      </c>
      <c r="D29" s="48">
        <v>-6000</v>
      </c>
      <c r="E29" s="48">
        <v>-2000</v>
      </c>
    </row>
    <row r="30" spans="1:7" x14ac:dyDescent="0.25">
      <c r="A30" s="41" t="s">
        <v>50</v>
      </c>
      <c r="B30" s="42" t="s">
        <v>61</v>
      </c>
      <c r="C30" s="42" t="s">
        <v>61</v>
      </c>
      <c r="D30" s="42" t="s">
        <v>61</v>
      </c>
      <c r="E30" s="42" t="s">
        <v>61</v>
      </c>
    </row>
    <row r="31" spans="1:7" x14ac:dyDescent="0.25">
      <c r="A31" s="41" t="s">
        <v>51</v>
      </c>
      <c r="B31" s="42" t="s">
        <v>61</v>
      </c>
      <c r="C31" s="42" t="s">
        <v>61</v>
      </c>
      <c r="D31" s="42" t="s">
        <v>61</v>
      </c>
      <c r="E31" s="42" t="s">
        <v>61</v>
      </c>
    </row>
    <row r="32" spans="1:7" x14ac:dyDescent="0.25">
      <c r="A32" s="41" t="s">
        <v>52</v>
      </c>
      <c r="B32" s="42" t="s">
        <v>61</v>
      </c>
      <c r="C32" s="42" t="s">
        <v>61</v>
      </c>
      <c r="D32" s="42" t="s">
        <v>61</v>
      </c>
      <c r="E32" s="42" t="s">
        <v>61</v>
      </c>
    </row>
    <row r="33" spans="1:5" x14ac:dyDescent="0.25">
      <c r="A33" s="41" t="s">
        <v>179</v>
      </c>
      <c r="B33" s="42" t="s">
        <v>61</v>
      </c>
      <c r="C33" s="42" t="s">
        <v>61</v>
      </c>
      <c r="D33" s="42" t="s">
        <v>61</v>
      </c>
      <c r="E33" s="42" t="s">
        <v>61</v>
      </c>
    </row>
    <row r="34" spans="1:5" x14ac:dyDescent="0.25">
      <c r="A34" s="41" t="s">
        <v>126</v>
      </c>
      <c r="B34" s="39">
        <v>12246000</v>
      </c>
      <c r="C34" s="39">
        <v>13676000</v>
      </c>
      <c r="D34" s="39">
        <v>15670000</v>
      </c>
      <c r="E34" s="39">
        <v>14663000</v>
      </c>
    </row>
    <row r="35" spans="1:5" x14ac:dyDescent="0.25">
      <c r="A35" s="41" t="s">
        <v>2</v>
      </c>
      <c r="B35" s="41"/>
      <c r="C35" s="41"/>
      <c r="D35" s="41"/>
      <c r="E35" s="41"/>
    </row>
    <row r="36" spans="1:5" x14ac:dyDescent="0.25">
      <c r="A36" s="40" t="s">
        <v>115</v>
      </c>
      <c r="B36" s="41"/>
      <c r="C36" s="41"/>
      <c r="D36" s="41"/>
      <c r="E36" s="41"/>
    </row>
    <row r="37" spans="1:5" x14ac:dyDescent="0.25">
      <c r="A37" s="41" t="s">
        <v>44</v>
      </c>
      <c r="B37" s="48">
        <v>1731000</v>
      </c>
      <c r="C37" s="48">
        <v>1802000</v>
      </c>
      <c r="D37" s="48">
        <v>1496000</v>
      </c>
      <c r="E37" s="48">
        <v>1568000</v>
      </c>
    </row>
    <row r="38" spans="1:5" x14ac:dyDescent="0.25">
      <c r="A38" s="41" t="s">
        <v>45</v>
      </c>
      <c r="B38" s="48">
        <v>574000</v>
      </c>
      <c r="C38" s="48">
        <v>646000</v>
      </c>
      <c r="D38" s="48">
        <v>660000</v>
      </c>
      <c r="E38" s="48">
        <v>682000</v>
      </c>
    </row>
    <row r="39" spans="1:5" x14ac:dyDescent="0.25">
      <c r="A39" s="41" t="s">
        <v>46</v>
      </c>
      <c r="B39" s="48">
        <v>5000</v>
      </c>
      <c r="C39" s="48">
        <v>12000</v>
      </c>
      <c r="D39" s="48">
        <v>-21000</v>
      </c>
      <c r="E39" s="48">
        <v>-73000</v>
      </c>
    </row>
    <row r="40" spans="1:5" x14ac:dyDescent="0.25">
      <c r="A40" s="41" t="s">
        <v>47</v>
      </c>
      <c r="B40" s="42" t="s">
        <v>61</v>
      </c>
      <c r="C40" s="42" t="s">
        <v>61</v>
      </c>
      <c r="D40" s="42" t="s">
        <v>61</v>
      </c>
      <c r="E40" s="42" t="s">
        <v>61</v>
      </c>
    </row>
    <row r="41" spans="1:5" x14ac:dyDescent="0.25">
      <c r="A41" s="41" t="s">
        <v>48</v>
      </c>
      <c r="B41" s="48">
        <v>99000</v>
      </c>
      <c r="C41" s="48">
        <v>100000</v>
      </c>
      <c r="D41" s="48">
        <v>94000</v>
      </c>
      <c r="E41" s="48">
        <v>85000</v>
      </c>
    </row>
    <row r="42" spans="1:5" x14ac:dyDescent="0.25">
      <c r="A42" s="41" t="s">
        <v>49</v>
      </c>
      <c r="B42" s="48">
        <v>48000</v>
      </c>
      <c r="C42" s="48">
        <v>50000</v>
      </c>
      <c r="D42" s="48">
        <v>42000</v>
      </c>
      <c r="E42" s="48">
        <v>41000</v>
      </c>
    </row>
    <row r="43" spans="1:5" x14ac:dyDescent="0.25">
      <c r="A43" s="41" t="s">
        <v>297</v>
      </c>
      <c r="B43" s="48">
        <v>215000</v>
      </c>
      <c r="C43" s="48">
        <v>236000</v>
      </c>
      <c r="D43" s="48">
        <v>368000</v>
      </c>
      <c r="E43" s="48">
        <v>37000</v>
      </c>
    </row>
    <row r="44" spans="1:5" x14ac:dyDescent="0.25">
      <c r="A44" s="41" t="s">
        <v>296</v>
      </c>
      <c r="B44" s="48">
        <v>-8000</v>
      </c>
      <c r="C44" s="48">
        <v>-16000</v>
      </c>
      <c r="D44" s="48">
        <v>-10000</v>
      </c>
      <c r="E44" s="48">
        <v>-9000</v>
      </c>
    </row>
    <row r="45" spans="1:5" x14ac:dyDescent="0.25">
      <c r="A45" s="41" t="s">
        <v>42</v>
      </c>
      <c r="B45" s="48">
        <v>-10000</v>
      </c>
      <c r="C45" s="48">
        <v>-4000</v>
      </c>
      <c r="D45" s="48">
        <v>-5000</v>
      </c>
      <c r="E45" s="48">
        <v>865000</v>
      </c>
    </row>
    <row r="46" spans="1:5" x14ac:dyDescent="0.25">
      <c r="A46" s="41" t="s">
        <v>50</v>
      </c>
      <c r="B46" s="42" t="s">
        <v>61</v>
      </c>
      <c r="C46" s="42" t="s">
        <v>61</v>
      </c>
      <c r="D46" s="42" t="s">
        <v>61</v>
      </c>
      <c r="E46" s="42" t="s">
        <v>61</v>
      </c>
    </row>
    <row r="47" spans="1:5" x14ac:dyDescent="0.25">
      <c r="A47" s="41" t="s">
        <v>51</v>
      </c>
      <c r="B47" s="42" t="s">
        <v>61</v>
      </c>
      <c r="C47" s="42" t="s">
        <v>61</v>
      </c>
      <c r="D47" s="42" t="s">
        <v>61</v>
      </c>
      <c r="E47" s="42" t="s">
        <v>61</v>
      </c>
    </row>
    <row r="48" spans="1:5" x14ac:dyDescent="0.25">
      <c r="A48" s="41" t="s">
        <v>52</v>
      </c>
      <c r="B48" s="42" t="s">
        <v>61</v>
      </c>
      <c r="C48" s="42" t="s">
        <v>61</v>
      </c>
      <c r="D48" s="42" t="s">
        <v>61</v>
      </c>
      <c r="E48" s="42" t="s">
        <v>61</v>
      </c>
    </row>
    <row r="49" spans="1:5" x14ac:dyDescent="0.25">
      <c r="A49" s="41" t="s">
        <v>179</v>
      </c>
      <c r="B49" s="42" t="s">
        <v>61</v>
      </c>
      <c r="C49" s="42" t="s">
        <v>61</v>
      </c>
      <c r="D49" s="42" t="s">
        <v>61</v>
      </c>
      <c r="E49" s="42" t="s">
        <v>61</v>
      </c>
    </row>
    <row r="50" spans="1:5" x14ac:dyDescent="0.25">
      <c r="A50" s="41" t="s">
        <v>126</v>
      </c>
      <c r="B50" s="39">
        <v>2654000</v>
      </c>
      <c r="C50" s="39">
        <v>2826000</v>
      </c>
      <c r="D50" s="39">
        <v>2624000</v>
      </c>
      <c r="E50" s="39">
        <v>3196000</v>
      </c>
    </row>
    <row r="51" spans="1:5" x14ac:dyDescent="0.25">
      <c r="A51" s="41" t="s">
        <v>2</v>
      </c>
      <c r="B51" s="41"/>
      <c r="C51" s="41"/>
      <c r="D51" s="41"/>
      <c r="E51" s="41"/>
    </row>
    <row r="52" spans="1:5" x14ac:dyDescent="0.25">
      <c r="A52" s="40" t="s">
        <v>114</v>
      </c>
      <c r="B52" s="41"/>
      <c r="C52" s="41"/>
      <c r="D52" s="41"/>
      <c r="E52" s="41"/>
    </row>
    <row r="53" spans="1:5" x14ac:dyDescent="0.25">
      <c r="A53" s="41" t="s">
        <v>44</v>
      </c>
      <c r="B53" s="48">
        <v>-535000</v>
      </c>
      <c r="C53" s="48">
        <v>-542000</v>
      </c>
      <c r="D53" s="48">
        <v>-582000</v>
      </c>
      <c r="E53" s="48">
        <v>-674000</v>
      </c>
    </row>
    <row r="54" spans="1:5" x14ac:dyDescent="0.25">
      <c r="A54" s="41" t="s">
        <v>45</v>
      </c>
      <c r="B54" s="48">
        <v>-164000</v>
      </c>
      <c r="C54" s="48">
        <v>-179000</v>
      </c>
      <c r="D54" s="48">
        <v>-198000</v>
      </c>
      <c r="E54" s="48">
        <v>-227000</v>
      </c>
    </row>
    <row r="55" spans="1:5" x14ac:dyDescent="0.25">
      <c r="A55" s="41" t="s">
        <v>46</v>
      </c>
      <c r="B55" s="48">
        <v>-40000</v>
      </c>
      <c r="C55" s="48">
        <v>-41000</v>
      </c>
      <c r="D55" s="48">
        <v>-42000</v>
      </c>
      <c r="E55" s="48">
        <v>-44000</v>
      </c>
    </row>
    <row r="56" spans="1:5" x14ac:dyDescent="0.25">
      <c r="A56" s="41" t="s">
        <v>47</v>
      </c>
      <c r="B56" s="42" t="s">
        <v>61</v>
      </c>
      <c r="C56" s="42" t="s">
        <v>61</v>
      </c>
      <c r="D56" s="42" t="s">
        <v>61</v>
      </c>
      <c r="E56" s="42" t="s">
        <v>61</v>
      </c>
    </row>
    <row r="57" spans="1:5" x14ac:dyDescent="0.25">
      <c r="A57" s="41" t="s">
        <v>48</v>
      </c>
      <c r="B57" s="48">
        <v>-26000</v>
      </c>
      <c r="C57" s="48">
        <v>-27000</v>
      </c>
      <c r="D57" s="48">
        <v>-29000</v>
      </c>
      <c r="E57" s="48">
        <v>-32000</v>
      </c>
    </row>
    <row r="58" spans="1:5" x14ac:dyDescent="0.25">
      <c r="A58" s="41" t="s">
        <v>49</v>
      </c>
      <c r="B58" s="48">
        <v>-15000</v>
      </c>
      <c r="C58" s="48">
        <v>-15000</v>
      </c>
      <c r="D58" s="48">
        <v>-17000</v>
      </c>
      <c r="E58" s="48">
        <v>-19000</v>
      </c>
    </row>
    <row r="59" spans="1:5" x14ac:dyDescent="0.25">
      <c r="A59" s="41" t="s">
        <v>297</v>
      </c>
      <c r="B59" s="48">
        <v>-196000</v>
      </c>
      <c r="C59" s="48">
        <v>-68000</v>
      </c>
      <c r="D59" s="48">
        <v>35000</v>
      </c>
      <c r="E59" s="48">
        <v>-16000</v>
      </c>
    </row>
    <row r="60" spans="1:5" x14ac:dyDescent="0.25">
      <c r="A60" s="41" t="s">
        <v>296</v>
      </c>
      <c r="B60" s="48">
        <v>-18000</v>
      </c>
      <c r="C60" s="48">
        <v>-9000</v>
      </c>
      <c r="D60" s="48">
        <v>-5000</v>
      </c>
      <c r="E60" s="48">
        <v>-2000</v>
      </c>
    </row>
    <row r="61" spans="1:5" x14ac:dyDescent="0.25">
      <c r="A61" s="41" t="s">
        <v>42</v>
      </c>
      <c r="B61" s="48">
        <v>-25000</v>
      </c>
      <c r="C61" s="48">
        <v>-24000</v>
      </c>
      <c r="D61" s="48">
        <v>-14000</v>
      </c>
      <c r="E61" s="48">
        <v>-9000</v>
      </c>
    </row>
    <row r="62" spans="1:5" x14ac:dyDescent="0.25">
      <c r="A62" s="41" t="s">
        <v>50</v>
      </c>
      <c r="B62" s="42" t="s">
        <v>61</v>
      </c>
      <c r="C62" s="42" t="s">
        <v>61</v>
      </c>
      <c r="D62" s="42" t="s">
        <v>61</v>
      </c>
      <c r="E62" s="42" t="s">
        <v>61</v>
      </c>
    </row>
    <row r="63" spans="1:5" x14ac:dyDescent="0.25">
      <c r="A63" s="41" t="s">
        <v>51</v>
      </c>
      <c r="B63" s="42" t="s">
        <v>61</v>
      </c>
      <c r="C63" s="42" t="s">
        <v>61</v>
      </c>
      <c r="D63" s="42" t="s">
        <v>61</v>
      </c>
      <c r="E63" s="42" t="s">
        <v>61</v>
      </c>
    </row>
    <row r="64" spans="1:5" x14ac:dyDescent="0.25">
      <c r="A64" s="41" t="s">
        <v>52</v>
      </c>
      <c r="B64" s="42" t="s">
        <v>61</v>
      </c>
      <c r="C64" s="42" t="s">
        <v>61</v>
      </c>
      <c r="D64" s="42" t="s">
        <v>61</v>
      </c>
      <c r="E64" s="42" t="s">
        <v>61</v>
      </c>
    </row>
    <row r="65" spans="1:5" x14ac:dyDescent="0.25">
      <c r="A65" s="41" t="s">
        <v>179</v>
      </c>
      <c r="B65" s="42" t="s">
        <v>61</v>
      </c>
      <c r="C65" s="42" t="s">
        <v>61</v>
      </c>
      <c r="D65" s="42" t="s">
        <v>61</v>
      </c>
      <c r="E65" s="42" t="s">
        <v>61</v>
      </c>
    </row>
    <row r="66" spans="1:5" x14ac:dyDescent="0.25">
      <c r="A66" s="41" t="s">
        <v>126</v>
      </c>
      <c r="B66" s="39">
        <v>-1019000</v>
      </c>
      <c r="C66" s="39">
        <v>-905000</v>
      </c>
      <c r="D66" s="39">
        <v>-852000</v>
      </c>
      <c r="E66" s="39">
        <v>-1023000</v>
      </c>
    </row>
    <row r="67" spans="1:5" x14ac:dyDescent="0.25">
      <c r="A67" s="41" t="s">
        <v>2</v>
      </c>
      <c r="B67" s="41"/>
      <c r="C67" s="41"/>
      <c r="D67" s="41"/>
      <c r="E67" s="41"/>
    </row>
    <row r="68" spans="1:5" x14ac:dyDescent="0.25">
      <c r="A68" s="40" t="s">
        <v>113</v>
      </c>
      <c r="B68" s="41"/>
      <c r="C68" s="41"/>
      <c r="D68" s="41"/>
      <c r="E68" s="41"/>
    </row>
    <row r="69" spans="1:5" x14ac:dyDescent="0.25">
      <c r="A69" s="41" t="s">
        <v>44</v>
      </c>
      <c r="B69" s="42" t="s">
        <v>61</v>
      </c>
      <c r="C69" s="42" t="s">
        <v>61</v>
      </c>
      <c r="D69" s="42" t="s">
        <v>61</v>
      </c>
      <c r="E69" s="42" t="s">
        <v>61</v>
      </c>
    </row>
    <row r="70" spans="1:5" x14ac:dyDescent="0.25">
      <c r="A70" s="41" t="s">
        <v>45</v>
      </c>
      <c r="B70" s="42" t="s">
        <v>61</v>
      </c>
      <c r="C70" s="42" t="s">
        <v>61</v>
      </c>
      <c r="D70" s="42" t="s">
        <v>61</v>
      </c>
      <c r="E70" s="42" t="s">
        <v>61</v>
      </c>
    </row>
    <row r="71" spans="1:5" x14ac:dyDescent="0.25">
      <c r="A71" s="41" t="s">
        <v>46</v>
      </c>
      <c r="B71" s="42" t="s">
        <v>61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47</v>
      </c>
      <c r="B72" s="42" t="s">
        <v>61</v>
      </c>
      <c r="C72" s="42" t="s">
        <v>61</v>
      </c>
      <c r="D72" s="42" t="s">
        <v>61</v>
      </c>
      <c r="E72" s="42" t="s">
        <v>61</v>
      </c>
    </row>
    <row r="73" spans="1:5" x14ac:dyDescent="0.25">
      <c r="A73" s="41" t="s">
        <v>48</v>
      </c>
      <c r="B73" s="42" t="s">
        <v>61</v>
      </c>
      <c r="C73" s="42" t="s">
        <v>61</v>
      </c>
      <c r="D73" s="42" t="s">
        <v>61</v>
      </c>
      <c r="E73" s="42" t="s">
        <v>61</v>
      </c>
    </row>
    <row r="74" spans="1:5" x14ac:dyDescent="0.25">
      <c r="A74" s="41" t="s">
        <v>49</v>
      </c>
      <c r="B74" s="42" t="s">
        <v>61</v>
      </c>
      <c r="C74" s="42" t="s">
        <v>61</v>
      </c>
      <c r="D74" s="42" t="s">
        <v>61</v>
      </c>
      <c r="E74" s="42" t="s">
        <v>61</v>
      </c>
    </row>
    <row r="75" spans="1:5" x14ac:dyDescent="0.25">
      <c r="A75" s="41" t="s">
        <v>297</v>
      </c>
      <c r="B75" s="48">
        <v>23000</v>
      </c>
      <c r="C75" s="48">
        <v>158000</v>
      </c>
      <c r="D75" s="48">
        <v>406000</v>
      </c>
      <c r="E75" s="48">
        <v>22000</v>
      </c>
    </row>
    <row r="76" spans="1:5" x14ac:dyDescent="0.25">
      <c r="A76" s="41" t="s">
        <v>296</v>
      </c>
      <c r="B76" s="48">
        <v>-241000</v>
      </c>
      <c r="C76" s="48">
        <v>-432000</v>
      </c>
      <c r="D76" s="48">
        <v>4000</v>
      </c>
      <c r="E76" s="48">
        <v>51000</v>
      </c>
    </row>
    <row r="77" spans="1:5" x14ac:dyDescent="0.25">
      <c r="A77" s="41" t="s">
        <v>42</v>
      </c>
      <c r="B77" s="48">
        <v>-40000</v>
      </c>
      <c r="C77" s="48">
        <v>-29000</v>
      </c>
      <c r="D77" s="48">
        <v>-70000</v>
      </c>
      <c r="E77" s="48">
        <v>842000</v>
      </c>
    </row>
    <row r="78" spans="1:5" x14ac:dyDescent="0.25">
      <c r="A78" s="41" t="s">
        <v>50</v>
      </c>
      <c r="B78" s="48">
        <v>1400000</v>
      </c>
      <c r="C78" s="48">
        <v>1590000</v>
      </c>
      <c r="D78" s="48">
        <v>1645000</v>
      </c>
      <c r="E78" s="48">
        <v>1964000</v>
      </c>
    </row>
    <row r="79" spans="1:5" x14ac:dyDescent="0.25">
      <c r="A79" s="41" t="s">
        <v>51</v>
      </c>
      <c r="B79" s="48">
        <v>92000</v>
      </c>
      <c r="C79" s="48">
        <v>96000</v>
      </c>
      <c r="D79" s="48">
        <v>113000</v>
      </c>
      <c r="E79" s="48">
        <v>124000</v>
      </c>
    </row>
    <row r="80" spans="1:5" x14ac:dyDescent="0.25">
      <c r="A80" s="41" t="s">
        <v>52</v>
      </c>
      <c r="B80" s="42" t="s">
        <v>61</v>
      </c>
      <c r="C80" s="42" t="s">
        <v>61</v>
      </c>
      <c r="D80" s="42" t="s">
        <v>61</v>
      </c>
      <c r="E80" s="42" t="s">
        <v>61</v>
      </c>
    </row>
    <row r="81" spans="1:5" x14ac:dyDescent="0.25">
      <c r="A81" s="41" t="s">
        <v>179</v>
      </c>
      <c r="B81" s="42" t="s">
        <v>61</v>
      </c>
      <c r="C81" s="42" t="s">
        <v>61</v>
      </c>
      <c r="D81" s="42" t="s">
        <v>61</v>
      </c>
      <c r="E81" s="42" t="s">
        <v>61</v>
      </c>
    </row>
    <row r="82" spans="1:5" x14ac:dyDescent="0.25">
      <c r="A82" s="41" t="s">
        <v>126</v>
      </c>
      <c r="B82" s="39">
        <v>1234000</v>
      </c>
      <c r="C82" s="39">
        <v>1383000</v>
      </c>
      <c r="D82" s="39">
        <v>2098000</v>
      </c>
      <c r="E82" s="39">
        <v>3003000</v>
      </c>
    </row>
    <row r="83" spans="1:5" x14ac:dyDescent="0.25">
      <c r="A83" s="41" t="s">
        <v>2</v>
      </c>
      <c r="B83" s="41"/>
      <c r="C83" s="41"/>
      <c r="D83" s="41"/>
      <c r="E83" s="41"/>
    </row>
    <row r="84" spans="1:5" x14ac:dyDescent="0.25">
      <c r="A84" s="40" t="s">
        <v>112</v>
      </c>
      <c r="B84" s="41"/>
      <c r="C84" s="41"/>
      <c r="D84" s="41"/>
      <c r="E84" s="41"/>
    </row>
    <row r="85" spans="1:5" x14ac:dyDescent="0.25">
      <c r="A85" s="41" t="s">
        <v>44</v>
      </c>
      <c r="B85" s="48">
        <v>130000</v>
      </c>
      <c r="C85" s="48">
        <v>146000</v>
      </c>
      <c r="D85" s="48">
        <v>134000</v>
      </c>
      <c r="E85" s="48">
        <v>217000</v>
      </c>
    </row>
    <row r="86" spans="1:5" x14ac:dyDescent="0.25">
      <c r="A86" s="41" t="s">
        <v>45</v>
      </c>
      <c r="B86" s="48">
        <v>102000</v>
      </c>
      <c r="C86" s="48">
        <v>109000</v>
      </c>
      <c r="D86" s="48">
        <v>140000</v>
      </c>
      <c r="E86" s="48">
        <v>159000</v>
      </c>
    </row>
    <row r="87" spans="1:5" x14ac:dyDescent="0.25">
      <c r="A87" s="41" t="s">
        <v>46</v>
      </c>
      <c r="B87" s="48">
        <v>-14000</v>
      </c>
      <c r="C87" s="48">
        <v>-9000</v>
      </c>
      <c r="D87" s="48">
        <v>-19000</v>
      </c>
      <c r="E87" s="48">
        <v>-18000</v>
      </c>
    </row>
    <row r="88" spans="1:5" x14ac:dyDescent="0.25">
      <c r="A88" s="41" t="s">
        <v>47</v>
      </c>
      <c r="B88" s="42" t="s">
        <v>61</v>
      </c>
      <c r="C88" s="42" t="s">
        <v>61</v>
      </c>
      <c r="D88" s="42" t="s">
        <v>61</v>
      </c>
      <c r="E88" s="42" t="s">
        <v>61</v>
      </c>
    </row>
    <row r="89" spans="1:5" x14ac:dyDescent="0.25">
      <c r="A89" s="41" t="s">
        <v>48</v>
      </c>
      <c r="B89" s="48">
        <v>13000</v>
      </c>
      <c r="C89" s="48">
        <v>14000</v>
      </c>
      <c r="D89" s="48">
        <v>17000</v>
      </c>
      <c r="E89" s="48">
        <v>20000</v>
      </c>
    </row>
    <row r="90" spans="1:5" x14ac:dyDescent="0.25">
      <c r="A90" s="41" t="s">
        <v>49</v>
      </c>
      <c r="B90" s="48">
        <v>8000</v>
      </c>
      <c r="C90" s="48">
        <v>7000</v>
      </c>
      <c r="D90" s="48">
        <v>8000</v>
      </c>
      <c r="E90" s="48">
        <v>8000</v>
      </c>
    </row>
    <row r="91" spans="1:5" x14ac:dyDescent="0.25">
      <c r="A91" s="41" t="s">
        <v>297</v>
      </c>
      <c r="B91" s="48">
        <v>-43000</v>
      </c>
      <c r="C91" s="48">
        <v>44000</v>
      </c>
      <c r="D91" s="48">
        <v>84000</v>
      </c>
      <c r="E91" s="48">
        <v>3000</v>
      </c>
    </row>
    <row r="92" spans="1:5" x14ac:dyDescent="0.25">
      <c r="A92" s="41" t="s">
        <v>296</v>
      </c>
      <c r="B92" s="42" t="s">
        <v>61</v>
      </c>
      <c r="C92" s="48">
        <v>-114000</v>
      </c>
      <c r="D92" s="48">
        <v>5000</v>
      </c>
      <c r="E92" s="48">
        <v>14000</v>
      </c>
    </row>
    <row r="93" spans="1:5" x14ac:dyDescent="0.25">
      <c r="A93" s="41" t="s">
        <v>42</v>
      </c>
      <c r="B93" s="48">
        <v>-3000</v>
      </c>
      <c r="C93" s="48">
        <v>-7000</v>
      </c>
      <c r="D93" s="48">
        <v>129000</v>
      </c>
      <c r="E93" s="48">
        <v>84000</v>
      </c>
    </row>
    <row r="94" spans="1:5" x14ac:dyDescent="0.25">
      <c r="A94" s="41" t="s">
        <v>50</v>
      </c>
      <c r="B94" s="42" t="s">
        <v>61</v>
      </c>
      <c r="C94" s="42" t="s">
        <v>61</v>
      </c>
      <c r="D94" s="42" t="s">
        <v>61</v>
      </c>
      <c r="E94" s="42" t="s">
        <v>61</v>
      </c>
    </row>
    <row r="95" spans="1:5" x14ac:dyDescent="0.25">
      <c r="A95" s="41" t="s">
        <v>51</v>
      </c>
      <c r="B95" s="42" t="s">
        <v>61</v>
      </c>
      <c r="C95" s="42" t="s">
        <v>61</v>
      </c>
      <c r="D95" s="42" t="s">
        <v>61</v>
      </c>
      <c r="E95" s="42" t="s">
        <v>61</v>
      </c>
    </row>
    <row r="96" spans="1:5" x14ac:dyDescent="0.25">
      <c r="A96" s="41" t="s">
        <v>52</v>
      </c>
      <c r="B96" s="48">
        <v>-103000</v>
      </c>
      <c r="C96" s="42" t="s">
        <v>61</v>
      </c>
      <c r="D96" s="42" t="s">
        <v>61</v>
      </c>
      <c r="E96" s="42" t="s">
        <v>61</v>
      </c>
    </row>
    <row r="97" spans="1:5" x14ac:dyDescent="0.25">
      <c r="A97" s="41" t="s">
        <v>179</v>
      </c>
      <c r="B97" s="42" t="s">
        <v>61</v>
      </c>
      <c r="C97" s="42" t="s">
        <v>61</v>
      </c>
      <c r="D97" s="42" t="s">
        <v>61</v>
      </c>
      <c r="E97" s="42" t="s">
        <v>61</v>
      </c>
    </row>
    <row r="98" spans="1:5" x14ac:dyDescent="0.25">
      <c r="A98" s="41" t="s">
        <v>126</v>
      </c>
      <c r="B98" s="39">
        <v>90000</v>
      </c>
      <c r="C98" s="39">
        <v>190000</v>
      </c>
      <c r="D98" s="39">
        <v>498000</v>
      </c>
      <c r="E98" s="39">
        <v>487000</v>
      </c>
    </row>
    <row r="99" spans="1:5" x14ac:dyDescent="0.25">
      <c r="A99" s="41" t="s">
        <v>2</v>
      </c>
      <c r="B99" s="41"/>
      <c r="C99" s="41"/>
      <c r="D99" s="41"/>
      <c r="E99" s="41"/>
    </row>
    <row r="100" spans="1:5" x14ac:dyDescent="0.25">
      <c r="A100" s="40" t="s">
        <v>66</v>
      </c>
      <c r="B100" s="41"/>
      <c r="C100" s="41"/>
      <c r="D100" s="41"/>
      <c r="E100" s="41"/>
    </row>
    <row r="101" spans="1:5" x14ac:dyDescent="0.25">
      <c r="A101" s="41" t="s">
        <v>44</v>
      </c>
      <c r="B101" s="42" t="s">
        <v>61</v>
      </c>
      <c r="C101" s="42" t="s">
        <v>61</v>
      </c>
      <c r="D101" s="42" t="s">
        <v>61</v>
      </c>
      <c r="E101" s="42" t="s">
        <v>61</v>
      </c>
    </row>
    <row r="102" spans="1:5" x14ac:dyDescent="0.25">
      <c r="A102" s="41" t="s">
        <v>45</v>
      </c>
      <c r="B102" s="42" t="s">
        <v>61</v>
      </c>
      <c r="C102" s="42" t="s">
        <v>61</v>
      </c>
      <c r="D102" s="42" t="s">
        <v>61</v>
      </c>
      <c r="E102" s="42" t="s">
        <v>61</v>
      </c>
    </row>
    <row r="103" spans="1:5" x14ac:dyDescent="0.25">
      <c r="A103" s="41" t="s">
        <v>46</v>
      </c>
      <c r="B103" s="42" t="s">
        <v>61</v>
      </c>
      <c r="C103" s="42" t="s">
        <v>61</v>
      </c>
      <c r="D103" s="42" t="s">
        <v>61</v>
      </c>
      <c r="E103" s="42" t="s">
        <v>61</v>
      </c>
    </row>
    <row r="104" spans="1:5" x14ac:dyDescent="0.25">
      <c r="A104" s="41" t="s">
        <v>47</v>
      </c>
      <c r="B104" s="42" t="s">
        <v>61</v>
      </c>
      <c r="C104" s="42" t="s">
        <v>61</v>
      </c>
      <c r="D104" s="42" t="s">
        <v>61</v>
      </c>
      <c r="E104" s="42" t="s">
        <v>61</v>
      </c>
    </row>
    <row r="105" spans="1:5" x14ac:dyDescent="0.25">
      <c r="A105" s="41" t="s">
        <v>48</v>
      </c>
      <c r="B105" s="42" t="s">
        <v>61</v>
      </c>
      <c r="C105" s="42" t="s">
        <v>61</v>
      </c>
      <c r="D105" s="42" t="s">
        <v>61</v>
      </c>
      <c r="E105" s="42" t="s">
        <v>61</v>
      </c>
    </row>
    <row r="106" spans="1:5" x14ac:dyDescent="0.25">
      <c r="A106" s="41" t="s">
        <v>49</v>
      </c>
      <c r="B106" s="42" t="s">
        <v>61</v>
      </c>
      <c r="C106" s="42" t="s">
        <v>61</v>
      </c>
      <c r="D106" s="42" t="s">
        <v>61</v>
      </c>
      <c r="E106" s="42" t="s">
        <v>61</v>
      </c>
    </row>
    <row r="107" spans="1:5" x14ac:dyDescent="0.25">
      <c r="A107" s="41" t="s">
        <v>297</v>
      </c>
      <c r="B107" s="48">
        <v>24000</v>
      </c>
      <c r="C107" s="48">
        <v>266000</v>
      </c>
      <c r="D107" s="48">
        <v>382000</v>
      </c>
      <c r="E107" s="48">
        <v>22000</v>
      </c>
    </row>
    <row r="108" spans="1:5" x14ac:dyDescent="0.25">
      <c r="A108" s="41" t="s">
        <v>296</v>
      </c>
      <c r="B108" s="48">
        <v>-175000</v>
      </c>
      <c r="C108" s="48">
        <v>-316000</v>
      </c>
      <c r="D108" s="48">
        <v>-1000</v>
      </c>
      <c r="E108" s="48">
        <v>37000</v>
      </c>
    </row>
    <row r="109" spans="1:5" x14ac:dyDescent="0.25">
      <c r="A109" s="41" t="s">
        <v>42</v>
      </c>
      <c r="B109" s="48">
        <v>-4000</v>
      </c>
      <c r="C109" s="48">
        <v>-23000</v>
      </c>
      <c r="D109" s="48">
        <v>-199000</v>
      </c>
      <c r="E109" s="48">
        <v>758000</v>
      </c>
    </row>
    <row r="110" spans="1:5" x14ac:dyDescent="0.25">
      <c r="A110" s="41" t="s">
        <v>50</v>
      </c>
      <c r="B110" s="48">
        <v>1185000</v>
      </c>
      <c r="C110" s="48">
        <v>1344000</v>
      </c>
      <c r="D110" s="48">
        <v>1390000</v>
      </c>
      <c r="E110" s="48">
        <v>1606000</v>
      </c>
    </row>
    <row r="111" spans="1:5" x14ac:dyDescent="0.25">
      <c r="A111" s="41" t="s">
        <v>51</v>
      </c>
      <c r="B111" s="48">
        <v>71000</v>
      </c>
      <c r="C111" s="48">
        <v>75000</v>
      </c>
      <c r="D111" s="48">
        <v>88000</v>
      </c>
      <c r="E111" s="48">
        <v>96000</v>
      </c>
    </row>
    <row r="112" spans="1:5" x14ac:dyDescent="0.25">
      <c r="A112" s="41" t="s">
        <v>52</v>
      </c>
      <c r="B112" s="42" t="s">
        <v>61</v>
      </c>
      <c r="C112" s="42" t="s">
        <v>61</v>
      </c>
      <c r="D112" s="42" t="s">
        <v>61</v>
      </c>
      <c r="E112" s="42" t="s">
        <v>61</v>
      </c>
    </row>
    <row r="113" spans="1:5" x14ac:dyDescent="0.25">
      <c r="A113" s="41" t="s">
        <v>179</v>
      </c>
      <c r="B113" s="42" t="s">
        <v>61</v>
      </c>
      <c r="C113" s="42" t="s">
        <v>61</v>
      </c>
      <c r="D113" s="42" t="s">
        <v>61</v>
      </c>
      <c r="E113" s="42" t="s">
        <v>61</v>
      </c>
    </row>
    <row r="114" spans="1:5" x14ac:dyDescent="0.25">
      <c r="A114" s="41" t="s">
        <v>126</v>
      </c>
      <c r="B114" s="39">
        <v>1101000</v>
      </c>
      <c r="C114" s="39">
        <v>1346000</v>
      </c>
      <c r="D114" s="39">
        <v>1660000</v>
      </c>
      <c r="E114" s="39">
        <v>2519000</v>
      </c>
    </row>
    <row r="115" spans="1:5" x14ac:dyDescent="0.25">
      <c r="A115" s="41" t="s">
        <v>2</v>
      </c>
      <c r="B115" s="41"/>
      <c r="C115" s="41"/>
      <c r="D115" s="41"/>
      <c r="E115" s="41"/>
    </row>
    <row r="116" spans="1:5" x14ac:dyDescent="0.25">
      <c r="A116" s="40" t="s">
        <v>63</v>
      </c>
      <c r="B116" s="41"/>
      <c r="C116" s="41"/>
      <c r="D116" s="41"/>
      <c r="E116" s="41"/>
    </row>
    <row r="117" spans="1:5" x14ac:dyDescent="0.25">
      <c r="A117" s="41" t="s">
        <v>44</v>
      </c>
      <c r="B117" s="48">
        <v>35673000</v>
      </c>
      <c r="C117" s="48">
        <v>36260000</v>
      </c>
      <c r="D117" s="48">
        <v>39153000</v>
      </c>
      <c r="E117" s="48">
        <v>42226000</v>
      </c>
    </row>
    <row r="118" spans="1:5" x14ac:dyDescent="0.25">
      <c r="A118" s="41" t="s">
        <v>45</v>
      </c>
      <c r="B118" s="48">
        <v>12678000</v>
      </c>
      <c r="C118" s="48">
        <v>13748000</v>
      </c>
      <c r="D118" s="48">
        <v>15361000</v>
      </c>
      <c r="E118" s="48">
        <v>16343000</v>
      </c>
    </row>
    <row r="119" spans="1:5" x14ac:dyDescent="0.25">
      <c r="A119" s="41" t="s">
        <v>46</v>
      </c>
      <c r="B119" s="48">
        <v>2616000</v>
      </c>
      <c r="C119" s="48">
        <v>2647000</v>
      </c>
      <c r="D119" s="48">
        <v>2931000</v>
      </c>
      <c r="E119" s="48">
        <v>3031000</v>
      </c>
    </row>
    <row r="120" spans="1:5" x14ac:dyDescent="0.25">
      <c r="A120" s="41" t="s">
        <v>47</v>
      </c>
      <c r="B120" s="42" t="s">
        <v>61</v>
      </c>
      <c r="C120" s="42" t="s">
        <v>61</v>
      </c>
      <c r="D120" s="42" t="s">
        <v>61</v>
      </c>
      <c r="E120" s="42" t="s">
        <v>61</v>
      </c>
    </row>
    <row r="121" spans="1:5" x14ac:dyDescent="0.25">
      <c r="A121" s="41" t="s">
        <v>48</v>
      </c>
      <c r="B121" s="48">
        <v>2097000</v>
      </c>
      <c r="C121" s="48">
        <v>2123000</v>
      </c>
      <c r="D121" s="48">
        <v>2247000</v>
      </c>
      <c r="E121" s="48">
        <v>2329000</v>
      </c>
    </row>
    <row r="122" spans="1:5" x14ac:dyDescent="0.25">
      <c r="A122" s="41" t="s">
        <v>49</v>
      </c>
      <c r="B122" s="48">
        <v>1150000</v>
      </c>
      <c r="C122" s="48">
        <v>1169000</v>
      </c>
      <c r="D122" s="48">
        <v>1264000</v>
      </c>
      <c r="E122" s="48">
        <v>1346000</v>
      </c>
    </row>
    <row r="123" spans="1:5" x14ac:dyDescent="0.25">
      <c r="A123" s="41" t="s">
        <v>297</v>
      </c>
      <c r="B123" s="48">
        <v>6848000</v>
      </c>
      <c r="C123" s="48">
        <v>6554000</v>
      </c>
      <c r="D123" s="48">
        <v>7224000</v>
      </c>
      <c r="E123" s="42" t="s">
        <v>61</v>
      </c>
    </row>
    <row r="124" spans="1:5" x14ac:dyDescent="0.25">
      <c r="A124" s="41" t="s">
        <v>296</v>
      </c>
      <c r="B124" s="48">
        <v>1348000</v>
      </c>
      <c r="C124" s="48">
        <v>249000</v>
      </c>
      <c r="D124" s="48">
        <v>314000</v>
      </c>
      <c r="E124" s="48">
        <v>414000</v>
      </c>
    </row>
    <row r="125" spans="1:5" x14ac:dyDescent="0.25">
      <c r="A125" s="41" t="s">
        <v>42</v>
      </c>
      <c r="B125" s="48">
        <v>485000</v>
      </c>
      <c r="C125" s="48">
        <v>366000</v>
      </c>
      <c r="D125" s="48">
        <v>571000</v>
      </c>
      <c r="E125" s="48">
        <v>642000</v>
      </c>
    </row>
    <row r="126" spans="1:5" x14ac:dyDescent="0.25">
      <c r="A126" s="41" t="s">
        <v>50</v>
      </c>
      <c r="B126" s="42" t="s">
        <v>61</v>
      </c>
      <c r="C126" s="42" t="s">
        <v>61</v>
      </c>
      <c r="D126" s="42" t="s">
        <v>61</v>
      </c>
      <c r="E126" s="42" t="s">
        <v>61</v>
      </c>
    </row>
    <row r="127" spans="1:5" x14ac:dyDescent="0.25">
      <c r="A127" s="41" t="s">
        <v>51</v>
      </c>
      <c r="B127" s="42" t="s">
        <v>61</v>
      </c>
      <c r="C127" s="42" t="s">
        <v>61</v>
      </c>
      <c r="D127" s="42" t="s">
        <v>61</v>
      </c>
      <c r="E127" s="42" t="s">
        <v>61</v>
      </c>
    </row>
    <row r="128" spans="1:5" x14ac:dyDescent="0.25">
      <c r="A128" s="41" t="s">
        <v>52</v>
      </c>
      <c r="B128" s="42" t="s">
        <v>61</v>
      </c>
      <c r="C128" s="42" t="s">
        <v>61</v>
      </c>
      <c r="D128" s="42" t="s">
        <v>61</v>
      </c>
      <c r="E128" s="42" t="s">
        <v>61</v>
      </c>
    </row>
    <row r="129" spans="1:5" x14ac:dyDescent="0.25">
      <c r="A129" s="41" t="s">
        <v>179</v>
      </c>
      <c r="B129" s="42" t="s">
        <v>61</v>
      </c>
      <c r="C129" s="42" t="s">
        <v>61</v>
      </c>
      <c r="D129" s="42" t="s">
        <v>61</v>
      </c>
      <c r="E129" s="42" t="s">
        <v>61</v>
      </c>
    </row>
    <row r="130" spans="1:5" x14ac:dyDescent="0.25">
      <c r="A130" s="41" t="s">
        <v>126</v>
      </c>
      <c r="B130" s="39">
        <v>62895000</v>
      </c>
      <c r="C130" s="39">
        <v>63116000</v>
      </c>
      <c r="D130" s="39">
        <v>69065000</v>
      </c>
      <c r="E130" s="39">
        <v>66331000</v>
      </c>
    </row>
    <row r="131" spans="1:5" x14ac:dyDescent="0.25">
      <c r="A131" s="41" t="s">
        <v>2</v>
      </c>
      <c r="B131" s="41"/>
      <c r="C131" s="41"/>
      <c r="D131" s="41"/>
      <c r="E131" s="41"/>
    </row>
    <row r="132" spans="1:5" x14ac:dyDescent="0.25">
      <c r="A132" s="40" t="s">
        <v>111</v>
      </c>
      <c r="B132" s="41"/>
      <c r="C132" s="41"/>
      <c r="D132" s="41"/>
      <c r="E132" s="41"/>
    </row>
    <row r="133" spans="1:5" x14ac:dyDescent="0.25">
      <c r="A133" s="41" t="s">
        <v>44</v>
      </c>
      <c r="B133" s="48">
        <v>1214000</v>
      </c>
      <c r="C133" s="48">
        <v>1286000</v>
      </c>
      <c r="D133" s="48">
        <v>1315000</v>
      </c>
      <c r="E133" s="48">
        <v>1395000</v>
      </c>
    </row>
    <row r="134" spans="1:5" x14ac:dyDescent="0.25">
      <c r="A134" s="41" t="s">
        <v>45</v>
      </c>
      <c r="B134" s="48">
        <v>294000</v>
      </c>
      <c r="C134" s="48">
        <v>326000</v>
      </c>
      <c r="D134" s="48">
        <v>367000</v>
      </c>
      <c r="E134" s="48">
        <v>429000</v>
      </c>
    </row>
    <row r="135" spans="1:5" x14ac:dyDescent="0.25">
      <c r="A135" s="41" t="s">
        <v>46</v>
      </c>
      <c r="B135" s="48">
        <v>90000</v>
      </c>
      <c r="C135" s="48">
        <v>93000</v>
      </c>
      <c r="D135" s="48">
        <v>96000</v>
      </c>
      <c r="E135" s="48">
        <v>100000</v>
      </c>
    </row>
    <row r="136" spans="1:5" x14ac:dyDescent="0.25">
      <c r="A136" s="41" t="s">
        <v>47</v>
      </c>
      <c r="B136" s="42" t="s">
        <v>61</v>
      </c>
      <c r="C136" s="42" t="s">
        <v>61</v>
      </c>
      <c r="D136" s="42" t="s">
        <v>61</v>
      </c>
      <c r="E136" s="42" t="s">
        <v>61</v>
      </c>
    </row>
    <row r="137" spans="1:5" x14ac:dyDescent="0.25">
      <c r="A137" s="41" t="s">
        <v>48</v>
      </c>
      <c r="B137" s="48">
        <v>65000</v>
      </c>
      <c r="C137" s="48">
        <v>69000</v>
      </c>
      <c r="D137" s="48">
        <v>71000</v>
      </c>
      <c r="E137" s="48">
        <v>76000</v>
      </c>
    </row>
    <row r="138" spans="1:5" x14ac:dyDescent="0.25">
      <c r="A138" s="41" t="s">
        <v>49</v>
      </c>
      <c r="B138" s="48">
        <v>25000</v>
      </c>
      <c r="C138" s="48">
        <v>26000</v>
      </c>
      <c r="D138" s="48">
        <v>27000</v>
      </c>
      <c r="E138" s="48">
        <v>30000</v>
      </c>
    </row>
    <row r="139" spans="1:5" x14ac:dyDescent="0.25">
      <c r="A139" s="41" t="s">
        <v>297</v>
      </c>
      <c r="B139" s="48">
        <v>231000</v>
      </c>
      <c r="C139" s="48">
        <v>231000</v>
      </c>
      <c r="D139" s="48">
        <v>178000</v>
      </c>
      <c r="E139" s="42" t="s">
        <v>61</v>
      </c>
    </row>
    <row r="140" spans="1:5" x14ac:dyDescent="0.25">
      <c r="A140" s="41" t="s">
        <v>296</v>
      </c>
      <c r="B140" s="48">
        <v>1000</v>
      </c>
      <c r="C140" s="48">
        <v>1000</v>
      </c>
      <c r="D140" s="48">
        <v>1000</v>
      </c>
      <c r="E140" s="48">
        <v>1000</v>
      </c>
    </row>
    <row r="141" spans="1:5" x14ac:dyDescent="0.25">
      <c r="A141" s="41" t="s">
        <v>42</v>
      </c>
      <c r="B141" s="42" t="s">
        <v>61</v>
      </c>
      <c r="C141" s="42" t="s">
        <v>61</v>
      </c>
      <c r="D141" s="48">
        <v>1000</v>
      </c>
      <c r="E141" s="42" t="s">
        <v>61</v>
      </c>
    </row>
    <row r="142" spans="1:5" x14ac:dyDescent="0.25">
      <c r="A142" s="41" t="s">
        <v>50</v>
      </c>
      <c r="B142" s="42" t="s">
        <v>61</v>
      </c>
      <c r="C142" s="42" t="s">
        <v>61</v>
      </c>
      <c r="D142" s="42" t="s">
        <v>61</v>
      </c>
      <c r="E142" s="42" t="s">
        <v>61</v>
      </c>
    </row>
    <row r="143" spans="1:5" x14ac:dyDescent="0.25">
      <c r="A143" s="41" t="s">
        <v>51</v>
      </c>
      <c r="B143" s="42" t="s">
        <v>61</v>
      </c>
      <c r="C143" s="42" t="s">
        <v>61</v>
      </c>
      <c r="D143" s="42" t="s">
        <v>61</v>
      </c>
      <c r="E143" s="42" t="s">
        <v>61</v>
      </c>
    </row>
    <row r="144" spans="1:5" x14ac:dyDescent="0.25">
      <c r="A144" s="41" t="s">
        <v>52</v>
      </c>
      <c r="B144" s="42" t="s">
        <v>61</v>
      </c>
      <c r="C144" s="42" t="s">
        <v>61</v>
      </c>
      <c r="D144" s="42" t="s">
        <v>61</v>
      </c>
      <c r="E144" s="42" t="s">
        <v>61</v>
      </c>
    </row>
    <row r="145" spans="1:5" x14ac:dyDescent="0.25">
      <c r="A145" s="41" t="s">
        <v>179</v>
      </c>
      <c r="B145" s="42" t="s">
        <v>61</v>
      </c>
      <c r="C145" s="42" t="s">
        <v>61</v>
      </c>
      <c r="D145" s="42" t="s">
        <v>61</v>
      </c>
      <c r="E145" s="42" t="s">
        <v>61</v>
      </c>
    </row>
    <row r="146" spans="1:5" x14ac:dyDescent="0.25">
      <c r="A146" s="41" t="s">
        <v>126</v>
      </c>
      <c r="B146" s="39">
        <v>1920000</v>
      </c>
      <c r="C146" s="39">
        <v>2032000</v>
      </c>
      <c r="D146" s="39">
        <v>2056000</v>
      </c>
      <c r="E146" s="39">
        <v>2031000</v>
      </c>
    </row>
    <row r="147" spans="1:5" x14ac:dyDescent="0.25">
      <c r="A147" s="41" t="s">
        <v>2</v>
      </c>
      <c r="B147" s="41"/>
      <c r="C147" s="41"/>
      <c r="D147" s="41"/>
      <c r="E147" s="41"/>
    </row>
    <row r="148" spans="1:5" x14ac:dyDescent="0.25">
      <c r="A148" s="40" t="s">
        <v>110</v>
      </c>
      <c r="B148" s="41"/>
      <c r="C148" s="41"/>
      <c r="D148" s="41"/>
      <c r="E148" s="41"/>
    </row>
    <row r="149" spans="1:5" x14ac:dyDescent="0.25">
      <c r="A149" s="41" t="s">
        <v>44</v>
      </c>
      <c r="B149" s="48">
        <v>-2080000</v>
      </c>
      <c r="C149" s="48">
        <v>-2189000</v>
      </c>
      <c r="D149" s="48">
        <v>-2522000</v>
      </c>
      <c r="E149" s="48">
        <v>-2909000</v>
      </c>
    </row>
    <row r="150" spans="1:5" x14ac:dyDescent="0.25">
      <c r="A150" s="41" t="s">
        <v>45</v>
      </c>
      <c r="B150" s="48">
        <v>-1044000</v>
      </c>
      <c r="C150" s="48">
        <v>-1126000</v>
      </c>
      <c r="D150" s="48">
        <v>-1128000</v>
      </c>
      <c r="E150" s="48">
        <v>-1046000</v>
      </c>
    </row>
    <row r="151" spans="1:5" x14ac:dyDescent="0.25">
      <c r="A151" s="41" t="s">
        <v>46</v>
      </c>
      <c r="B151" s="48">
        <v>-122000</v>
      </c>
      <c r="C151" s="48">
        <v>-103000</v>
      </c>
      <c r="D151" s="48">
        <v>-108000</v>
      </c>
      <c r="E151" s="48">
        <v>-128000</v>
      </c>
    </row>
    <row r="152" spans="1:5" x14ac:dyDescent="0.25">
      <c r="A152" s="41" t="s">
        <v>47</v>
      </c>
      <c r="B152" s="42" t="s">
        <v>61</v>
      </c>
      <c r="C152" s="42" t="s">
        <v>61</v>
      </c>
      <c r="D152" s="42" t="s">
        <v>61</v>
      </c>
      <c r="E152" s="42" t="s">
        <v>61</v>
      </c>
    </row>
    <row r="153" spans="1:5" x14ac:dyDescent="0.25">
      <c r="A153" s="41" t="s">
        <v>48</v>
      </c>
      <c r="B153" s="48">
        <v>-159000</v>
      </c>
      <c r="C153" s="48">
        <v>-147000</v>
      </c>
      <c r="D153" s="48">
        <v>-167000</v>
      </c>
      <c r="E153" s="48">
        <v>-211000</v>
      </c>
    </row>
    <row r="154" spans="1:5" x14ac:dyDescent="0.25">
      <c r="A154" s="41" t="s">
        <v>49</v>
      </c>
      <c r="B154" s="48">
        <v>-61000</v>
      </c>
      <c r="C154" s="48">
        <v>-70000</v>
      </c>
      <c r="D154" s="48">
        <v>-76000</v>
      </c>
      <c r="E154" s="48">
        <v>-85000</v>
      </c>
    </row>
    <row r="155" spans="1:5" x14ac:dyDescent="0.25">
      <c r="A155" s="41" t="s">
        <v>297</v>
      </c>
      <c r="B155" s="48">
        <v>-616000</v>
      </c>
      <c r="C155" s="48">
        <v>-298000</v>
      </c>
      <c r="D155" s="48">
        <v>-399000</v>
      </c>
      <c r="E155" s="48">
        <v>-81000</v>
      </c>
    </row>
    <row r="156" spans="1:5" x14ac:dyDescent="0.25">
      <c r="A156" s="41" t="s">
        <v>296</v>
      </c>
      <c r="B156" s="48">
        <v>-3000</v>
      </c>
      <c r="C156" s="48">
        <v>-31000</v>
      </c>
      <c r="D156" s="48">
        <v>-65000</v>
      </c>
      <c r="E156" s="48">
        <v>-49000</v>
      </c>
    </row>
    <row r="157" spans="1:5" x14ac:dyDescent="0.25">
      <c r="A157" s="41" t="s">
        <v>42</v>
      </c>
      <c r="B157" s="42" t="s">
        <v>61</v>
      </c>
      <c r="C157" s="42" t="s">
        <v>61</v>
      </c>
      <c r="D157" s="42" t="s">
        <v>61</v>
      </c>
      <c r="E157" s="42" t="s">
        <v>61</v>
      </c>
    </row>
    <row r="158" spans="1:5" x14ac:dyDescent="0.25">
      <c r="A158" s="41" t="s">
        <v>50</v>
      </c>
      <c r="B158" s="42" t="s">
        <v>61</v>
      </c>
      <c r="C158" s="42" t="s">
        <v>61</v>
      </c>
      <c r="D158" s="42" t="s">
        <v>61</v>
      </c>
      <c r="E158" s="42" t="s">
        <v>61</v>
      </c>
    </row>
    <row r="159" spans="1:5" x14ac:dyDescent="0.25">
      <c r="A159" s="41" t="s">
        <v>51</v>
      </c>
      <c r="B159" s="42" t="s">
        <v>61</v>
      </c>
      <c r="C159" s="42" t="s">
        <v>61</v>
      </c>
      <c r="D159" s="42" t="s">
        <v>61</v>
      </c>
      <c r="E159" s="42" t="s">
        <v>61</v>
      </c>
    </row>
    <row r="160" spans="1:5" x14ac:dyDescent="0.25">
      <c r="A160" s="41" t="s">
        <v>52</v>
      </c>
      <c r="B160" s="42" t="s">
        <v>61</v>
      </c>
      <c r="C160" s="42" t="s">
        <v>61</v>
      </c>
      <c r="D160" s="42" t="s">
        <v>61</v>
      </c>
      <c r="E160" s="42" t="s">
        <v>61</v>
      </c>
    </row>
    <row r="161" spans="1:5" x14ac:dyDescent="0.25">
      <c r="A161" s="41" t="s">
        <v>179</v>
      </c>
      <c r="B161" s="42" t="s">
        <v>61</v>
      </c>
      <c r="C161" s="42" t="s">
        <v>61</v>
      </c>
      <c r="D161" s="42" t="s">
        <v>61</v>
      </c>
      <c r="E161" s="42" t="s">
        <v>61</v>
      </c>
    </row>
    <row r="162" spans="1:5" x14ac:dyDescent="0.25">
      <c r="A162" s="41" t="s">
        <v>126</v>
      </c>
      <c r="B162" s="39">
        <v>-4085000</v>
      </c>
      <c r="C162" s="39">
        <v>-3964000</v>
      </c>
      <c r="D162" s="39">
        <v>-4465000</v>
      </c>
      <c r="E162" s="39">
        <v>-4509000</v>
      </c>
    </row>
    <row r="163" spans="1:5" x14ac:dyDescent="0.25">
      <c r="A163" s="41"/>
    </row>
    <row r="164" spans="1:5" ht="16.2" thickBot="1" x14ac:dyDescent="0.35">
      <c r="A164" s="7" t="s">
        <v>123</v>
      </c>
      <c r="B164" s="5"/>
      <c r="C164" s="5"/>
      <c r="D164" s="5"/>
      <c r="E164" s="5"/>
    </row>
    <row r="165" spans="1:5" ht="15.6" x14ac:dyDescent="0.25">
      <c r="A165" s="45" t="s">
        <v>122</v>
      </c>
      <c r="B165" s="44" t="s">
        <v>119</v>
      </c>
      <c r="C165" s="44" t="s">
        <v>118</v>
      </c>
      <c r="D165" s="44" t="s">
        <v>178</v>
      </c>
      <c r="E165" s="44" t="s">
        <v>290</v>
      </c>
    </row>
    <row r="166" spans="1:5" x14ac:dyDescent="0.25">
      <c r="A166" s="41" t="s">
        <v>72</v>
      </c>
      <c r="B166" s="43">
        <v>44196</v>
      </c>
      <c r="C166" s="43">
        <v>44561</v>
      </c>
      <c r="D166" s="43">
        <v>44926</v>
      </c>
      <c r="E166" s="43">
        <v>45291</v>
      </c>
    </row>
    <row r="167" spans="1:5" x14ac:dyDescent="0.25">
      <c r="A167" s="41" t="s">
        <v>117</v>
      </c>
      <c r="B167" s="42" t="s">
        <v>0</v>
      </c>
      <c r="C167" s="42" t="s">
        <v>0</v>
      </c>
      <c r="D167" s="42" t="s">
        <v>0</v>
      </c>
      <c r="E167" s="42" t="s">
        <v>0</v>
      </c>
    </row>
    <row r="168" spans="1:5" x14ac:dyDescent="0.25">
      <c r="A168" s="41" t="s">
        <v>2</v>
      </c>
      <c r="B168" s="41"/>
      <c r="C168" s="41"/>
      <c r="D168" s="41"/>
      <c r="E168" s="41"/>
    </row>
    <row r="169" spans="1:5" x14ac:dyDescent="0.25">
      <c r="A169" s="40" t="s">
        <v>116</v>
      </c>
      <c r="B169" s="41"/>
      <c r="C169" s="41"/>
      <c r="D169" s="41"/>
      <c r="E169" s="41"/>
    </row>
    <row r="170" spans="1:5" x14ac:dyDescent="0.25">
      <c r="A170" s="41" t="s">
        <v>3</v>
      </c>
      <c r="B170" s="48">
        <v>12246000</v>
      </c>
      <c r="C170" s="48">
        <v>13676000</v>
      </c>
      <c r="D170" s="48">
        <v>15670000</v>
      </c>
      <c r="E170" s="48">
        <v>14663000</v>
      </c>
    </row>
    <row r="171" spans="1:5" x14ac:dyDescent="0.25">
      <c r="A171" s="41" t="s">
        <v>125</v>
      </c>
      <c r="B171" s="39">
        <v>12246000</v>
      </c>
      <c r="C171" s="39">
        <v>13676000</v>
      </c>
      <c r="D171" s="39">
        <v>15670000</v>
      </c>
      <c r="E171" s="39">
        <v>14663000</v>
      </c>
    </row>
    <row r="172" spans="1:5" x14ac:dyDescent="0.25">
      <c r="A172" s="41" t="s">
        <v>2</v>
      </c>
      <c r="B172" s="41"/>
      <c r="C172" s="41"/>
      <c r="D172" s="41"/>
      <c r="E172" s="41"/>
    </row>
    <row r="173" spans="1:5" x14ac:dyDescent="0.25">
      <c r="A173" s="40" t="s">
        <v>115</v>
      </c>
      <c r="B173" s="41"/>
      <c r="C173" s="41"/>
      <c r="D173" s="41"/>
      <c r="E173" s="41"/>
    </row>
    <row r="174" spans="1:5" x14ac:dyDescent="0.25">
      <c r="A174" s="41" t="s">
        <v>3</v>
      </c>
      <c r="B174" s="48">
        <v>2654000</v>
      </c>
      <c r="C174" s="48">
        <v>2826000</v>
      </c>
      <c r="D174" s="48">
        <v>2624000</v>
      </c>
      <c r="E174" s="48">
        <v>3196000</v>
      </c>
    </row>
    <row r="175" spans="1:5" x14ac:dyDescent="0.25">
      <c r="A175" s="41" t="s">
        <v>125</v>
      </c>
      <c r="B175" s="39">
        <v>2654000</v>
      </c>
      <c r="C175" s="39">
        <v>2826000</v>
      </c>
      <c r="D175" s="39">
        <v>2624000</v>
      </c>
      <c r="E175" s="39">
        <v>3196000</v>
      </c>
    </row>
    <row r="176" spans="1:5" x14ac:dyDescent="0.25">
      <c r="A176" s="41" t="s">
        <v>2</v>
      </c>
      <c r="B176" s="41"/>
      <c r="C176" s="41"/>
      <c r="D176" s="41"/>
      <c r="E176" s="41"/>
    </row>
    <row r="177" spans="1:5" x14ac:dyDescent="0.25">
      <c r="A177" s="40" t="s">
        <v>114</v>
      </c>
      <c r="B177" s="41"/>
      <c r="C177" s="41"/>
      <c r="D177" s="41"/>
      <c r="E177" s="41"/>
    </row>
    <row r="178" spans="1:5" x14ac:dyDescent="0.25">
      <c r="A178" s="41" t="s">
        <v>3</v>
      </c>
      <c r="B178" s="48">
        <v>-1033000</v>
      </c>
      <c r="C178" s="48">
        <v>-930000</v>
      </c>
      <c r="D178" s="48">
        <v>-987000</v>
      </c>
      <c r="E178" s="48">
        <v>-1075000</v>
      </c>
    </row>
    <row r="179" spans="1:5" x14ac:dyDescent="0.25">
      <c r="A179" s="41" t="s">
        <v>125</v>
      </c>
      <c r="B179" s="39">
        <v>-1033000</v>
      </c>
      <c r="C179" s="39">
        <v>-930000</v>
      </c>
      <c r="D179" s="39">
        <v>-987000</v>
      </c>
      <c r="E179" s="39">
        <v>-1075000</v>
      </c>
    </row>
    <row r="180" spans="1:5" x14ac:dyDescent="0.25">
      <c r="A180" s="41" t="s">
        <v>2</v>
      </c>
      <c r="B180" s="41"/>
      <c r="C180" s="41"/>
      <c r="D180" s="41"/>
      <c r="E180" s="41"/>
    </row>
    <row r="181" spans="1:5" x14ac:dyDescent="0.25">
      <c r="A181" s="40" t="s">
        <v>113</v>
      </c>
      <c r="B181" s="41"/>
      <c r="C181" s="41"/>
      <c r="D181" s="41"/>
      <c r="E181" s="41"/>
    </row>
    <row r="182" spans="1:5" x14ac:dyDescent="0.25">
      <c r="A182" s="41" t="s">
        <v>3</v>
      </c>
      <c r="B182" s="48">
        <v>1234000</v>
      </c>
      <c r="C182" s="48">
        <v>1383000</v>
      </c>
      <c r="D182" s="48">
        <v>2098000</v>
      </c>
      <c r="E182" s="48">
        <v>3003000</v>
      </c>
    </row>
    <row r="183" spans="1:5" x14ac:dyDescent="0.25">
      <c r="A183" s="41" t="s">
        <v>125</v>
      </c>
      <c r="B183" s="39">
        <v>1234000</v>
      </c>
      <c r="C183" s="39">
        <v>1383000</v>
      </c>
      <c r="D183" s="39">
        <v>2098000</v>
      </c>
      <c r="E183" s="39">
        <v>3003000</v>
      </c>
    </row>
    <row r="184" spans="1:5" x14ac:dyDescent="0.25">
      <c r="A184" s="41" t="s">
        <v>2</v>
      </c>
      <c r="B184" s="41"/>
      <c r="C184" s="41"/>
      <c r="D184" s="41"/>
      <c r="E184" s="41"/>
    </row>
    <row r="185" spans="1:5" x14ac:dyDescent="0.25">
      <c r="A185" s="40" t="s">
        <v>112</v>
      </c>
      <c r="B185" s="41"/>
      <c r="C185" s="41"/>
      <c r="D185" s="41"/>
      <c r="E185" s="41"/>
    </row>
    <row r="186" spans="1:5" x14ac:dyDescent="0.25">
      <c r="A186" s="41" t="s">
        <v>3</v>
      </c>
      <c r="B186" s="48">
        <v>90000</v>
      </c>
      <c r="C186" s="48">
        <v>190000</v>
      </c>
      <c r="D186" s="48">
        <v>498000</v>
      </c>
      <c r="E186" s="48">
        <v>487000</v>
      </c>
    </row>
    <row r="187" spans="1:5" x14ac:dyDescent="0.25">
      <c r="A187" s="41" t="s">
        <v>125</v>
      </c>
      <c r="B187" s="39">
        <v>90000</v>
      </c>
      <c r="C187" s="39">
        <v>190000</v>
      </c>
      <c r="D187" s="39">
        <v>498000</v>
      </c>
      <c r="E187" s="39">
        <v>487000</v>
      </c>
    </row>
    <row r="188" spans="1:5" x14ac:dyDescent="0.25">
      <c r="A188" s="41" t="s">
        <v>2</v>
      </c>
      <c r="B188" s="41"/>
      <c r="C188" s="41"/>
      <c r="D188" s="41"/>
      <c r="E188" s="41"/>
    </row>
    <row r="189" spans="1:5" x14ac:dyDescent="0.25">
      <c r="A189" s="40" t="s">
        <v>66</v>
      </c>
      <c r="B189" s="41"/>
      <c r="C189" s="41"/>
      <c r="D189" s="41"/>
      <c r="E189" s="41"/>
    </row>
    <row r="190" spans="1:5" x14ac:dyDescent="0.25">
      <c r="A190" s="41" t="s">
        <v>3</v>
      </c>
      <c r="B190" s="48">
        <v>1101000</v>
      </c>
      <c r="C190" s="48">
        <v>1346000</v>
      </c>
      <c r="D190" s="48">
        <v>1660000</v>
      </c>
      <c r="E190" s="48">
        <v>2519000</v>
      </c>
    </row>
    <row r="191" spans="1:5" x14ac:dyDescent="0.25">
      <c r="A191" s="41" t="s">
        <v>125</v>
      </c>
      <c r="B191" s="39">
        <v>1101000</v>
      </c>
      <c r="C191" s="39">
        <v>1346000</v>
      </c>
      <c r="D191" s="39">
        <v>1660000</v>
      </c>
      <c r="E191" s="39">
        <v>2519000</v>
      </c>
    </row>
    <row r="192" spans="1:5" x14ac:dyDescent="0.25">
      <c r="A192" s="41" t="s">
        <v>2</v>
      </c>
      <c r="B192" s="41"/>
      <c r="C192" s="41"/>
      <c r="D192" s="41"/>
      <c r="E192" s="41"/>
    </row>
    <row r="193" spans="1:5" x14ac:dyDescent="0.25">
      <c r="A193" s="40" t="s">
        <v>63</v>
      </c>
      <c r="B193" s="41"/>
      <c r="C193" s="41"/>
      <c r="D193" s="41"/>
      <c r="E193" s="41"/>
    </row>
    <row r="194" spans="1:5" x14ac:dyDescent="0.25">
      <c r="A194" s="41" t="s">
        <v>3</v>
      </c>
      <c r="B194" s="42" t="s">
        <v>61</v>
      </c>
      <c r="C194" s="42" t="s">
        <v>61</v>
      </c>
      <c r="D194" s="48">
        <v>69065000</v>
      </c>
      <c r="E194" s="48">
        <v>66331000</v>
      </c>
    </row>
    <row r="195" spans="1:5" x14ac:dyDescent="0.25">
      <c r="A195" s="41" t="s">
        <v>125</v>
      </c>
      <c r="B195" s="47" t="s">
        <v>61</v>
      </c>
      <c r="C195" s="47" t="s">
        <v>61</v>
      </c>
      <c r="D195" s="39">
        <v>69065000</v>
      </c>
      <c r="E195" s="39">
        <v>66331000</v>
      </c>
    </row>
    <row r="196" spans="1:5" x14ac:dyDescent="0.25">
      <c r="A196" s="41" t="s">
        <v>2</v>
      </c>
      <c r="B196" s="41"/>
      <c r="C196" s="41"/>
      <c r="D196" s="41"/>
      <c r="E196" s="41"/>
    </row>
    <row r="197" spans="1:5" x14ac:dyDescent="0.25">
      <c r="A197" s="40" t="s">
        <v>111</v>
      </c>
      <c r="B197" s="41"/>
      <c r="C197" s="41"/>
      <c r="D197" s="41"/>
      <c r="E197" s="41"/>
    </row>
    <row r="198" spans="1:5" x14ac:dyDescent="0.25">
      <c r="A198" s="41" t="s">
        <v>3</v>
      </c>
      <c r="B198" s="48">
        <v>1920000</v>
      </c>
      <c r="C198" s="48">
        <v>2032000</v>
      </c>
      <c r="D198" s="48">
        <v>2056000</v>
      </c>
      <c r="E198" s="48">
        <v>2031000</v>
      </c>
    </row>
    <row r="199" spans="1:5" x14ac:dyDescent="0.25">
      <c r="A199" s="41" t="s">
        <v>125</v>
      </c>
      <c r="B199" s="39">
        <v>1920000</v>
      </c>
      <c r="C199" s="39">
        <v>2032000</v>
      </c>
      <c r="D199" s="39">
        <v>2056000</v>
      </c>
      <c r="E199" s="39">
        <v>2031000</v>
      </c>
    </row>
    <row r="200" spans="1:5" x14ac:dyDescent="0.25">
      <c r="A200" s="41" t="s">
        <v>2</v>
      </c>
      <c r="B200" s="41"/>
      <c r="C200" s="41"/>
      <c r="D200" s="41"/>
      <c r="E200" s="41"/>
    </row>
    <row r="201" spans="1:5" x14ac:dyDescent="0.25">
      <c r="A201" s="40" t="s">
        <v>110</v>
      </c>
      <c r="B201" s="41"/>
      <c r="C201" s="41"/>
      <c r="D201" s="41"/>
      <c r="E201" s="41"/>
    </row>
    <row r="202" spans="1:5" x14ac:dyDescent="0.25">
      <c r="A202" s="41" t="s">
        <v>3</v>
      </c>
      <c r="B202" s="48">
        <v>-3936000</v>
      </c>
      <c r="C202" s="48">
        <v>-3953000</v>
      </c>
      <c r="D202" s="48">
        <v>-4168000</v>
      </c>
      <c r="E202" s="48">
        <v>-4494000</v>
      </c>
    </row>
    <row r="203" spans="1:5" x14ac:dyDescent="0.25">
      <c r="A203" s="41" t="s">
        <v>125</v>
      </c>
      <c r="B203" s="39">
        <v>-3936000</v>
      </c>
      <c r="C203" s="39">
        <v>-3953000</v>
      </c>
      <c r="D203" s="39">
        <v>-4168000</v>
      </c>
      <c r="E203" s="39">
        <v>-4494000</v>
      </c>
    </row>
    <row r="204" spans="1:5" ht="15.6" x14ac:dyDescent="0.3">
      <c r="A204" s="57"/>
      <c r="B204" s="5"/>
      <c r="C204" s="5"/>
      <c r="D204" s="5"/>
      <c r="E204" s="5"/>
    </row>
    <row r="205" spans="1:5" x14ac:dyDescent="0.25">
      <c r="A205" s="38" t="s">
        <v>79</v>
      </c>
    </row>
    <row r="206" spans="1:5" ht="16.2" thickBot="1" x14ac:dyDescent="0.35">
      <c r="A206" s="7" t="s">
        <v>124</v>
      </c>
      <c r="B206" s="5"/>
      <c r="C206" s="5"/>
      <c r="D206" s="5"/>
      <c r="E206" s="5"/>
    </row>
    <row r="207" spans="1:5" ht="15.6" x14ac:dyDescent="0.25">
      <c r="A207" s="45" t="s">
        <v>122</v>
      </c>
      <c r="B207" s="44" t="s">
        <v>119</v>
      </c>
      <c r="C207" s="44" t="s">
        <v>118</v>
      </c>
      <c r="D207" s="44" t="s">
        <v>178</v>
      </c>
      <c r="E207" s="44" t="s">
        <v>290</v>
      </c>
    </row>
    <row r="208" spans="1:5" x14ac:dyDescent="0.25">
      <c r="A208" s="41" t="s">
        <v>72</v>
      </c>
      <c r="B208" s="43">
        <v>44196</v>
      </c>
      <c r="C208" s="43">
        <v>44561</v>
      </c>
      <c r="D208" s="43">
        <v>44926</v>
      </c>
      <c r="E208" s="43">
        <v>45291</v>
      </c>
    </row>
    <row r="209" spans="1:5" x14ac:dyDescent="0.25">
      <c r="A209" s="41" t="s">
        <v>117</v>
      </c>
      <c r="B209" s="42" t="s">
        <v>0</v>
      </c>
      <c r="C209" s="42" t="s">
        <v>0</v>
      </c>
      <c r="D209" s="42" t="s">
        <v>0</v>
      </c>
      <c r="E209" s="42" t="s">
        <v>0</v>
      </c>
    </row>
    <row r="210" spans="1:5" x14ac:dyDescent="0.25">
      <c r="A210" s="41" t="s">
        <v>2</v>
      </c>
      <c r="B210" s="41"/>
      <c r="C210" s="41"/>
      <c r="D210" s="41"/>
      <c r="E210" s="41"/>
    </row>
    <row r="211" spans="1:5" x14ac:dyDescent="0.25">
      <c r="A211" s="40" t="s">
        <v>44</v>
      </c>
      <c r="B211" s="41"/>
      <c r="C211" s="41"/>
      <c r="D211" s="41"/>
      <c r="E211" s="41"/>
    </row>
    <row r="212" spans="1:5" x14ac:dyDescent="0.25">
      <c r="A212" s="40" t="s">
        <v>116</v>
      </c>
      <c r="B212" s="39">
        <v>8121000</v>
      </c>
      <c r="C212" s="39">
        <v>8824000</v>
      </c>
      <c r="D212" s="39">
        <v>9770000</v>
      </c>
      <c r="E212" s="39">
        <v>10096000</v>
      </c>
    </row>
    <row r="213" spans="1:5" x14ac:dyDescent="0.25">
      <c r="A213" s="40" t="s">
        <v>115</v>
      </c>
      <c r="B213" s="39">
        <v>1731000</v>
      </c>
      <c r="C213" s="39">
        <v>1802000</v>
      </c>
      <c r="D213" s="39">
        <v>1496000</v>
      </c>
      <c r="E213" s="39">
        <v>1568000</v>
      </c>
    </row>
    <row r="214" spans="1:5" x14ac:dyDescent="0.25">
      <c r="A214" s="40" t="s">
        <v>114</v>
      </c>
      <c r="B214" s="39">
        <v>-535000</v>
      </c>
      <c r="C214" s="39">
        <v>-542000</v>
      </c>
      <c r="D214" s="39">
        <v>-582000</v>
      </c>
      <c r="E214" s="39">
        <v>-674000</v>
      </c>
    </row>
    <row r="215" spans="1:5" x14ac:dyDescent="0.25">
      <c r="A215" s="40" t="s">
        <v>113</v>
      </c>
      <c r="B215" s="47" t="s">
        <v>61</v>
      </c>
      <c r="C215" s="47" t="s">
        <v>61</v>
      </c>
      <c r="D215" s="47" t="s">
        <v>61</v>
      </c>
      <c r="E215" s="47" t="s">
        <v>61</v>
      </c>
    </row>
    <row r="216" spans="1:5" x14ac:dyDescent="0.25">
      <c r="A216" s="40" t="s">
        <v>112</v>
      </c>
      <c r="B216" s="39">
        <v>130000</v>
      </c>
      <c r="C216" s="39">
        <v>146000</v>
      </c>
      <c r="D216" s="39">
        <v>134000</v>
      </c>
      <c r="E216" s="39">
        <v>217000</v>
      </c>
    </row>
    <row r="217" spans="1:5" x14ac:dyDescent="0.25">
      <c r="A217" s="40" t="s">
        <v>66</v>
      </c>
      <c r="B217" s="47" t="s">
        <v>61</v>
      </c>
      <c r="C217" s="47" t="s">
        <v>61</v>
      </c>
      <c r="D217" s="47" t="s">
        <v>61</v>
      </c>
      <c r="E217" s="47" t="s">
        <v>61</v>
      </c>
    </row>
    <row r="218" spans="1:5" x14ac:dyDescent="0.25">
      <c r="A218" s="40" t="s">
        <v>63</v>
      </c>
      <c r="B218" s="39">
        <v>35673000</v>
      </c>
      <c r="C218" s="39">
        <v>36260000</v>
      </c>
      <c r="D218" s="39">
        <v>39153000</v>
      </c>
      <c r="E218" s="39">
        <v>42226000</v>
      </c>
    </row>
    <row r="219" spans="1:5" x14ac:dyDescent="0.25">
      <c r="A219" s="40" t="s">
        <v>111</v>
      </c>
      <c r="B219" s="39">
        <v>1214000</v>
      </c>
      <c r="C219" s="39">
        <v>1286000</v>
      </c>
      <c r="D219" s="39">
        <v>1315000</v>
      </c>
      <c r="E219" s="39">
        <v>1395000</v>
      </c>
    </row>
    <row r="220" spans="1:5" x14ac:dyDescent="0.25">
      <c r="A220" s="40" t="s">
        <v>110</v>
      </c>
      <c r="B220" s="39">
        <v>-2080000</v>
      </c>
      <c r="C220" s="39">
        <v>-2189000</v>
      </c>
      <c r="D220" s="39">
        <v>-2522000</v>
      </c>
      <c r="E220" s="39">
        <v>-2909000</v>
      </c>
    </row>
    <row r="221" spans="1:5" x14ac:dyDescent="0.25">
      <c r="A221" s="41" t="s">
        <v>2</v>
      </c>
      <c r="B221" s="41"/>
      <c r="C221" s="41"/>
      <c r="D221" s="41"/>
      <c r="E221" s="41"/>
    </row>
    <row r="222" spans="1:5" x14ac:dyDescent="0.25">
      <c r="A222" s="40" t="s">
        <v>45</v>
      </c>
      <c r="B222" s="41"/>
      <c r="C222" s="41"/>
      <c r="D222" s="41"/>
      <c r="E222" s="41"/>
    </row>
    <row r="223" spans="1:5" x14ac:dyDescent="0.25">
      <c r="A223" s="40" t="s">
        <v>116</v>
      </c>
      <c r="B223" s="39">
        <v>2043000</v>
      </c>
      <c r="C223" s="39">
        <v>2386000</v>
      </c>
      <c r="D223" s="39">
        <v>2932000</v>
      </c>
      <c r="E223" s="39">
        <v>2837000</v>
      </c>
    </row>
    <row r="224" spans="1:5" x14ac:dyDescent="0.25">
      <c r="A224" s="40" t="s">
        <v>115</v>
      </c>
      <c r="B224" s="39">
        <v>574000</v>
      </c>
      <c r="C224" s="39">
        <v>646000</v>
      </c>
      <c r="D224" s="39">
        <v>660000</v>
      </c>
      <c r="E224" s="39">
        <v>682000</v>
      </c>
    </row>
    <row r="225" spans="1:5" x14ac:dyDescent="0.25">
      <c r="A225" s="40" t="s">
        <v>114</v>
      </c>
      <c r="B225" s="39">
        <v>-164000</v>
      </c>
      <c r="C225" s="39">
        <v>-179000</v>
      </c>
      <c r="D225" s="39">
        <v>-198000</v>
      </c>
      <c r="E225" s="39">
        <v>-227000</v>
      </c>
    </row>
    <row r="226" spans="1:5" x14ac:dyDescent="0.25">
      <c r="A226" s="40" t="s">
        <v>113</v>
      </c>
      <c r="B226" s="47" t="s">
        <v>61</v>
      </c>
      <c r="C226" s="47" t="s">
        <v>61</v>
      </c>
      <c r="D226" s="47" t="s">
        <v>61</v>
      </c>
      <c r="E226" s="47" t="s">
        <v>61</v>
      </c>
    </row>
    <row r="227" spans="1:5" x14ac:dyDescent="0.25">
      <c r="A227" s="40" t="s">
        <v>112</v>
      </c>
      <c r="B227" s="39">
        <v>102000</v>
      </c>
      <c r="C227" s="39">
        <v>109000</v>
      </c>
      <c r="D227" s="39">
        <v>140000</v>
      </c>
      <c r="E227" s="39">
        <v>159000</v>
      </c>
    </row>
    <row r="228" spans="1:5" x14ac:dyDescent="0.25">
      <c r="A228" s="40" t="s">
        <v>66</v>
      </c>
      <c r="B228" s="47" t="s">
        <v>61</v>
      </c>
      <c r="C228" s="47" t="s">
        <v>61</v>
      </c>
      <c r="D228" s="47" t="s">
        <v>61</v>
      </c>
      <c r="E228" s="47" t="s">
        <v>61</v>
      </c>
    </row>
    <row r="229" spans="1:5" x14ac:dyDescent="0.25">
      <c r="A229" s="40" t="s">
        <v>63</v>
      </c>
      <c r="B229" s="39">
        <v>12678000</v>
      </c>
      <c r="C229" s="39">
        <v>13748000</v>
      </c>
      <c r="D229" s="39">
        <v>15361000</v>
      </c>
      <c r="E229" s="39">
        <v>16343000</v>
      </c>
    </row>
    <row r="230" spans="1:5" x14ac:dyDescent="0.25">
      <c r="A230" s="40" t="s">
        <v>111</v>
      </c>
      <c r="B230" s="39">
        <v>294000</v>
      </c>
      <c r="C230" s="39">
        <v>326000</v>
      </c>
      <c r="D230" s="39">
        <v>367000</v>
      </c>
      <c r="E230" s="39">
        <v>429000</v>
      </c>
    </row>
    <row r="231" spans="1:5" x14ac:dyDescent="0.25">
      <c r="A231" s="40" t="s">
        <v>110</v>
      </c>
      <c r="B231" s="39">
        <v>-1044000</v>
      </c>
      <c r="C231" s="39">
        <v>-1126000</v>
      </c>
      <c r="D231" s="39">
        <v>-1128000</v>
      </c>
      <c r="E231" s="39">
        <v>-1046000</v>
      </c>
    </row>
    <row r="232" spans="1:5" x14ac:dyDescent="0.25">
      <c r="A232" s="41" t="s">
        <v>2</v>
      </c>
      <c r="B232" s="41"/>
      <c r="C232" s="41"/>
      <c r="D232" s="41"/>
      <c r="E232" s="41"/>
    </row>
    <row r="233" spans="1:5" x14ac:dyDescent="0.25">
      <c r="A233" s="40" t="s">
        <v>46</v>
      </c>
      <c r="B233" s="41"/>
      <c r="C233" s="41"/>
      <c r="D233" s="41"/>
      <c r="E233" s="41"/>
    </row>
    <row r="234" spans="1:5" x14ac:dyDescent="0.25">
      <c r="A234" s="40" t="s">
        <v>116</v>
      </c>
      <c r="B234" s="39">
        <v>582000</v>
      </c>
      <c r="C234" s="39">
        <v>606000</v>
      </c>
      <c r="D234" s="39">
        <v>669000</v>
      </c>
      <c r="E234" s="39">
        <v>643000</v>
      </c>
    </row>
    <row r="235" spans="1:5" x14ac:dyDescent="0.25">
      <c r="A235" s="40" t="s">
        <v>115</v>
      </c>
      <c r="B235" s="39">
        <v>5000</v>
      </c>
      <c r="C235" s="39">
        <v>12000</v>
      </c>
      <c r="D235" s="39">
        <v>-21000</v>
      </c>
      <c r="E235" s="39">
        <v>-73000</v>
      </c>
    </row>
    <row r="236" spans="1:5" x14ac:dyDescent="0.25">
      <c r="A236" s="40" t="s">
        <v>114</v>
      </c>
      <c r="B236" s="39">
        <v>-40000</v>
      </c>
      <c r="C236" s="39">
        <v>-41000</v>
      </c>
      <c r="D236" s="39">
        <v>-42000</v>
      </c>
      <c r="E236" s="39">
        <v>-44000</v>
      </c>
    </row>
    <row r="237" spans="1:5" x14ac:dyDescent="0.25">
      <c r="A237" s="40" t="s">
        <v>113</v>
      </c>
      <c r="B237" s="47" t="s">
        <v>61</v>
      </c>
      <c r="C237" s="47" t="s">
        <v>61</v>
      </c>
      <c r="D237" s="47" t="s">
        <v>61</v>
      </c>
      <c r="E237" s="47" t="s">
        <v>61</v>
      </c>
    </row>
    <row r="238" spans="1:5" x14ac:dyDescent="0.25">
      <c r="A238" s="40" t="s">
        <v>112</v>
      </c>
      <c r="B238" s="39">
        <v>-14000</v>
      </c>
      <c r="C238" s="39">
        <v>-9000</v>
      </c>
      <c r="D238" s="39">
        <v>-19000</v>
      </c>
      <c r="E238" s="39">
        <v>-18000</v>
      </c>
    </row>
    <row r="239" spans="1:5" x14ac:dyDescent="0.25">
      <c r="A239" s="40" t="s">
        <v>66</v>
      </c>
      <c r="B239" s="47" t="s">
        <v>61</v>
      </c>
      <c r="C239" s="47" t="s">
        <v>61</v>
      </c>
      <c r="D239" s="47" t="s">
        <v>61</v>
      </c>
      <c r="E239" s="47" t="s">
        <v>61</v>
      </c>
    </row>
    <row r="240" spans="1:5" x14ac:dyDescent="0.25">
      <c r="A240" s="40" t="s">
        <v>63</v>
      </c>
      <c r="B240" s="39">
        <v>2616000</v>
      </c>
      <c r="C240" s="39">
        <v>2647000</v>
      </c>
      <c r="D240" s="39">
        <v>2931000</v>
      </c>
      <c r="E240" s="39">
        <v>3031000</v>
      </c>
    </row>
    <row r="241" spans="1:5" x14ac:dyDescent="0.25">
      <c r="A241" s="40" t="s">
        <v>111</v>
      </c>
      <c r="B241" s="39">
        <v>90000</v>
      </c>
      <c r="C241" s="39">
        <v>93000</v>
      </c>
      <c r="D241" s="39">
        <v>96000</v>
      </c>
      <c r="E241" s="39">
        <v>100000</v>
      </c>
    </row>
    <row r="242" spans="1:5" x14ac:dyDescent="0.25">
      <c r="A242" s="40" t="s">
        <v>110</v>
      </c>
      <c r="B242" s="39">
        <v>-122000</v>
      </c>
      <c r="C242" s="39">
        <v>-103000</v>
      </c>
      <c r="D242" s="39">
        <v>-108000</v>
      </c>
      <c r="E242" s="39">
        <v>-128000</v>
      </c>
    </row>
    <row r="243" spans="1:5" x14ac:dyDescent="0.25">
      <c r="A243" s="41" t="s">
        <v>2</v>
      </c>
      <c r="B243" s="41"/>
      <c r="C243" s="41"/>
      <c r="D243" s="41"/>
      <c r="E243" s="41"/>
    </row>
    <row r="244" spans="1:5" x14ac:dyDescent="0.25">
      <c r="A244" s="40" t="s">
        <v>47</v>
      </c>
      <c r="B244" s="41"/>
      <c r="C244" s="41"/>
      <c r="D244" s="41"/>
      <c r="E244" s="41"/>
    </row>
    <row r="245" spans="1:5" x14ac:dyDescent="0.25">
      <c r="A245" s="40" t="s">
        <v>116</v>
      </c>
      <c r="B245" s="39">
        <v>-99000</v>
      </c>
      <c r="C245" s="39">
        <v>-100000</v>
      </c>
      <c r="D245" s="39">
        <v>-103000</v>
      </c>
      <c r="E245" s="39">
        <v>-100000</v>
      </c>
    </row>
    <row r="246" spans="1:5" x14ac:dyDescent="0.25">
      <c r="A246" s="40" t="s">
        <v>115</v>
      </c>
      <c r="B246" s="47" t="s">
        <v>61</v>
      </c>
      <c r="C246" s="47" t="s">
        <v>61</v>
      </c>
      <c r="D246" s="47" t="s">
        <v>61</v>
      </c>
      <c r="E246" s="47" t="s">
        <v>61</v>
      </c>
    </row>
    <row r="247" spans="1:5" x14ac:dyDescent="0.25">
      <c r="A247" s="40" t="s">
        <v>114</v>
      </c>
      <c r="B247" s="47" t="s">
        <v>61</v>
      </c>
      <c r="C247" s="47" t="s">
        <v>61</v>
      </c>
      <c r="D247" s="47" t="s">
        <v>61</v>
      </c>
      <c r="E247" s="47" t="s">
        <v>61</v>
      </c>
    </row>
    <row r="248" spans="1:5" x14ac:dyDescent="0.25">
      <c r="A248" s="40" t="s">
        <v>113</v>
      </c>
      <c r="B248" s="47" t="s">
        <v>61</v>
      </c>
      <c r="C248" s="47" t="s">
        <v>61</v>
      </c>
      <c r="D248" s="47" t="s">
        <v>61</v>
      </c>
      <c r="E248" s="47" t="s">
        <v>61</v>
      </c>
    </row>
    <row r="249" spans="1:5" x14ac:dyDescent="0.25">
      <c r="A249" s="40" t="s">
        <v>112</v>
      </c>
      <c r="B249" s="47" t="s">
        <v>61</v>
      </c>
      <c r="C249" s="47" t="s">
        <v>61</v>
      </c>
      <c r="D249" s="47" t="s">
        <v>61</v>
      </c>
      <c r="E249" s="47" t="s">
        <v>61</v>
      </c>
    </row>
    <row r="250" spans="1:5" x14ac:dyDescent="0.25">
      <c r="A250" s="40" t="s">
        <v>66</v>
      </c>
      <c r="B250" s="47" t="s">
        <v>61</v>
      </c>
      <c r="C250" s="47" t="s">
        <v>61</v>
      </c>
      <c r="D250" s="47" t="s">
        <v>61</v>
      </c>
      <c r="E250" s="47" t="s">
        <v>61</v>
      </c>
    </row>
    <row r="251" spans="1:5" x14ac:dyDescent="0.25">
      <c r="A251" s="40" t="s">
        <v>63</v>
      </c>
      <c r="B251" s="47" t="s">
        <v>61</v>
      </c>
      <c r="C251" s="47" t="s">
        <v>61</v>
      </c>
      <c r="D251" s="47" t="s">
        <v>61</v>
      </c>
      <c r="E251" s="47" t="s">
        <v>61</v>
      </c>
    </row>
    <row r="252" spans="1:5" x14ac:dyDescent="0.25">
      <c r="A252" s="40" t="s">
        <v>111</v>
      </c>
      <c r="B252" s="47" t="s">
        <v>61</v>
      </c>
      <c r="C252" s="47" t="s">
        <v>61</v>
      </c>
      <c r="D252" s="47" t="s">
        <v>61</v>
      </c>
      <c r="E252" s="47" t="s">
        <v>61</v>
      </c>
    </row>
    <row r="253" spans="1:5" x14ac:dyDescent="0.25">
      <c r="A253" s="40" t="s">
        <v>110</v>
      </c>
      <c r="B253" s="47" t="s">
        <v>61</v>
      </c>
      <c r="C253" s="47" t="s">
        <v>61</v>
      </c>
      <c r="D253" s="47" t="s">
        <v>61</v>
      </c>
      <c r="E253" s="47" t="s">
        <v>61</v>
      </c>
    </row>
    <row r="254" spans="1:5" x14ac:dyDescent="0.25">
      <c r="A254" s="41" t="s">
        <v>2</v>
      </c>
      <c r="B254" s="41"/>
      <c r="C254" s="41"/>
      <c r="D254" s="41"/>
      <c r="E254" s="41"/>
    </row>
    <row r="255" spans="1:5" x14ac:dyDescent="0.25">
      <c r="A255" s="40" t="s">
        <v>48</v>
      </c>
      <c r="B255" s="41"/>
      <c r="C255" s="41"/>
      <c r="D255" s="41"/>
      <c r="E255" s="41"/>
    </row>
    <row r="256" spans="1:5" x14ac:dyDescent="0.25">
      <c r="A256" s="40" t="s">
        <v>116</v>
      </c>
      <c r="B256" s="39">
        <v>629000</v>
      </c>
      <c r="C256" s="39">
        <v>681000</v>
      </c>
      <c r="D256" s="39">
        <v>773000</v>
      </c>
      <c r="E256" s="39">
        <v>759000</v>
      </c>
    </row>
    <row r="257" spans="1:5" x14ac:dyDescent="0.25">
      <c r="A257" s="40" t="s">
        <v>115</v>
      </c>
      <c r="B257" s="39">
        <v>99000</v>
      </c>
      <c r="C257" s="39">
        <v>100000</v>
      </c>
      <c r="D257" s="39">
        <v>94000</v>
      </c>
      <c r="E257" s="39">
        <v>85000</v>
      </c>
    </row>
    <row r="258" spans="1:5" x14ac:dyDescent="0.25">
      <c r="A258" s="40" t="s">
        <v>114</v>
      </c>
      <c r="B258" s="39">
        <v>-26000</v>
      </c>
      <c r="C258" s="39">
        <v>-27000</v>
      </c>
      <c r="D258" s="39">
        <v>-29000</v>
      </c>
      <c r="E258" s="39">
        <v>-32000</v>
      </c>
    </row>
    <row r="259" spans="1:5" x14ac:dyDescent="0.25">
      <c r="A259" s="40" t="s">
        <v>113</v>
      </c>
      <c r="B259" s="47" t="s">
        <v>61</v>
      </c>
      <c r="C259" s="47" t="s">
        <v>61</v>
      </c>
      <c r="D259" s="47" t="s">
        <v>61</v>
      </c>
      <c r="E259" s="47" t="s">
        <v>61</v>
      </c>
    </row>
    <row r="260" spans="1:5" x14ac:dyDescent="0.25">
      <c r="A260" s="40" t="s">
        <v>112</v>
      </c>
      <c r="B260" s="39">
        <v>13000</v>
      </c>
      <c r="C260" s="39">
        <v>14000</v>
      </c>
      <c r="D260" s="39">
        <v>17000</v>
      </c>
      <c r="E260" s="39">
        <v>20000</v>
      </c>
    </row>
    <row r="261" spans="1:5" x14ac:dyDescent="0.25">
      <c r="A261" s="40" t="s">
        <v>66</v>
      </c>
      <c r="B261" s="47" t="s">
        <v>61</v>
      </c>
      <c r="C261" s="47" t="s">
        <v>61</v>
      </c>
      <c r="D261" s="47" t="s">
        <v>61</v>
      </c>
      <c r="E261" s="47" t="s">
        <v>61</v>
      </c>
    </row>
    <row r="262" spans="1:5" x14ac:dyDescent="0.25">
      <c r="A262" s="40" t="s">
        <v>63</v>
      </c>
      <c r="B262" s="39">
        <v>2097000</v>
      </c>
      <c r="C262" s="39">
        <v>2123000</v>
      </c>
      <c r="D262" s="39">
        <v>2247000</v>
      </c>
      <c r="E262" s="39">
        <v>2329000</v>
      </c>
    </row>
    <row r="263" spans="1:5" x14ac:dyDescent="0.25">
      <c r="A263" s="40" t="s">
        <v>111</v>
      </c>
      <c r="B263" s="39">
        <v>65000</v>
      </c>
      <c r="C263" s="39">
        <v>69000</v>
      </c>
      <c r="D263" s="39">
        <v>71000</v>
      </c>
      <c r="E263" s="39">
        <v>76000</v>
      </c>
    </row>
    <row r="264" spans="1:5" x14ac:dyDescent="0.25">
      <c r="A264" s="40" t="s">
        <v>110</v>
      </c>
      <c r="B264" s="39">
        <v>-159000</v>
      </c>
      <c r="C264" s="39">
        <v>-147000</v>
      </c>
      <c r="D264" s="39">
        <v>-167000</v>
      </c>
      <c r="E264" s="39">
        <v>-211000</v>
      </c>
    </row>
    <row r="265" spans="1:5" x14ac:dyDescent="0.25">
      <c r="A265" s="41" t="s">
        <v>2</v>
      </c>
      <c r="B265" s="41"/>
      <c r="C265" s="41"/>
      <c r="D265" s="41"/>
      <c r="E265" s="41"/>
    </row>
    <row r="266" spans="1:5" x14ac:dyDescent="0.25">
      <c r="A266" s="40" t="s">
        <v>49</v>
      </c>
      <c r="B266" s="41"/>
      <c r="C266" s="41"/>
      <c r="D266" s="41"/>
      <c r="E266" s="41"/>
    </row>
    <row r="267" spans="1:5" x14ac:dyDescent="0.25">
      <c r="A267" s="40" t="s">
        <v>116</v>
      </c>
      <c r="B267" s="39">
        <v>233000</v>
      </c>
      <c r="C267" s="39">
        <v>260000</v>
      </c>
      <c r="D267" s="39">
        <v>312000</v>
      </c>
      <c r="E267" s="39">
        <v>297000</v>
      </c>
    </row>
    <row r="268" spans="1:5" x14ac:dyDescent="0.25">
      <c r="A268" s="40" t="s">
        <v>115</v>
      </c>
      <c r="B268" s="39">
        <v>48000</v>
      </c>
      <c r="C268" s="39">
        <v>50000</v>
      </c>
      <c r="D268" s="39">
        <v>42000</v>
      </c>
      <c r="E268" s="39">
        <v>41000</v>
      </c>
    </row>
    <row r="269" spans="1:5" x14ac:dyDescent="0.25">
      <c r="A269" s="40" t="s">
        <v>114</v>
      </c>
      <c r="B269" s="39">
        <v>-15000</v>
      </c>
      <c r="C269" s="39">
        <v>-15000</v>
      </c>
      <c r="D269" s="39">
        <v>-17000</v>
      </c>
      <c r="E269" s="39">
        <v>-19000</v>
      </c>
    </row>
    <row r="270" spans="1:5" x14ac:dyDescent="0.25">
      <c r="A270" s="40" t="s">
        <v>113</v>
      </c>
      <c r="B270" s="47" t="s">
        <v>61</v>
      </c>
      <c r="C270" s="47" t="s">
        <v>61</v>
      </c>
      <c r="D270" s="47" t="s">
        <v>61</v>
      </c>
      <c r="E270" s="47" t="s">
        <v>61</v>
      </c>
    </row>
    <row r="271" spans="1:5" x14ac:dyDescent="0.25">
      <c r="A271" s="40" t="s">
        <v>112</v>
      </c>
      <c r="B271" s="39">
        <v>8000</v>
      </c>
      <c r="C271" s="39">
        <v>7000</v>
      </c>
      <c r="D271" s="39">
        <v>8000</v>
      </c>
      <c r="E271" s="39">
        <v>8000</v>
      </c>
    </row>
    <row r="272" spans="1:5" x14ac:dyDescent="0.25">
      <c r="A272" s="40" t="s">
        <v>66</v>
      </c>
      <c r="B272" s="47" t="s">
        <v>61</v>
      </c>
      <c r="C272" s="47" t="s">
        <v>61</v>
      </c>
      <c r="D272" s="47" t="s">
        <v>61</v>
      </c>
      <c r="E272" s="47" t="s">
        <v>61</v>
      </c>
    </row>
    <row r="273" spans="1:5" x14ac:dyDescent="0.25">
      <c r="A273" s="40" t="s">
        <v>63</v>
      </c>
      <c r="B273" s="39">
        <v>1150000</v>
      </c>
      <c r="C273" s="39">
        <v>1169000</v>
      </c>
      <c r="D273" s="39">
        <v>1264000</v>
      </c>
      <c r="E273" s="39">
        <v>1346000</v>
      </c>
    </row>
    <row r="274" spans="1:5" x14ac:dyDescent="0.25">
      <c r="A274" s="40" t="s">
        <v>111</v>
      </c>
      <c r="B274" s="39">
        <v>25000</v>
      </c>
      <c r="C274" s="39">
        <v>26000</v>
      </c>
      <c r="D274" s="39">
        <v>27000</v>
      </c>
      <c r="E274" s="39">
        <v>30000</v>
      </c>
    </row>
    <row r="275" spans="1:5" x14ac:dyDescent="0.25">
      <c r="A275" s="40" t="s">
        <v>110</v>
      </c>
      <c r="B275" s="39">
        <v>-61000</v>
      </c>
      <c r="C275" s="39">
        <v>-70000</v>
      </c>
      <c r="D275" s="39">
        <v>-76000</v>
      </c>
      <c r="E275" s="39">
        <v>-85000</v>
      </c>
    </row>
    <row r="276" spans="1:5" x14ac:dyDescent="0.25">
      <c r="A276" s="41" t="s">
        <v>2</v>
      </c>
      <c r="B276" s="41"/>
      <c r="C276" s="41"/>
      <c r="D276" s="41"/>
      <c r="E276" s="41"/>
    </row>
    <row r="277" spans="1:5" x14ac:dyDescent="0.25">
      <c r="A277" s="40" t="s">
        <v>297</v>
      </c>
      <c r="B277" s="41"/>
      <c r="C277" s="41"/>
      <c r="D277" s="41"/>
      <c r="E277" s="41"/>
    </row>
    <row r="278" spans="1:5" x14ac:dyDescent="0.25">
      <c r="A278" s="40" t="s">
        <v>116</v>
      </c>
      <c r="B278" s="39">
        <v>736000</v>
      </c>
      <c r="C278" s="39">
        <v>1022000</v>
      </c>
      <c r="D278" s="39">
        <v>1319000</v>
      </c>
      <c r="E278" s="39">
        <v>129000</v>
      </c>
    </row>
    <row r="279" spans="1:5" x14ac:dyDescent="0.25">
      <c r="A279" s="40" t="s">
        <v>115</v>
      </c>
      <c r="B279" s="39">
        <v>215000</v>
      </c>
      <c r="C279" s="39">
        <v>236000</v>
      </c>
      <c r="D279" s="39">
        <v>368000</v>
      </c>
      <c r="E279" s="39">
        <v>37000</v>
      </c>
    </row>
    <row r="280" spans="1:5" x14ac:dyDescent="0.25">
      <c r="A280" s="40" t="s">
        <v>114</v>
      </c>
      <c r="B280" s="39">
        <v>-196000</v>
      </c>
      <c r="C280" s="39">
        <v>-68000</v>
      </c>
      <c r="D280" s="39">
        <v>35000</v>
      </c>
      <c r="E280" s="39">
        <v>-16000</v>
      </c>
    </row>
    <row r="281" spans="1:5" x14ac:dyDescent="0.25">
      <c r="A281" s="40" t="s">
        <v>113</v>
      </c>
      <c r="B281" s="39">
        <v>23000</v>
      </c>
      <c r="C281" s="39">
        <v>158000</v>
      </c>
      <c r="D281" s="39">
        <v>406000</v>
      </c>
      <c r="E281" s="39">
        <v>22000</v>
      </c>
    </row>
    <row r="282" spans="1:5" x14ac:dyDescent="0.25">
      <c r="A282" s="40" t="s">
        <v>112</v>
      </c>
      <c r="B282" s="39">
        <v>-43000</v>
      </c>
      <c r="C282" s="39">
        <v>44000</v>
      </c>
      <c r="D282" s="39">
        <v>84000</v>
      </c>
      <c r="E282" s="39">
        <v>3000</v>
      </c>
    </row>
    <row r="283" spans="1:5" x14ac:dyDescent="0.25">
      <c r="A283" s="40" t="s">
        <v>66</v>
      </c>
      <c r="B283" s="39">
        <v>24000</v>
      </c>
      <c r="C283" s="39">
        <v>266000</v>
      </c>
      <c r="D283" s="39">
        <v>382000</v>
      </c>
      <c r="E283" s="39">
        <v>22000</v>
      </c>
    </row>
    <row r="284" spans="1:5" x14ac:dyDescent="0.25">
      <c r="A284" s="40" t="s">
        <v>63</v>
      </c>
      <c r="B284" s="39">
        <v>6848000</v>
      </c>
      <c r="C284" s="39">
        <v>6554000</v>
      </c>
      <c r="D284" s="39">
        <v>7224000</v>
      </c>
      <c r="E284" s="47" t="s">
        <v>61</v>
      </c>
    </row>
    <row r="285" spans="1:5" x14ac:dyDescent="0.25">
      <c r="A285" s="40" t="s">
        <v>111</v>
      </c>
      <c r="B285" s="39">
        <v>231000</v>
      </c>
      <c r="C285" s="39">
        <v>231000</v>
      </c>
      <c r="D285" s="39">
        <v>178000</v>
      </c>
      <c r="E285" s="47" t="s">
        <v>61</v>
      </c>
    </row>
    <row r="286" spans="1:5" x14ac:dyDescent="0.25">
      <c r="A286" s="40" t="s">
        <v>110</v>
      </c>
      <c r="B286" s="39">
        <v>-616000</v>
      </c>
      <c r="C286" s="39">
        <v>-298000</v>
      </c>
      <c r="D286" s="39">
        <v>-399000</v>
      </c>
      <c r="E286" s="39">
        <v>-81000</v>
      </c>
    </row>
    <row r="287" spans="1:5" x14ac:dyDescent="0.25">
      <c r="A287" s="41" t="s">
        <v>2</v>
      </c>
      <c r="B287" s="41"/>
      <c r="C287" s="41"/>
      <c r="D287" s="41"/>
      <c r="E287" s="41"/>
    </row>
    <row r="288" spans="1:5" x14ac:dyDescent="0.25">
      <c r="A288" s="40" t="s">
        <v>296</v>
      </c>
      <c r="B288" s="41"/>
      <c r="C288" s="41"/>
      <c r="D288" s="41"/>
      <c r="E288" s="41"/>
    </row>
    <row r="289" spans="1:5" x14ac:dyDescent="0.25">
      <c r="A289" s="40" t="s">
        <v>116</v>
      </c>
      <c r="B289" s="39">
        <v>4000</v>
      </c>
      <c r="C289" s="39">
        <v>4000</v>
      </c>
      <c r="D289" s="39">
        <v>4000</v>
      </c>
      <c r="E289" s="39">
        <v>4000</v>
      </c>
    </row>
    <row r="290" spans="1:5" x14ac:dyDescent="0.25">
      <c r="A290" s="40" t="s">
        <v>115</v>
      </c>
      <c r="B290" s="39">
        <v>-8000</v>
      </c>
      <c r="C290" s="39">
        <v>-16000</v>
      </c>
      <c r="D290" s="39">
        <v>-10000</v>
      </c>
      <c r="E290" s="39">
        <v>-9000</v>
      </c>
    </row>
    <row r="291" spans="1:5" x14ac:dyDescent="0.25">
      <c r="A291" s="40" t="s">
        <v>114</v>
      </c>
      <c r="B291" s="39">
        <v>-18000</v>
      </c>
      <c r="C291" s="39">
        <v>-9000</v>
      </c>
      <c r="D291" s="39">
        <v>-5000</v>
      </c>
      <c r="E291" s="39">
        <v>-2000</v>
      </c>
    </row>
    <row r="292" spans="1:5" x14ac:dyDescent="0.25">
      <c r="A292" s="40" t="s">
        <v>113</v>
      </c>
      <c r="B292" s="39">
        <v>-241000</v>
      </c>
      <c r="C292" s="39">
        <v>-432000</v>
      </c>
      <c r="D292" s="39">
        <v>4000</v>
      </c>
      <c r="E292" s="39">
        <v>51000</v>
      </c>
    </row>
    <row r="293" spans="1:5" x14ac:dyDescent="0.25">
      <c r="A293" s="40" t="s">
        <v>112</v>
      </c>
      <c r="B293" s="47" t="s">
        <v>61</v>
      </c>
      <c r="C293" s="39">
        <v>-114000</v>
      </c>
      <c r="D293" s="39">
        <v>5000</v>
      </c>
      <c r="E293" s="39">
        <v>14000</v>
      </c>
    </row>
    <row r="294" spans="1:5" x14ac:dyDescent="0.25">
      <c r="A294" s="40" t="s">
        <v>66</v>
      </c>
      <c r="B294" s="39">
        <v>-175000</v>
      </c>
      <c r="C294" s="39">
        <v>-316000</v>
      </c>
      <c r="D294" s="39">
        <v>-1000</v>
      </c>
      <c r="E294" s="39">
        <v>37000</v>
      </c>
    </row>
    <row r="295" spans="1:5" x14ac:dyDescent="0.25">
      <c r="A295" s="40" t="s">
        <v>63</v>
      </c>
      <c r="B295" s="39">
        <v>1348000</v>
      </c>
      <c r="C295" s="39">
        <v>249000</v>
      </c>
      <c r="D295" s="39">
        <v>314000</v>
      </c>
      <c r="E295" s="39">
        <v>414000</v>
      </c>
    </row>
    <row r="296" spans="1:5" x14ac:dyDescent="0.25">
      <c r="A296" s="40" t="s">
        <v>111</v>
      </c>
      <c r="B296" s="39">
        <v>1000</v>
      </c>
      <c r="C296" s="39">
        <v>1000</v>
      </c>
      <c r="D296" s="39">
        <v>1000</v>
      </c>
      <c r="E296" s="39">
        <v>1000</v>
      </c>
    </row>
    <row r="297" spans="1:5" x14ac:dyDescent="0.25">
      <c r="A297" s="40" t="s">
        <v>110</v>
      </c>
      <c r="B297" s="39">
        <v>-3000</v>
      </c>
      <c r="C297" s="39">
        <v>-31000</v>
      </c>
      <c r="D297" s="39">
        <v>-65000</v>
      </c>
      <c r="E297" s="39">
        <v>-49000</v>
      </c>
    </row>
    <row r="298" spans="1:5" x14ac:dyDescent="0.25">
      <c r="A298" s="41" t="s">
        <v>2</v>
      </c>
      <c r="B298" s="41"/>
      <c r="C298" s="41"/>
      <c r="D298" s="41"/>
      <c r="E298" s="41"/>
    </row>
    <row r="299" spans="1:5" x14ac:dyDescent="0.25">
      <c r="A299" s="40" t="s">
        <v>42</v>
      </c>
      <c r="B299" s="41"/>
      <c r="C299" s="41"/>
      <c r="D299" s="41"/>
      <c r="E299" s="41"/>
    </row>
    <row r="300" spans="1:5" x14ac:dyDescent="0.25">
      <c r="A300" s="40" t="s">
        <v>116</v>
      </c>
      <c r="B300" s="39">
        <v>-3000</v>
      </c>
      <c r="C300" s="39">
        <v>-7000</v>
      </c>
      <c r="D300" s="39">
        <v>-6000</v>
      </c>
      <c r="E300" s="39">
        <v>-2000</v>
      </c>
    </row>
    <row r="301" spans="1:5" x14ac:dyDescent="0.25">
      <c r="A301" s="40" t="s">
        <v>115</v>
      </c>
      <c r="B301" s="39">
        <v>-10000</v>
      </c>
      <c r="C301" s="39">
        <v>-4000</v>
      </c>
      <c r="D301" s="39">
        <v>-5000</v>
      </c>
      <c r="E301" s="39">
        <v>865000</v>
      </c>
    </row>
    <row r="302" spans="1:5" x14ac:dyDescent="0.25">
      <c r="A302" s="40" t="s">
        <v>114</v>
      </c>
      <c r="B302" s="39">
        <v>-25000</v>
      </c>
      <c r="C302" s="39">
        <v>-24000</v>
      </c>
      <c r="D302" s="39">
        <v>-14000</v>
      </c>
      <c r="E302" s="39">
        <v>-9000</v>
      </c>
    </row>
    <row r="303" spans="1:5" x14ac:dyDescent="0.25">
      <c r="A303" s="40" t="s">
        <v>113</v>
      </c>
      <c r="B303" s="39">
        <v>-40000</v>
      </c>
      <c r="C303" s="39">
        <v>-29000</v>
      </c>
      <c r="D303" s="39">
        <v>-70000</v>
      </c>
      <c r="E303" s="39">
        <v>842000</v>
      </c>
    </row>
    <row r="304" spans="1:5" x14ac:dyDescent="0.25">
      <c r="A304" s="40" t="s">
        <v>112</v>
      </c>
      <c r="B304" s="39">
        <v>-3000</v>
      </c>
      <c r="C304" s="39">
        <v>-7000</v>
      </c>
      <c r="D304" s="39">
        <v>129000</v>
      </c>
      <c r="E304" s="39">
        <v>84000</v>
      </c>
    </row>
    <row r="305" spans="1:5" x14ac:dyDescent="0.25">
      <c r="A305" s="40" t="s">
        <v>66</v>
      </c>
      <c r="B305" s="39">
        <v>-4000</v>
      </c>
      <c r="C305" s="39">
        <v>-23000</v>
      </c>
      <c r="D305" s="39">
        <v>-199000</v>
      </c>
      <c r="E305" s="39">
        <v>758000</v>
      </c>
    </row>
    <row r="306" spans="1:5" x14ac:dyDescent="0.25">
      <c r="A306" s="40" t="s">
        <v>63</v>
      </c>
      <c r="B306" s="39">
        <v>485000</v>
      </c>
      <c r="C306" s="39">
        <v>366000</v>
      </c>
      <c r="D306" s="39">
        <v>571000</v>
      </c>
      <c r="E306" s="39">
        <v>642000</v>
      </c>
    </row>
    <row r="307" spans="1:5" x14ac:dyDescent="0.25">
      <c r="A307" s="40" t="s">
        <v>111</v>
      </c>
      <c r="B307" s="47" t="s">
        <v>61</v>
      </c>
      <c r="C307" s="47" t="s">
        <v>61</v>
      </c>
      <c r="D307" s="39">
        <v>1000</v>
      </c>
      <c r="E307" s="47" t="s">
        <v>61</v>
      </c>
    </row>
    <row r="308" spans="1:5" x14ac:dyDescent="0.25">
      <c r="A308" s="40" t="s">
        <v>110</v>
      </c>
      <c r="B308" s="47" t="s">
        <v>61</v>
      </c>
      <c r="C308" s="47" t="s">
        <v>61</v>
      </c>
      <c r="D308" s="47" t="s">
        <v>61</v>
      </c>
      <c r="E308" s="47" t="s">
        <v>61</v>
      </c>
    </row>
    <row r="309" spans="1:5" x14ac:dyDescent="0.25">
      <c r="A309" s="41" t="s">
        <v>2</v>
      </c>
      <c r="B309" s="41"/>
      <c r="C309" s="41"/>
      <c r="D309" s="41"/>
      <c r="E309" s="41"/>
    </row>
    <row r="310" spans="1:5" x14ac:dyDescent="0.25">
      <c r="A310" s="40" t="s">
        <v>50</v>
      </c>
      <c r="B310" s="41"/>
      <c r="C310" s="41"/>
      <c r="D310" s="41"/>
      <c r="E310" s="41"/>
    </row>
    <row r="311" spans="1:5" x14ac:dyDescent="0.25">
      <c r="A311" s="40" t="s">
        <v>116</v>
      </c>
      <c r="B311" s="47" t="s">
        <v>61</v>
      </c>
      <c r="C311" s="47" t="s">
        <v>61</v>
      </c>
      <c r="D311" s="47" t="s">
        <v>61</v>
      </c>
      <c r="E311" s="47" t="s">
        <v>61</v>
      </c>
    </row>
    <row r="312" spans="1:5" x14ac:dyDescent="0.25">
      <c r="A312" s="40" t="s">
        <v>115</v>
      </c>
      <c r="B312" s="47" t="s">
        <v>61</v>
      </c>
      <c r="C312" s="47" t="s">
        <v>61</v>
      </c>
      <c r="D312" s="47" t="s">
        <v>61</v>
      </c>
      <c r="E312" s="47" t="s">
        <v>61</v>
      </c>
    </row>
    <row r="313" spans="1:5" x14ac:dyDescent="0.25">
      <c r="A313" s="40" t="s">
        <v>114</v>
      </c>
      <c r="B313" s="47" t="s">
        <v>61</v>
      </c>
      <c r="C313" s="47" t="s">
        <v>61</v>
      </c>
      <c r="D313" s="47" t="s">
        <v>61</v>
      </c>
      <c r="E313" s="47" t="s">
        <v>61</v>
      </c>
    </row>
    <row r="314" spans="1:5" x14ac:dyDescent="0.25">
      <c r="A314" s="40" t="s">
        <v>113</v>
      </c>
      <c r="B314" s="39">
        <v>1400000</v>
      </c>
      <c r="C314" s="39">
        <v>1590000</v>
      </c>
      <c r="D314" s="39">
        <v>1645000</v>
      </c>
      <c r="E314" s="39">
        <v>1964000</v>
      </c>
    </row>
    <row r="315" spans="1:5" x14ac:dyDescent="0.25">
      <c r="A315" s="40" t="s">
        <v>112</v>
      </c>
      <c r="B315" s="47" t="s">
        <v>61</v>
      </c>
      <c r="C315" s="47" t="s">
        <v>61</v>
      </c>
      <c r="D315" s="47" t="s">
        <v>61</v>
      </c>
      <c r="E315" s="47" t="s">
        <v>61</v>
      </c>
    </row>
    <row r="316" spans="1:5" x14ac:dyDescent="0.25">
      <c r="A316" s="40" t="s">
        <v>66</v>
      </c>
      <c r="B316" s="39">
        <v>1185000</v>
      </c>
      <c r="C316" s="39">
        <v>1344000</v>
      </c>
      <c r="D316" s="39">
        <v>1390000</v>
      </c>
      <c r="E316" s="39">
        <v>1606000</v>
      </c>
    </row>
    <row r="317" spans="1:5" x14ac:dyDescent="0.25">
      <c r="A317" s="40" t="s">
        <v>63</v>
      </c>
      <c r="B317" s="47" t="s">
        <v>61</v>
      </c>
      <c r="C317" s="47" t="s">
        <v>61</v>
      </c>
      <c r="D317" s="47" t="s">
        <v>61</v>
      </c>
      <c r="E317" s="47" t="s">
        <v>61</v>
      </c>
    </row>
    <row r="318" spans="1:5" x14ac:dyDescent="0.25">
      <c r="A318" s="40" t="s">
        <v>111</v>
      </c>
      <c r="B318" s="47" t="s">
        <v>61</v>
      </c>
      <c r="C318" s="47" t="s">
        <v>61</v>
      </c>
      <c r="D318" s="47" t="s">
        <v>61</v>
      </c>
      <c r="E318" s="47" t="s">
        <v>61</v>
      </c>
    </row>
    <row r="319" spans="1:5" x14ac:dyDescent="0.25">
      <c r="A319" s="40" t="s">
        <v>110</v>
      </c>
      <c r="B319" s="47" t="s">
        <v>61</v>
      </c>
      <c r="C319" s="47" t="s">
        <v>61</v>
      </c>
      <c r="D319" s="47" t="s">
        <v>61</v>
      </c>
      <c r="E319" s="47" t="s">
        <v>61</v>
      </c>
    </row>
    <row r="320" spans="1:5" x14ac:dyDescent="0.25">
      <c r="A320" s="41" t="s">
        <v>2</v>
      </c>
      <c r="B320" s="41"/>
      <c r="C320" s="41"/>
      <c r="D320" s="41"/>
      <c r="E320" s="41"/>
    </row>
    <row r="321" spans="1:5" x14ac:dyDescent="0.25">
      <c r="A321" s="40" t="s">
        <v>51</v>
      </c>
      <c r="B321" s="41"/>
      <c r="C321" s="41"/>
      <c r="D321" s="41"/>
      <c r="E321" s="41"/>
    </row>
    <row r="322" spans="1:5" x14ac:dyDescent="0.25">
      <c r="A322" s="40" t="s">
        <v>116</v>
      </c>
      <c r="B322" s="47" t="s">
        <v>61</v>
      </c>
      <c r="C322" s="47" t="s">
        <v>61</v>
      </c>
      <c r="D322" s="47" t="s">
        <v>61</v>
      </c>
      <c r="E322" s="47" t="s">
        <v>61</v>
      </c>
    </row>
    <row r="323" spans="1:5" x14ac:dyDescent="0.25">
      <c r="A323" s="40" t="s">
        <v>115</v>
      </c>
      <c r="B323" s="47" t="s">
        <v>61</v>
      </c>
      <c r="C323" s="47" t="s">
        <v>61</v>
      </c>
      <c r="D323" s="47" t="s">
        <v>61</v>
      </c>
      <c r="E323" s="47" t="s">
        <v>61</v>
      </c>
    </row>
    <row r="324" spans="1:5" x14ac:dyDescent="0.25">
      <c r="A324" s="40" t="s">
        <v>114</v>
      </c>
      <c r="B324" s="47" t="s">
        <v>61</v>
      </c>
      <c r="C324" s="47" t="s">
        <v>61</v>
      </c>
      <c r="D324" s="47" t="s">
        <v>61</v>
      </c>
      <c r="E324" s="47" t="s">
        <v>61</v>
      </c>
    </row>
    <row r="325" spans="1:5" x14ac:dyDescent="0.25">
      <c r="A325" s="40" t="s">
        <v>113</v>
      </c>
      <c r="B325" s="39">
        <v>92000</v>
      </c>
      <c r="C325" s="39">
        <v>96000</v>
      </c>
      <c r="D325" s="39">
        <v>113000</v>
      </c>
      <c r="E325" s="39">
        <v>124000</v>
      </c>
    </row>
    <row r="326" spans="1:5" x14ac:dyDescent="0.25">
      <c r="A326" s="40" t="s">
        <v>112</v>
      </c>
      <c r="B326" s="47" t="s">
        <v>61</v>
      </c>
      <c r="C326" s="47" t="s">
        <v>61</v>
      </c>
      <c r="D326" s="47" t="s">
        <v>61</v>
      </c>
      <c r="E326" s="47" t="s">
        <v>61</v>
      </c>
    </row>
    <row r="327" spans="1:5" x14ac:dyDescent="0.25">
      <c r="A327" s="40" t="s">
        <v>66</v>
      </c>
      <c r="B327" s="39">
        <v>71000</v>
      </c>
      <c r="C327" s="39">
        <v>75000</v>
      </c>
      <c r="D327" s="39">
        <v>88000</v>
      </c>
      <c r="E327" s="39">
        <v>96000</v>
      </c>
    </row>
    <row r="328" spans="1:5" x14ac:dyDescent="0.25">
      <c r="A328" s="40" t="s">
        <v>63</v>
      </c>
      <c r="B328" s="47" t="s">
        <v>61</v>
      </c>
      <c r="C328" s="47" t="s">
        <v>61</v>
      </c>
      <c r="D328" s="47" t="s">
        <v>61</v>
      </c>
      <c r="E328" s="47" t="s">
        <v>61</v>
      </c>
    </row>
    <row r="329" spans="1:5" x14ac:dyDescent="0.25">
      <c r="A329" s="40" t="s">
        <v>111</v>
      </c>
      <c r="B329" s="47" t="s">
        <v>61</v>
      </c>
      <c r="C329" s="47" t="s">
        <v>61</v>
      </c>
      <c r="D329" s="47" t="s">
        <v>61</v>
      </c>
      <c r="E329" s="47" t="s">
        <v>61</v>
      </c>
    </row>
    <row r="330" spans="1:5" x14ac:dyDescent="0.25">
      <c r="A330" s="40" t="s">
        <v>110</v>
      </c>
      <c r="B330" s="47" t="s">
        <v>61</v>
      </c>
      <c r="C330" s="47" t="s">
        <v>61</v>
      </c>
      <c r="D330" s="47" t="s">
        <v>61</v>
      </c>
      <c r="E330" s="47" t="s">
        <v>61</v>
      </c>
    </row>
    <row r="331" spans="1:5" x14ac:dyDescent="0.25">
      <c r="A331" s="41" t="s">
        <v>2</v>
      </c>
      <c r="B331" s="41"/>
      <c r="C331" s="41"/>
      <c r="D331" s="41"/>
      <c r="E331" s="41"/>
    </row>
    <row r="332" spans="1:5" x14ac:dyDescent="0.25">
      <c r="A332" s="40" t="s">
        <v>52</v>
      </c>
      <c r="B332" s="41"/>
      <c r="C332" s="41"/>
      <c r="D332" s="41"/>
      <c r="E332" s="41"/>
    </row>
    <row r="333" spans="1:5" x14ac:dyDescent="0.25">
      <c r="A333" s="40" t="s">
        <v>116</v>
      </c>
      <c r="B333" s="47" t="s">
        <v>61</v>
      </c>
      <c r="C333" s="47" t="s">
        <v>61</v>
      </c>
      <c r="D333" s="47" t="s">
        <v>61</v>
      </c>
      <c r="E333" s="47" t="s">
        <v>61</v>
      </c>
    </row>
    <row r="334" spans="1:5" x14ac:dyDescent="0.25">
      <c r="A334" s="40" t="s">
        <v>115</v>
      </c>
      <c r="B334" s="47" t="s">
        <v>61</v>
      </c>
      <c r="C334" s="47" t="s">
        <v>61</v>
      </c>
      <c r="D334" s="47" t="s">
        <v>61</v>
      </c>
      <c r="E334" s="47" t="s">
        <v>61</v>
      </c>
    </row>
    <row r="335" spans="1:5" x14ac:dyDescent="0.25">
      <c r="A335" s="40" t="s">
        <v>114</v>
      </c>
      <c r="B335" s="47" t="s">
        <v>61</v>
      </c>
      <c r="C335" s="47" t="s">
        <v>61</v>
      </c>
      <c r="D335" s="47" t="s">
        <v>61</v>
      </c>
      <c r="E335" s="47" t="s">
        <v>61</v>
      </c>
    </row>
    <row r="336" spans="1:5" x14ac:dyDescent="0.25">
      <c r="A336" s="40" t="s">
        <v>113</v>
      </c>
      <c r="B336" s="47" t="s">
        <v>61</v>
      </c>
      <c r="C336" s="47" t="s">
        <v>61</v>
      </c>
      <c r="D336" s="47" t="s">
        <v>61</v>
      </c>
      <c r="E336" s="47" t="s">
        <v>61</v>
      </c>
    </row>
    <row r="337" spans="1:5" x14ac:dyDescent="0.25">
      <c r="A337" s="40" t="s">
        <v>112</v>
      </c>
      <c r="B337" s="39">
        <v>-103000</v>
      </c>
      <c r="C337" s="47" t="s">
        <v>61</v>
      </c>
      <c r="D337" s="47" t="s">
        <v>61</v>
      </c>
      <c r="E337" s="47" t="s">
        <v>61</v>
      </c>
    </row>
    <row r="338" spans="1:5" x14ac:dyDescent="0.25">
      <c r="A338" s="40" t="s">
        <v>66</v>
      </c>
      <c r="B338" s="47" t="s">
        <v>61</v>
      </c>
      <c r="C338" s="47" t="s">
        <v>61</v>
      </c>
      <c r="D338" s="47" t="s">
        <v>61</v>
      </c>
      <c r="E338" s="47" t="s">
        <v>61</v>
      </c>
    </row>
    <row r="339" spans="1:5" x14ac:dyDescent="0.25">
      <c r="A339" s="40" t="s">
        <v>63</v>
      </c>
      <c r="B339" s="47" t="s">
        <v>61</v>
      </c>
      <c r="C339" s="47" t="s">
        <v>61</v>
      </c>
      <c r="D339" s="47" t="s">
        <v>61</v>
      </c>
      <c r="E339" s="47" t="s">
        <v>61</v>
      </c>
    </row>
    <row r="340" spans="1:5" x14ac:dyDescent="0.25">
      <c r="A340" s="40" t="s">
        <v>111</v>
      </c>
      <c r="B340" s="47" t="s">
        <v>61</v>
      </c>
      <c r="C340" s="47" t="s">
        <v>61</v>
      </c>
      <c r="D340" s="47" t="s">
        <v>61</v>
      </c>
      <c r="E340" s="47" t="s">
        <v>61</v>
      </c>
    </row>
    <row r="341" spans="1:5" x14ac:dyDescent="0.25">
      <c r="A341" s="40" t="s">
        <v>110</v>
      </c>
      <c r="B341" s="47" t="s">
        <v>61</v>
      </c>
      <c r="C341" s="47" t="s">
        <v>61</v>
      </c>
      <c r="D341" s="47" t="s">
        <v>61</v>
      </c>
      <c r="E341" s="47" t="s">
        <v>61</v>
      </c>
    </row>
    <row r="342" spans="1:5" x14ac:dyDescent="0.25">
      <c r="A342" s="41" t="s">
        <v>2</v>
      </c>
      <c r="B342" s="41"/>
      <c r="C342" s="41"/>
      <c r="D342" s="41"/>
      <c r="E342" s="41"/>
    </row>
    <row r="343" spans="1:5" x14ac:dyDescent="0.25">
      <c r="A343" s="40" t="s">
        <v>179</v>
      </c>
      <c r="B343" s="41"/>
      <c r="C343" s="41"/>
      <c r="D343" s="41"/>
      <c r="E343" s="41"/>
    </row>
    <row r="344" spans="1:5" x14ac:dyDescent="0.25">
      <c r="A344" s="40" t="s">
        <v>116</v>
      </c>
      <c r="B344" s="47" t="s">
        <v>61</v>
      </c>
      <c r="C344" s="47" t="s">
        <v>61</v>
      </c>
      <c r="D344" s="47" t="s">
        <v>61</v>
      </c>
      <c r="E344" s="47" t="s">
        <v>61</v>
      </c>
    </row>
    <row r="345" spans="1:5" x14ac:dyDescent="0.25">
      <c r="A345" s="40" t="s">
        <v>115</v>
      </c>
      <c r="B345" s="47" t="s">
        <v>61</v>
      </c>
      <c r="C345" s="47" t="s">
        <v>61</v>
      </c>
      <c r="D345" s="47" t="s">
        <v>61</v>
      </c>
      <c r="E345" s="47" t="s">
        <v>61</v>
      </c>
    </row>
    <row r="346" spans="1:5" x14ac:dyDescent="0.25">
      <c r="A346" s="40" t="s">
        <v>114</v>
      </c>
      <c r="B346" s="47" t="s">
        <v>61</v>
      </c>
      <c r="C346" s="47" t="s">
        <v>61</v>
      </c>
      <c r="D346" s="47" t="s">
        <v>61</v>
      </c>
      <c r="E346" s="47" t="s">
        <v>61</v>
      </c>
    </row>
    <row r="347" spans="1:5" x14ac:dyDescent="0.25">
      <c r="A347" s="40" t="s">
        <v>113</v>
      </c>
      <c r="B347" s="47" t="s">
        <v>61</v>
      </c>
      <c r="C347" s="47" t="s">
        <v>61</v>
      </c>
      <c r="D347" s="47" t="s">
        <v>61</v>
      </c>
      <c r="E347" s="47" t="s">
        <v>61</v>
      </c>
    </row>
    <row r="348" spans="1:5" x14ac:dyDescent="0.25">
      <c r="A348" s="40" t="s">
        <v>112</v>
      </c>
      <c r="B348" s="47" t="s">
        <v>61</v>
      </c>
      <c r="C348" s="47" t="s">
        <v>61</v>
      </c>
      <c r="D348" s="47" t="s">
        <v>61</v>
      </c>
      <c r="E348" s="47" t="s">
        <v>61</v>
      </c>
    </row>
    <row r="349" spans="1:5" x14ac:dyDescent="0.25">
      <c r="A349" s="40" t="s">
        <v>66</v>
      </c>
      <c r="B349" s="47" t="s">
        <v>61</v>
      </c>
      <c r="C349" s="47" t="s">
        <v>61</v>
      </c>
      <c r="D349" s="47" t="s">
        <v>61</v>
      </c>
      <c r="E349" s="47" t="s">
        <v>61</v>
      </c>
    </row>
    <row r="350" spans="1:5" x14ac:dyDescent="0.25">
      <c r="A350" s="40" t="s">
        <v>63</v>
      </c>
      <c r="B350" s="47" t="s">
        <v>61</v>
      </c>
      <c r="C350" s="47" t="s">
        <v>61</v>
      </c>
      <c r="D350" s="47" t="s">
        <v>61</v>
      </c>
      <c r="E350" s="47" t="s">
        <v>61</v>
      </c>
    </row>
    <row r="351" spans="1:5" x14ac:dyDescent="0.25">
      <c r="A351" s="40" t="s">
        <v>111</v>
      </c>
      <c r="B351" s="47" t="s">
        <v>61</v>
      </c>
      <c r="C351" s="47" t="s">
        <v>61</v>
      </c>
      <c r="D351" s="47" t="s">
        <v>61</v>
      </c>
      <c r="E351" s="47" t="s">
        <v>61</v>
      </c>
    </row>
    <row r="352" spans="1:5" x14ac:dyDescent="0.25">
      <c r="A352" s="40" t="s">
        <v>110</v>
      </c>
      <c r="B352" s="47" t="s">
        <v>61</v>
      </c>
      <c r="C352" s="47" t="s">
        <v>61</v>
      </c>
      <c r="D352" s="47" t="s">
        <v>61</v>
      </c>
      <c r="E352" s="47" t="s">
        <v>61</v>
      </c>
    </row>
    <row r="353" spans="1:5" x14ac:dyDescent="0.25">
      <c r="A353" s="41"/>
    </row>
    <row r="354" spans="1:5" ht="16.2" thickBot="1" x14ac:dyDescent="0.35">
      <c r="A354" s="7" t="s">
        <v>123</v>
      </c>
      <c r="B354" s="5"/>
      <c r="C354" s="5"/>
      <c r="D354" s="5"/>
      <c r="E354" s="5"/>
    </row>
    <row r="355" spans="1:5" ht="15.6" x14ac:dyDescent="0.25">
      <c r="A355" s="45" t="s">
        <v>122</v>
      </c>
      <c r="B355" s="44" t="s">
        <v>119</v>
      </c>
      <c r="C355" s="44" t="s">
        <v>118</v>
      </c>
      <c r="D355" s="44" t="s">
        <v>178</v>
      </c>
      <c r="E355" s="44" t="s">
        <v>290</v>
      </c>
    </row>
    <row r="356" spans="1:5" x14ac:dyDescent="0.25">
      <c r="A356" s="41" t="s">
        <v>72</v>
      </c>
      <c r="B356" s="43">
        <v>44196</v>
      </c>
      <c r="C356" s="43">
        <v>44561</v>
      </c>
      <c r="D356" s="43">
        <v>44926</v>
      </c>
      <c r="E356" s="43">
        <v>45291</v>
      </c>
    </row>
    <row r="357" spans="1:5" x14ac:dyDescent="0.25">
      <c r="A357" s="41" t="s">
        <v>117</v>
      </c>
      <c r="B357" s="42" t="s">
        <v>0</v>
      </c>
      <c r="C357" s="42" t="s">
        <v>0</v>
      </c>
      <c r="D357" s="42" t="s">
        <v>0</v>
      </c>
      <c r="E357" s="42" t="s">
        <v>0</v>
      </c>
    </row>
    <row r="358" spans="1:5" x14ac:dyDescent="0.25">
      <c r="A358" s="41" t="s">
        <v>2</v>
      </c>
      <c r="B358" s="41"/>
      <c r="C358" s="41"/>
      <c r="D358" s="41"/>
      <c r="E358" s="41"/>
    </row>
    <row r="359" spans="1:5" x14ac:dyDescent="0.25">
      <c r="A359" s="40" t="s">
        <v>3</v>
      </c>
      <c r="B359" s="41"/>
      <c r="C359" s="41"/>
      <c r="D359" s="41"/>
      <c r="E359" s="41"/>
    </row>
    <row r="360" spans="1:5" x14ac:dyDescent="0.25">
      <c r="A360" s="40" t="s">
        <v>116</v>
      </c>
      <c r="B360" s="39">
        <v>12246000</v>
      </c>
      <c r="C360" s="39">
        <v>13676000</v>
      </c>
      <c r="D360" s="39">
        <v>15670000</v>
      </c>
      <c r="E360" s="39">
        <v>14663000</v>
      </c>
    </row>
    <row r="361" spans="1:5" x14ac:dyDescent="0.25">
      <c r="A361" s="40" t="s">
        <v>115</v>
      </c>
      <c r="B361" s="39">
        <v>2654000</v>
      </c>
      <c r="C361" s="39">
        <v>2826000</v>
      </c>
      <c r="D361" s="39">
        <v>2624000</v>
      </c>
      <c r="E361" s="39">
        <v>3196000</v>
      </c>
    </row>
    <row r="362" spans="1:5" x14ac:dyDescent="0.25">
      <c r="A362" s="40" t="s">
        <v>114</v>
      </c>
      <c r="B362" s="39">
        <v>-1033000</v>
      </c>
      <c r="C362" s="39">
        <v>-930000</v>
      </c>
      <c r="D362" s="39">
        <v>-987000</v>
      </c>
      <c r="E362" s="39">
        <v>-1075000</v>
      </c>
    </row>
    <row r="363" spans="1:5" x14ac:dyDescent="0.25">
      <c r="A363" s="40" t="s">
        <v>113</v>
      </c>
      <c r="B363" s="39">
        <v>1234000</v>
      </c>
      <c r="C363" s="39">
        <v>1383000</v>
      </c>
      <c r="D363" s="39">
        <v>2098000</v>
      </c>
      <c r="E363" s="39">
        <v>3003000</v>
      </c>
    </row>
    <row r="364" spans="1:5" x14ac:dyDescent="0.25">
      <c r="A364" s="40" t="s">
        <v>112</v>
      </c>
      <c r="B364" s="39">
        <v>90000</v>
      </c>
      <c r="C364" s="39">
        <v>190000</v>
      </c>
      <c r="D364" s="39">
        <v>498000</v>
      </c>
      <c r="E364" s="39">
        <v>487000</v>
      </c>
    </row>
    <row r="365" spans="1:5" x14ac:dyDescent="0.25">
      <c r="A365" s="40" t="s">
        <v>66</v>
      </c>
      <c r="B365" s="39">
        <v>1101000</v>
      </c>
      <c r="C365" s="39">
        <v>1346000</v>
      </c>
      <c r="D365" s="39">
        <v>1660000</v>
      </c>
      <c r="E365" s="39">
        <v>2519000</v>
      </c>
    </row>
    <row r="366" spans="1:5" x14ac:dyDescent="0.25">
      <c r="A366" s="40" t="s">
        <v>63</v>
      </c>
      <c r="B366" s="47" t="s">
        <v>61</v>
      </c>
      <c r="C366" s="47" t="s">
        <v>61</v>
      </c>
      <c r="D366" s="39">
        <v>69065000</v>
      </c>
      <c r="E366" s="39">
        <v>66331000</v>
      </c>
    </row>
    <row r="367" spans="1:5" x14ac:dyDescent="0.25">
      <c r="A367" s="40" t="s">
        <v>111</v>
      </c>
      <c r="B367" s="39">
        <v>1920000</v>
      </c>
      <c r="C367" s="39">
        <v>2032000</v>
      </c>
      <c r="D367" s="39">
        <v>2056000</v>
      </c>
      <c r="E367" s="39">
        <v>2031000</v>
      </c>
    </row>
    <row r="368" spans="1:5" x14ac:dyDescent="0.25">
      <c r="A368" s="40" t="s">
        <v>110</v>
      </c>
      <c r="B368" s="39">
        <v>-3936000</v>
      </c>
      <c r="C368" s="39">
        <v>-3953000</v>
      </c>
      <c r="D368" s="39">
        <v>-4168000</v>
      </c>
      <c r="E368" s="39">
        <v>-4494000</v>
      </c>
    </row>
    <row r="369" spans="1:6" x14ac:dyDescent="0.25">
      <c r="A369" s="38"/>
    </row>
    <row r="370" spans="1:6" ht="178.5" customHeight="1" x14ac:dyDescent="0.3">
      <c r="A370" s="57" t="s">
        <v>60</v>
      </c>
      <c r="B370" s="5"/>
      <c r="C370" s="5"/>
      <c r="D370" s="5"/>
      <c r="E370" s="5"/>
      <c r="F370" s="5"/>
    </row>
  </sheetData>
  <mergeCells count="9">
    <mergeCell ref="A354:E354"/>
    <mergeCell ref="A370:F370"/>
    <mergeCell ref="A2:L2"/>
    <mergeCell ref="A1:D1"/>
    <mergeCell ref="A13:E13"/>
    <mergeCell ref="A15:E15"/>
    <mergeCell ref="A164:E164"/>
    <mergeCell ref="A204:E204"/>
    <mergeCell ref="A206:E206"/>
  </mergeCells>
  <pageMargins left="0.75" right="0.75" top="1" bottom="1" header="0.5" footer="0.5"/>
  <headerFooter alignWithMargins="0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89821-6DB2-472A-8455-896B7E05D261}">
  <dimension ref="A1:L200"/>
  <sheetViews>
    <sheetView zoomScaleNormal="100" workbookViewId="0">
      <selection activeCell="G26" sqref="G25:G26"/>
    </sheetView>
  </sheetViews>
  <sheetFormatPr defaultRowHeight="13.2" x14ac:dyDescent="0.25"/>
  <cols>
    <col min="1" max="1" width="48.5546875" customWidth="1"/>
    <col min="2" max="3" width="16.33203125" customWidth="1"/>
    <col min="4" max="5" width="18.2187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103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102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>
        <f>(E21+E22)/E27</f>
        <v>0.89960397415410265</v>
      </c>
      <c r="G19">
        <f>E24/E27</f>
        <v>0.10789967345237268</v>
      </c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216</v>
      </c>
      <c r="B21" s="48">
        <v>7787000</v>
      </c>
      <c r="C21" s="48">
        <v>7976000</v>
      </c>
      <c r="D21" s="48">
        <v>9643000</v>
      </c>
      <c r="E21" s="48">
        <v>9573000</v>
      </c>
    </row>
    <row r="22" spans="1:7" x14ac:dyDescent="0.25">
      <c r="A22" s="41" t="s">
        <v>217</v>
      </c>
      <c r="B22" s="48">
        <v>2787000</v>
      </c>
      <c r="C22" s="48">
        <v>2975000</v>
      </c>
      <c r="D22" s="48">
        <v>3330000</v>
      </c>
      <c r="E22" s="48">
        <v>3375000</v>
      </c>
    </row>
    <row r="23" spans="1:7" x14ac:dyDescent="0.25">
      <c r="A23" s="41" t="s">
        <v>298</v>
      </c>
      <c r="B23" s="48">
        <v>1071000</v>
      </c>
      <c r="C23" s="48">
        <v>1084000</v>
      </c>
      <c r="D23" s="48">
        <v>902000</v>
      </c>
      <c r="E23" s="48">
        <v>851000</v>
      </c>
    </row>
    <row r="24" spans="1:7" x14ac:dyDescent="0.25">
      <c r="A24" s="41" t="s">
        <v>181</v>
      </c>
      <c r="B24" s="48">
        <v>1163000</v>
      </c>
      <c r="C24" s="48">
        <v>224000</v>
      </c>
      <c r="D24" s="48">
        <v>922000</v>
      </c>
      <c r="E24" s="48">
        <v>1553000</v>
      </c>
    </row>
    <row r="25" spans="1:7" x14ac:dyDescent="0.25">
      <c r="A25" s="41" t="s">
        <v>214</v>
      </c>
      <c r="B25" s="48">
        <v>-991000</v>
      </c>
      <c r="C25" s="48">
        <v>-840000</v>
      </c>
      <c r="D25" s="48">
        <v>-859000</v>
      </c>
      <c r="E25" s="48">
        <v>-959000</v>
      </c>
    </row>
    <row r="26" spans="1:7" x14ac:dyDescent="0.25">
      <c r="A26" s="41" t="s">
        <v>215</v>
      </c>
      <c r="B26" s="48">
        <v>2355000</v>
      </c>
      <c r="C26" s="42" t="s">
        <v>61</v>
      </c>
      <c r="D26" s="42" t="s">
        <v>61</v>
      </c>
      <c r="E26" s="42" t="s">
        <v>61</v>
      </c>
    </row>
    <row r="27" spans="1:7" x14ac:dyDescent="0.25">
      <c r="A27" s="41" t="s">
        <v>126</v>
      </c>
      <c r="B27" s="39">
        <v>14172000</v>
      </c>
      <c r="C27" s="39">
        <v>11419000</v>
      </c>
      <c r="D27" s="39">
        <v>13938000</v>
      </c>
      <c r="E27" s="39">
        <v>14393000</v>
      </c>
    </row>
    <row r="28" spans="1:7" x14ac:dyDescent="0.25">
      <c r="A28" s="41" t="s">
        <v>2</v>
      </c>
      <c r="B28" s="41"/>
      <c r="C28" s="41"/>
      <c r="D28" s="41"/>
      <c r="E28" s="41"/>
    </row>
    <row r="29" spans="1:7" x14ac:dyDescent="0.25">
      <c r="A29" s="40" t="s">
        <v>114</v>
      </c>
      <c r="B29" s="41"/>
      <c r="C29" s="41"/>
      <c r="D29" s="41"/>
      <c r="E29" s="41"/>
    </row>
    <row r="30" spans="1:7" x14ac:dyDescent="0.25">
      <c r="A30" s="41" t="s">
        <v>216</v>
      </c>
      <c r="B30" s="48">
        <v>-527000</v>
      </c>
      <c r="C30" s="48">
        <v>-535000</v>
      </c>
      <c r="D30" s="48">
        <v>-645000</v>
      </c>
      <c r="E30" s="48">
        <v>-772000</v>
      </c>
    </row>
    <row r="31" spans="1:7" x14ac:dyDescent="0.25">
      <c r="A31" s="41" t="s">
        <v>217</v>
      </c>
      <c r="B31" s="48">
        <v>-219000</v>
      </c>
      <c r="C31" s="48">
        <v>-206000</v>
      </c>
      <c r="D31" s="48">
        <v>-220000</v>
      </c>
      <c r="E31" s="48">
        <v>-249000</v>
      </c>
    </row>
    <row r="32" spans="1:7" x14ac:dyDescent="0.25">
      <c r="A32" s="41" t="s">
        <v>298</v>
      </c>
      <c r="B32" s="48">
        <v>-75000</v>
      </c>
      <c r="C32" s="48">
        <v>-44000</v>
      </c>
      <c r="D32" s="48">
        <v>-18000</v>
      </c>
      <c r="E32" s="48">
        <v>-44000</v>
      </c>
    </row>
    <row r="33" spans="1:5" x14ac:dyDescent="0.25">
      <c r="A33" s="41" t="s">
        <v>181</v>
      </c>
      <c r="B33" s="48">
        <v>-568000</v>
      </c>
      <c r="C33" s="48">
        <v>-489000</v>
      </c>
      <c r="D33" s="48">
        <v>-169000</v>
      </c>
      <c r="E33" s="48">
        <v>-815000</v>
      </c>
    </row>
    <row r="34" spans="1:5" x14ac:dyDescent="0.25">
      <c r="A34" s="41" t="s">
        <v>214</v>
      </c>
      <c r="B34" s="48">
        <v>88000</v>
      </c>
      <c r="C34" s="48">
        <v>19000</v>
      </c>
      <c r="D34" s="48">
        <v>50000</v>
      </c>
      <c r="E34" s="48">
        <v>206000</v>
      </c>
    </row>
    <row r="35" spans="1:5" x14ac:dyDescent="0.25">
      <c r="A35" s="41" t="s">
        <v>215</v>
      </c>
      <c r="B35" s="48">
        <v>-76000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126</v>
      </c>
      <c r="B36" s="39">
        <v>-1377000</v>
      </c>
      <c r="C36" s="39">
        <v>-1255000</v>
      </c>
      <c r="D36" s="39">
        <v>-1002000</v>
      </c>
      <c r="E36" s="39">
        <v>-1674000</v>
      </c>
    </row>
    <row r="37" spans="1:5" x14ac:dyDescent="0.25">
      <c r="A37" s="41" t="s">
        <v>2</v>
      </c>
      <c r="B37" s="41"/>
      <c r="C37" s="41"/>
      <c r="D37" s="41"/>
      <c r="E37" s="41"/>
    </row>
    <row r="38" spans="1:5" x14ac:dyDescent="0.25">
      <c r="A38" s="40" t="s">
        <v>112</v>
      </c>
      <c r="B38" s="41"/>
      <c r="C38" s="41"/>
      <c r="D38" s="41"/>
      <c r="E38" s="41"/>
    </row>
    <row r="39" spans="1:5" x14ac:dyDescent="0.25">
      <c r="A39" s="41" t="s">
        <v>216</v>
      </c>
      <c r="B39" s="48">
        <v>496000</v>
      </c>
      <c r="C39" s="48">
        <v>516000</v>
      </c>
      <c r="D39" s="48">
        <v>514000</v>
      </c>
      <c r="E39" s="48">
        <v>471000</v>
      </c>
    </row>
    <row r="40" spans="1:5" x14ac:dyDescent="0.25">
      <c r="A40" s="41" t="s">
        <v>217</v>
      </c>
      <c r="B40" s="48">
        <v>107000</v>
      </c>
      <c r="C40" s="48">
        <v>125000</v>
      </c>
      <c r="D40" s="48">
        <v>132000</v>
      </c>
      <c r="E40" s="48">
        <v>79000</v>
      </c>
    </row>
    <row r="41" spans="1:5" x14ac:dyDescent="0.25">
      <c r="A41" s="41" t="s">
        <v>298</v>
      </c>
      <c r="B41" s="48">
        <v>-16000</v>
      </c>
      <c r="C41" s="48">
        <v>47000</v>
      </c>
      <c r="D41" s="48">
        <v>55000</v>
      </c>
      <c r="E41" s="48">
        <v>15000</v>
      </c>
    </row>
    <row r="42" spans="1:5" x14ac:dyDescent="0.25">
      <c r="A42" s="41" t="s">
        <v>181</v>
      </c>
      <c r="B42" s="48">
        <v>-625000</v>
      </c>
      <c r="C42" s="48">
        <v>-869000</v>
      </c>
      <c r="D42" s="48">
        <v>-588000</v>
      </c>
      <c r="E42" s="48">
        <v>10000</v>
      </c>
    </row>
    <row r="43" spans="1:5" x14ac:dyDescent="0.25">
      <c r="A43" s="41" t="s">
        <v>214</v>
      </c>
      <c r="B43" s="42" t="s">
        <v>61</v>
      </c>
      <c r="C43" s="42" t="s">
        <v>61</v>
      </c>
      <c r="D43" s="42" t="s">
        <v>61</v>
      </c>
      <c r="E43" s="42" t="s">
        <v>61</v>
      </c>
    </row>
    <row r="44" spans="1:5" x14ac:dyDescent="0.25">
      <c r="A44" s="41" t="s">
        <v>215</v>
      </c>
      <c r="B44" s="48">
        <v>121000</v>
      </c>
      <c r="C44" s="42" t="s">
        <v>61</v>
      </c>
      <c r="D44" s="42" t="s">
        <v>61</v>
      </c>
      <c r="E44" s="42" t="s">
        <v>61</v>
      </c>
    </row>
    <row r="45" spans="1:5" x14ac:dyDescent="0.25">
      <c r="A45" s="41" t="s">
        <v>126</v>
      </c>
      <c r="B45" s="39">
        <v>83000</v>
      </c>
      <c r="C45" s="39">
        <v>-181000</v>
      </c>
      <c r="D45" s="39">
        <v>113000</v>
      </c>
      <c r="E45" s="39">
        <v>575000</v>
      </c>
    </row>
    <row r="46" spans="1:5" x14ac:dyDescent="0.25">
      <c r="A46" s="41" t="s">
        <v>2</v>
      </c>
      <c r="B46" s="41"/>
      <c r="C46" s="41"/>
      <c r="D46" s="41"/>
      <c r="E46" s="41"/>
    </row>
    <row r="47" spans="1:5" x14ac:dyDescent="0.25">
      <c r="A47" s="40" t="s">
        <v>66</v>
      </c>
      <c r="B47" s="41"/>
      <c r="C47" s="41"/>
      <c r="D47" s="41"/>
      <c r="E47" s="41"/>
    </row>
    <row r="48" spans="1:5" x14ac:dyDescent="0.25">
      <c r="A48" s="41" t="s">
        <v>216</v>
      </c>
      <c r="B48" s="48">
        <v>1891000</v>
      </c>
      <c r="C48" s="48">
        <v>1863000</v>
      </c>
      <c r="D48" s="48">
        <v>1905000</v>
      </c>
      <c r="E48" s="48">
        <v>1684000</v>
      </c>
    </row>
    <row r="49" spans="1:5" x14ac:dyDescent="0.25">
      <c r="A49" s="41" t="s">
        <v>217</v>
      </c>
      <c r="B49" s="48">
        <v>419000</v>
      </c>
      <c r="C49" s="48">
        <v>437000</v>
      </c>
      <c r="D49" s="48">
        <v>505000</v>
      </c>
      <c r="E49" s="48">
        <v>377000</v>
      </c>
    </row>
    <row r="50" spans="1:5" x14ac:dyDescent="0.25">
      <c r="A50" s="41" t="s">
        <v>298</v>
      </c>
      <c r="B50" s="48">
        <v>402000</v>
      </c>
      <c r="C50" s="48">
        <v>226000</v>
      </c>
      <c r="D50" s="48">
        <v>188000</v>
      </c>
      <c r="E50" s="48">
        <v>99000</v>
      </c>
    </row>
    <row r="51" spans="1:5" x14ac:dyDescent="0.25">
      <c r="A51" s="41" t="s">
        <v>181</v>
      </c>
      <c r="B51" s="48">
        <v>-3673000</v>
      </c>
      <c r="C51" s="48">
        <v>873000</v>
      </c>
      <c r="D51" s="48">
        <v>-1277000</v>
      </c>
      <c r="E51" s="48">
        <v>-166000</v>
      </c>
    </row>
    <row r="52" spans="1:5" x14ac:dyDescent="0.25">
      <c r="A52" s="41" t="s">
        <v>214</v>
      </c>
      <c r="B52" s="42" t="s">
        <v>61</v>
      </c>
      <c r="C52" s="42" t="s">
        <v>61</v>
      </c>
      <c r="D52" s="42" t="s">
        <v>61</v>
      </c>
      <c r="E52" s="42" t="s">
        <v>61</v>
      </c>
    </row>
    <row r="53" spans="1:5" x14ac:dyDescent="0.25">
      <c r="A53" s="41" t="s">
        <v>215</v>
      </c>
      <c r="B53" s="48">
        <v>560000</v>
      </c>
      <c r="C53" s="42" t="s">
        <v>61</v>
      </c>
      <c r="D53" s="42" t="s">
        <v>61</v>
      </c>
      <c r="E53" s="42" t="s">
        <v>61</v>
      </c>
    </row>
    <row r="54" spans="1:5" x14ac:dyDescent="0.25">
      <c r="A54" s="41" t="s">
        <v>126</v>
      </c>
      <c r="B54" s="39">
        <v>-401000</v>
      </c>
      <c r="C54" s="39">
        <v>3399000</v>
      </c>
      <c r="D54" s="39">
        <v>1321000</v>
      </c>
      <c r="E54" s="39">
        <v>1994000</v>
      </c>
    </row>
    <row r="55" spans="1:5" x14ac:dyDescent="0.25">
      <c r="A55" s="41" t="s">
        <v>2</v>
      </c>
      <c r="B55" s="41"/>
      <c r="C55" s="41"/>
      <c r="D55" s="41"/>
      <c r="E55" s="41"/>
    </row>
    <row r="56" spans="1:5" x14ac:dyDescent="0.25">
      <c r="A56" s="40" t="s">
        <v>63</v>
      </c>
      <c r="B56" s="41"/>
      <c r="C56" s="41"/>
      <c r="D56" s="41"/>
      <c r="E56" s="41"/>
    </row>
    <row r="57" spans="1:5" x14ac:dyDescent="0.25">
      <c r="A57" s="41" t="s">
        <v>216</v>
      </c>
      <c r="B57" s="48">
        <v>46000000</v>
      </c>
      <c r="C57" s="48">
        <v>50300000</v>
      </c>
      <c r="D57" s="48">
        <v>55300000</v>
      </c>
      <c r="E57" s="48">
        <v>60700000</v>
      </c>
    </row>
    <row r="58" spans="1:5" x14ac:dyDescent="0.25">
      <c r="A58" s="41" t="s">
        <v>217</v>
      </c>
      <c r="B58" s="48">
        <v>16000000</v>
      </c>
      <c r="C58" s="48">
        <v>16400000</v>
      </c>
      <c r="D58" s="48">
        <v>17200000</v>
      </c>
      <c r="E58" s="48">
        <v>17300000</v>
      </c>
    </row>
    <row r="59" spans="1:5" x14ac:dyDescent="0.25">
      <c r="A59" s="41" t="s">
        <v>298</v>
      </c>
      <c r="B59" s="48">
        <v>13100000</v>
      </c>
      <c r="C59" s="48">
        <v>12300000</v>
      </c>
      <c r="D59" s="48">
        <v>8200000</v>
      </c>
      <c r="E59" s="48">
        <v>9100000</v>
      </c>
    </row>
    <row r="60" spans="1:5" x14ac:dyDescent="0.25">
      <c r="A60" s="41" t="s">
        <v>181</v>
      </c>
      <c r="B60" s="48">
        <v>8600000</v>
      </c>
      <c r="C60" s="48">
        <v>7100000</v>
      </c>
      <c r="D60" s="48">
        <v>29600000</v>
      </c>
      <c r="E60" s="48">
        <v>26000000</v>
      </c>
    </row>
    <row r="61" spans="1:5" x14ac:dyDescent="0.25">
      <c r="A61" s="41" t="s">
        <v>214</v>
      </c>
      <c r="B61" s="48">
        <v>-4900000</v>
      </c>
      <c r="C61" s="48">
        <v>-5000000</v>
      </c>
      <c r="D61" s="48">
        <v>-5500000</v>
      </c>
      <c r="E61" s="48">
        <v>-4100000</v>
      </c>
    </row>
    <row r="62" spans="1:5" x14ac:dyDescent="0.25">
      <c r="A62" s="41" t="s">
        <v>215</v>
      </c>
      <c r="B62" s="48">
        <v>17100000</v>
      </c>
      <c r="C62" s="48">
        <v>18500000</v>
      </c>
      <c r="D62" s="42" t="s">
        <v>61</v>
      </c>
      <c r="E62" s="42" t="s">
        <v>61</v>
      </c>
    </row>
    <row r="63" spans="1:5" x14ac:dyDescent="0.25">
      <c r="A63" s="41" t="s">
        <v>126</v>
      </c>
      <c r="B63" s="39">
        <v>95900000</v>
      </c>
      <c r="C63" s="39">
        <v>99600000</v>
      </c>
      <c r="D63" s="39">
        <v>104800000</v>
      </c>
      <c r="E63" s="39">
        <v>109000000</v>
      </c>
    </row>
    <row r="64" spans="1:5" x14ac:dyDescent="0.25">
      <c r="A64" s="41" t="s">
        <v>2</v>
      </c>
      <c r="B64" s="41"/>
      <c r="C64" s="41"/>
      <c r="D64" s="41"/>
      <c r="E64" s="41"/>
    </row>
    <row r="65" spans="1:5" x14ac:dyDescent="0.25">
      <c r="A65" s="40" t="s">
        <v>111</v>
      </c>
      <c r="B65" s="41"/>
      <c r="C65" s="41"/>
      <c r="D65" s="41"/>
      <c r="E65" s="41"/>
    </row>
    <row r="66" spans="1:5" x14ac:dyDescent="0.25">
      <c r="A66" s="41" t="s">
        <v>216</v>
      </c>
      <c r="B66" s="48">
        <v>1247000</v>
      </c>
      <c r="C66" s="48">
        <v>1296000</v>
      </c>
      <c r="D66" s="48">
        <v>1452000</v>
      </c>
      <c r="E66" s="48">
        <v>1622000</v>
      </c>
    </row>
    <row r="67" spans="1:5" x14ac:dyDescent="0.25">
      <c r="A67" s="41" t="s">
        <v>217</v>
      </c>
      <c r="B67" s="48">
        <v>474000</v>
      </c>
      <c r="C67" s="48">
        <v>486000</v>
      </c>
      <c r="D67" s="48">
        <v>507000</v>
      </c>
      <c r="E67" s="48">
        <v>531000</v>
      </c>
    </row>
    <row r="68" spans="1:5" x14ac:dyDescent="0.25">
      <c r="A68" s="41" t="s">
        <v>298</v>
      </c>
      <c r="B68" s="48">
        <v>182000</v>
      </c>
      <c r="C68" s="48">
        <v>176000</v>
      </c>
      <c r="D68" s="48">
        <v>123000</v>
      </c>
      <c r="E68" s="48">
        <v>105000</v>
      </c>
    </row>
    <row r="69" spans="1:5" x14ac:dyDescent="0.25">
      <c r="A69" s="41" t="s">
        <v>181</v>
      </c>
      <c r="B69" s="48">
        <v>85000</v>
      </c>
      <c r="C69" s="48">
        <v>159000</v>
      </c>
      <c r="D69" s="48">
        <v>360000</v>
      </c>
      <c r="E69" s="48">
        <v>322000</v>
      </c>
    </row>
    <row r="70" spans="1:5" x14ac:dyDescent="0.25">
      <c r="A70" s="41" t="s">
        <v>214</v>
      </c>
      <c r="B70" s="42" t="s">
        <v>61</v>
      </c>
      <c r="C70" s="42" t="s">
        <v>61</v>
      </c>
      <c r="D70" s="42" t="s">
        <v>61</v>
      </c>
      <c r="E70" s="42" t="s">
        <v>61</v>
      </c>
    </row>
    <row r="71" spans="1:5" x14ac:dyDescent="0.25">
      <c r="A71" s="41" t="s">
        <v>215</v>
      </c>
      <c r="B71" s="48">
        <v>344000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126</v>
      </c>
      <c r="B72" s="39">
        <v>2332000</v>
      </c>
      <c r="C72" s="39">
        <v>2117000</v>
      </c>
      <c r="D72" s="39">
        <v>2442000</v>
      </c>
      <c r="E72" s="39">
        <v>2580000</v>
      </c>
    </row>
    <row r="73" spans="1:5" x14ac:dyDescent="0.25">
      <c r="A73" s="41" t="s">
        <v>2</v>
      </c>
      <c r="B73" s="41"/>
      <c r="C73" s="41"/>
      <c r="D73" s="41"/>
      <c r="E73" s="41"/>
    </row>
    <row r="74" spans="1:5" x14ac:dyDescent="0.25">
      <c r="A74" s="40" t="s">
        <v>110</v>
      </c>
      <c r="B74" s="41"/>
      <c r="C74" s="41"/>
      <c r="D74" s="41"/>
      <c r="E74" s="41"/>
    </row>
    <row r="75" spans="1:5" x14ac:dyDescent="0.25">
      <c r="A75" s="41" t="s">
        <v>216</v>
      </c>
      <c r="B75" s="48">
        <v>-3406000</v>
      </c>
      <c r="C75" s="48">
        <v>-3756000</v>
      </c>
      <c r="D75" s="48">
        <v>-5187000</v>
      </c>
      <c r="E75" s="48">
        <v>-7196000</v>
      </c>
    </row>
    <row r="76" spans="1:5" x14ac:dyDescent="0.25">
      <c r="A76" s="41" t="s">
        <v>217</v>
      </c>
      <c r="B76" s="48">
        <v>-700000</v>
      </c>
      <c r="C76" s="48">
        <v>-694000</v>
      </c>
      <c r="D76" s="48">
        <v>-708000</v>
      </c>
      <c r="E76" s="48">
        <v>-957000</v>
      </c>
    </row>
    <row r="77" spans="1:5" x14ac:dyDescent="0.25">
      <c r="A77" s="41" t="s">
        <v>298</v>
      </c>
      <c r="B77" s="48">
        <v>-649000</v>
      </c>
      <c r="C77" s="48">
        <v>-420000</v>
      </c>
      <c r="D77" s="48">
        <v>-683000</v>
      </c>
      <c r="E77" s="48">
        <v>-740000</v>
      </c>
    </row>
    <row r="78" spans="1:5" x14ac:dyDescent="0.25">
      <c r="A78" s="41" t="s">
        <v>181</v>
      </c>
      <c r="B78" s="48">
        <v>-425000</v>
      </c>
      <c r="C78" s="48">
        <v>-1191000</v>
      </c>
      <c r="D78" s="48">
        <v>-1180000</v>
      </c>
      <c r="E78" s="48">
        <v>-1342000</v>
      </c>
    </row>
    <row r="79" spans="1:5" x14ac:dyDescent="0.25">
      <c r="A79" s="41" t="s">
        <v>214</v>
      </c>
      <c r="B79" s="42" t="s">
        <v>61</v>
      </c>
      <c r="C79" s="42" t="s">
        <v>61</v>
      </c>
      <c r="D79" s="42" t="s">
        <v>61</v>
      </c>
      <c r="E79" s="42" t="s">
        <v>61</v>
      </c>
    </row>
    <row r="80" spans="1:5" x14ac:dyDescent="0.25">
      <c r="A80" s="41" t="s">
        <v>215</v>
      </c>
      <c r="B80" s="48">
        <v>-1151000</v>
      </c>
      <c r="C80" s="42" t="s">
        <v>61</v>
      </c>
      <c r="D80" s="42" t="s">
        <v>61</v>
      </c>
      <c r="E80" s="42" t="s">
        <v>61</v>
      </c>
    </row>
    <row r="81" spans="1:5" x14ac:dyDescent="0.25">
      <c r="A81" s="41" t="s">
        <v>126</v>
      </c>
      <c r="B81" s="39">
        <v>-6331000</v>
      </c>
      <c r="C81" s="39">
        <v>-6061000</v>
      </c>
      <c r="D81" s="39">
        <v>-7758000</v>
      </c>
      <c r="E81" s="39">
        <v>-10235000</v>
      </c>
    </row>
    <row r="82" spans="1:5" x14ac:dyDescent="0.25">
      <c r="A82" s="41"/>
    </row>
    <row r="83" spans="1:5" ht="16.2" thickBot="1" x14ac:dyDescent="0.35">
      <c r="A83" s="7" t="s">
        <v>123</v>
      </c>
      <c r="B83" s="5"/>
      <c r="C83" s="5"/>
      <c r="D83" s="5"/>
      <c r="E83" s="5"/>
    </row>
    <row r="84" spans="1:5" ht="15.6" x14ac:dyDescent="0.25">
      <c r="A84" s="45" t="s">
        <v>122</v>
      </c>
      <c r="B84" s="44" t="s">
        <v>119</v>
      </c>
      <c r="C84" s="44" t="s">
        <v>118</v>
      </c>
      <c r="D84" s="44" t="s">
        <v>178</v>
      </c>
      <c r="E84" s="44" t="s">
        <v>290</v>
      </c>
    </row>
    <row r="85" spans="1:5" x14ac:dyDescent="0.25">
      <c r="A85" s="41" t="s">
        <v>72</v>
      </c>
      <c r="B85" s="43">
        <v>44196</v>
      </c>
      <c r="C85" s="43">
        <v>44561</v>
      </c>
      <c r="D85" s="43">
        <v>44926</v>
      </c>
      <c r="E85" s="43">
        <v>45291</v>
      </c>
    </row>
    <row r="86" spans="1:5" x14ac:dyDescent="0.25">
      <c r="A86" s="41" t="s">
        <v>117</v>
      </c>
      <c r="B86" s="42" t="s">
        <v>0</v>
      </c>
      <c r="C86" s="42" t="s">
        <v>0</v>
      </c>
      <c r="D86" s="42" t="s">
        <v>0</v>
      </c>
      <c r="E86" s="42" t="s">
        <v>0</v>
      </c>
    </row>
    <row r="87" spans="1:5" x14ac:dyDescent="0.25">
      <c r="A87" s="41" t="s">
        <v>2</v>
      </c>
      <c r="B87" s="41"/>
      <c r="C87" s="41"/>
      <c r="D87" s="41"/>
      <c r="E87" s="41"/>
    </row>
    <row r="88" spans="1:5" x14ac:dyDescent="0.25">
      <c r="A88" s="40" t="s">
        <v>116</v>
      </c>
      <c r="B88" s="41"/>
      <c r="C88" s="41"/>
      <c r="D88" s="41"/>
      <c r="E88" s="41"/>
    </row>
    <row r="89" spans="1:5" x14ac:dyDescent="0.25">
      <c r="A89" s="41" t="s">
        <v>3</v>
      </c>
      <c r="B89" s="48">
        <v>14172000</v>
      </c>
      <c r="C89" s="48">
        <v>11419000</v>
      </c>
      <c r="D89" s="48">
        <v>13938000</v>
      </c>
      <c r="E89" s="48">
        <v>14393000</v>
      </c>
    </row>
    <row r="90" spans="1:5" x14ac:dyDescent="0.25">
      <c r="A90" s="41" t="s">
        <v>125</v>
      </c>
      <c r="B90" s="39">
        <v>14172000</v>
      </c>
      <c r="C90" s="39">
        <v>11419000</v>
      </c>
      <c r="D90" s="39">
        <v>13938000</v>
      </c>
      <c r="E90" s="39">
        <v>14393000</v>
      </c>
    </row>
    <row r="91" spans="1:5" x14ac:dyDescent="0.25">
      <c r="A91" s="41" t="s">
        <v>2</v>
      </c>
      <c r="B91" s="41"/>
      <c r="C91" s="41"/>
      <c r="D91" s="41"/>
      <c r="E91" s="41"/>
    </row>
    <row r="92" spans="1:5" x14ac:dyDescent="0.25">
      <c r="A92" s="40" t="s">
        <v>115</v>
      </c>
      <c r="B92" s="41"/>
      <c r="C92" s="41"/>
      <c r="D92" s="41"/>
      <c r="E92" s="41"/>
    </row>
    <row r="93" spans="1:5" x14ac:dyDescent="0.25">
      <c r="A93" s="41" t="s">
        <v>3</v>
      </c>
      <c r="B93" s="48">
        <v>2055000</v>
      </c>
      <c r="C93" s="48">
        <v>1996000</v>
      </c>
      <c r="D93" s="48">
        <v>1433000</v>
      </c>
      <c r="E93" s="48">
        <v>3414000</v>
      </c>
    </row>
    <row r="94" spans="1:5" x14ac:dyDescent="0.25">
      <c r="A94" s="41" t="s">
        <v>125</v>
      </c>
      <c r="B94" s="39">
        <v>2055000</v>
      </c>
      <c r="C94" s="39">
        <v>1996000</v>
      </c>
      <c r="D94" s="39">
        <v>1433000</v>
      </c>
      <c r="E94" s="39">
        <v>3414000</v>
      </c>
    </row>
    <row r="95" spans="1:5" x14ac:dyDescent="0.25">
      <c r="A95" s="41" t="s">
        <v>2</v>
      </c>
      <c r="B95" s="41"/>
      <c r="C95" s="41"/>
      <c r="D95" s="41"/>
      <c r="E95" s="41"/>
    </row>
    <row r="96" spans="1:5" x14ac:dyDescent="0.25">
      <c r="A96" s="40" t="s">
        <v>114</v>
      </c>
      <c r="B96" s="41"/>
      <c r="C96" s="41"/>
      <c r="D96" s="41"/>
      <c r="E96" s="41"/>
    </row>
    <row r="97" spans="1:5" x14ac:dyDescent="0.25">
      <c r="A97" s="41" t="s">
        <v>3</v>
      </c>
      <c r="B97" s="48">
        <v>-1377000</v>
      </c>
      <c r="C97" s="48">
        <v>-1232000</v>
      </c>
      <c r="D97" s="48">
        <v>-1037000</v>
      </c>
      <c r="E97" s="48">
        <v>-1674000</v>
      </c>
    </row>
    <row r="98" spans="1:5" x14ac:dyDescent="0.25">
      <c r="A98" s="41" t="s">
        <v>125</v>
      </c>
      <c r="B98" s="39">
        <v>-1377000</v>
      </c>
      <c r="C98" s="39">
        <v>-1232000</v>
      </c>
      <c r="D98" s="39">
        <v>-1037000</v>
      </c>
      <c r="E98" s="39">
        <v>-1674000</v>
      </c>
    </row>
    <row r="99" spans="1:5" x14ac:dyDescent="0.25">
      <c r="A99" s="41" t="s">
        <v>2</v>
      </c>
      <c r="B99" s="41"/>
      <c r="C99" s="41"/>
      <c r="D99" s="41"/>
      <c r="E99" s="41"/>
    </row>
    <row r="100" spans="1:5" x14ac:dyDescent="0.25">
      <c r="A100" s="40" t="s">
        <v>113</v>
      </c>
      <c r="B100" s="41"/>
      <c r="C100" s="41"/>
      <c r="D100" s="41"/>
      <c r="E100" s="41"/>
    </row>
    <row r="101" spans="1:5" x14ac:dyDescent="0.25">
      <c r="A101" s="41" t="s">
        <v>3</v>
      </c>
      <c r="B101" s="48">
        <v>1411000</v>
      </c>
      <c r="C101" s="48">
        <v>1880000</v>
      </c>
      <c r="D101" s="48">
        <v>540000</v>
      </c>
      <c r="E101" s="48">
        <v>2732000</v>
      </c>
    </row>
    <row r="102" spans="1:5" x14ac:dyDescent="0.25">
      <c r="A102" s="41" t="s">
        <v>125</v>
      </c>
      <c r="B102" s="39">
        <v>1411000</v>
      </c>
      <c r="C102" s="39">
        <v>1880000</v>
      </c>
      <c r="D102" s="39">
        <v>540000</v>
      </c>
      <c r="E102" s="39">
        <v>2732000</v>
      </c>
    </row>
    <row r="103" spans="1:5" x14ac:dyDescent="0.25">
      <c r="A103" s="41" t="s">
        <v>2</v>
      </c>
      <c r="B103" s="41"/>
      <c r="C103" s="41"/>
      <c r="D103" s="41"/>
      <c r="E103" s="41"/>
    </row>
    <row r="104" spans="1:5" x14ac:dyDescent="0.25">
      <c r="A104" s="40" t="s">
        <v>112</v>
      </c>
      <c r="B104" s="41"/>
      <c r="C104" s="41"/>
      <c r="D104" s="41"/>
      <c r="E104" s="41"/>
    </row>
    <row r="105" spans="1:5" x14ac:dyDescent="0.25">
      <c r="A105" s="41" t="s">
        <v>3</v>
      </c>
      <c r="B105" s="48">
        <v>83000</v>
      </c>
      <c r="C105" s="48">
        <v>-181000</v>
      </c>
      <c r="D105" s="48">
        <v>113000</v>
      </c>
      <c r="E105" s="48">
        <v>575000</v>
      </c>
    </row>
    <row r="106" spans="1:5" x14ac:dyDescent="0.25">
      <c r="A106" s="41" t="s">
        <v>125</v>
      </c>
      <c r="B106" s="39">
        <v>83000</v>
      </c>
      <c r="C106" s="39">
        <v>-181000</v>
      </c>
      <c r="D106" s="39">
        <v>113000</v>
      </c>
      <c r="E106" s="39">
        <v>575000</v>
      </c>
    </row>
    <row r="107" spans="1:5" x14ac:dyDescent="0.25">
      <c r="A107" s="41" t="s">
        <v>2</v>
      </c>
      <c r="B107" s="41"/>
      <c r="C107" s="41"/>
      <c r="D107" s="41"/>
      <c r="E107" s="41"/>
    </row>
    <row r="108" spans="1:5" x14ac:dyDescent="0.25">
      <c r="A108" s="40" t="s">
        <v>66</v>
      </c>
      <c r="B108" s="41"/>
      <c r="C108" s="41"/>
      <c r="D108" s="41"/>
      <c r="E108" s="41"/>
    </row>
    <row r="109" spans="1:5" x14ac:dyDescent="0.25">
      <c r="A109" s="41" t="s">
        <v>3</v>
      </c>
      <c r="B109" s="48">
        <v>-401000</v>
      </c>
      <c r="C109" s="48">
        <v>3399000</v>
      </c>
      <c r="D109" s="48">
        <v>1321000</v>
      </c>
      <c r="E109" s="48">
        <v>1994000</v>
      </c>
    </row>
    <row r="110" spans="1:5" x14ac:dyDescent="0.25">
      <c r="A110" s="41" t="s">
        <v>125</v>
      </c>
      <c r="B110" s="39">
        <v>-401000</v>
      </c>
      <c r="C110" s="39">
        <v>3399000</v>
      </c>
      <c r="D110" s="39">
        <v>1321000</v>
      </c>
      <c r="E110" s="39">
        <v>1994000</v>
      </c>
    </row>
    <row r="111" spans="1:5" x14ac:dyDescent="0.25">
      <c r="A111" s="41" t="s">
        <v>2</v>
      </c>
      <c r="B111" s="41"/>
      <c r="C111" s="41"/>
      <c r="D111" s="41"/>
      <c r="E111" s="41"/>
    </row>
    <row r="112" spans="1:5" x14ac:dyDescent="0.25">
      <c r="A112" s="40" t="s">
        <v>63</v>
      </c>
      <c r="B112" s="41"/>
      <c r="C112" s="41"/>
      <c r="D112" s="41"/>
      <c r="E112" s="41"/>
    </row>
    <row r="113" spans="1:5" x14ac:dyDescent="0.25">
      <c r="A113" s="41" t="s">
        <v>3</v>
      </c>
      <c r="B113" s="48">
        <v>95905000</v>
      </c>
      <c r="C113" s="48">
        <v>99590000</v>
      </c>
      <c r="D113" s="48">
        <v>104795000</v>
      </c>
      <c r="E113" s="48">
        <v>109032000</v>
      </c>
    </row>
    <row r="114" spans="1:5" x14ac:dyDescent="0.25">
      <c r="A114" s="41" t="s">
        <v>125</v>
      </c>
      <c r="B114" s="39">
        <v>95905000</v>
      </c>
      <c r="C114" s="39">
        <v>99590000</v>
      </c>
      <c r="D114" s="39">
        <v>104795000</v>
      </c>
      <c r="E114" s="39">
        <v>109032000</v>
      </c>
    </row>
    <row r="115" spans="1:5" x14ac:dyDescent="0.25">
      <c r="A115" s="41" t="s">
        <v>2</v>
      </c>
      <c r="B115" s="41"/>
      <c r="C115" s="41"/>
      <c r="D115" s="41"/>
      <c r="E115" s="41"/>
    </row>
    <row r="116" spans="1:5" x14ac:dyDescent="0.25">
      <c r="A116" s="40" t="s">
        <v>111</v>
      </c>
      <c r="B116" s="41"/>
      <c r="C116" s="41"/>
      <c r="D116" s="41"/>
      <c r="E116" s="41"/>
    </row>
    <row r="117" spans="1:5" x14ac:dyDescent="0.25">
      <c r="A117" s="41" t="s">
        <v>3</v>
      </c>
      <c r="B117" s="48">
        <v>2836000</v>
      </c>
      <c r="C117" s="48">
        <v>2781000</v>
      </c>
      <c r="D117" s="48">
        <v>3113000</v>
      </c>
      <c r="E117" s="48">
        <v>3128000</v>
      </c>
    </row>
    <row r="118" spans="1:5" x14ac:dyDescent="0.25">
      <c r="A118" s="41" t="s">
        <v>125</v>
      </c>
      <c r="B118" s="39">
        <v>2836000</v>
      </c>
      <c r="C118" s="39">
        <v>2781000</v>
      </c>
      <c r="D118" s="39">
        <v>3113000</v>
      </c>
      <c r="E118" s="39">
        <v>3128000</v>
      </c>
    </row>
    <row r="119" spans="1:5" x14ac:dyDescent="0.25">
      <c r="A119" s="41" t="s">
        <v>2</v>
      </c>
      <c r="B119" s="41"/>
      <c r="C119" s="41"/>
      <c r="D119" s="41"/>
      <c r="E119" s="41"/>
    </row>
    <row r="120" spans="1:5" x14ac:dyDescent="0.25">
      <c r="A120" s="40" t="s">
        <v>110</v>
      </c>
      <c r="B120" s="41"/>
      <c r="C120" s="41"/>
      <c r="D120" s="41"/>
      <c r="E120" s="41"/>
    </row>
    <row r="121" spans="1:5" x14ac:dyDescent="0.25">
      <c r="A121" s="41" t="s">
        <v>3</v>
      </c>
      <c r="B121" s="48">
        <v>-6331000</v>
      </c>
      <c r="C121" s="48">
        <v>-6061000</v>
      </c>
      <c r="D121" s="48">
        <v>-7758000</v>
      </c>
      <c r="E121" s="48">
        <v>-10235000</v>
      </c>
    </row>
    <row r="122" spans="1:5" x14ac:dyDescent="0.25">
      <c r="A122" s="41" t="s">
        <v>125</v>
      </c>
      <c r="B122" s="39">
        <v>-6331000</v>
      </c>
      <c r="C122" s="39">
        <v>-6061000</v>
      </c>
      <c r="D122" s="39">
        <v>-7758000</v>
      </c>
      <c r="E122" s="39">
        <v>-10235000</v>
      </c>
    </row>
    <row r="123" spans="1:5" ht="15.6" x14ac:dyDescent="0.3">
      <c r="A123" s="57"/>
      <c r="B123" s="5"/>
      <c r="C123" s="5"/>
      <c r="D123" s="5"/>
      <c r="E123" s="5"/>
    </row>
    <row r="124" spans="1:5" x14ac:dyDescent="0.25">
      <c r="A124" s="38" t="s">
        <v>79</v>
      </c>
    </row>
    <row r="125" spans="1:5" ht="16.2" thickBot="1" x14ac:dyDescent="0.35">
      <c r="A125" s="7" t="s">
        <v>124</v>
      </c>
      <c r="B125" s="5"/>
      <c r="C125" s="5"/>
      <c r="D125" s="5"/>
      <c r="E125" s="5"/>
    </row>
    <row r="126" spans="1:5" ht="15.6" x14ac:dyDescent="0.25">
      <c r="A126" s="45" t="s">
        <v>122</v>
      </c>
      <c r="B126" s="44" t="s">
        <v>119</v>
      </c>
      <c r="C126" s="44" t="s">
        <v>118</v>
      </c>
      <c r="D126" s="44" t="s">
        <v>178</v>
      </c>
      <c r="E126" s="44" t="s">
        <v>290</v>
      </c>
    </row>
    <row r="127" spans="1:5" x14ac:dyDescent="0.25">
      <c r="A127" s="41" t="s">
        <v>72</v>
      </c>
      <c r="B127" s="43">
        <v>44196</v>
      </c>
      <c r="C127" s="43">
        <v>44561</v>
      </c>
      <c r="D127" s="43">
        <v>44926</v>
      </c>
      <c r="E127" s="43">
        <v>45291</v>
      </c>
    </row>
    <row r="128" spans="1:5" x14ac:dyDescent="0.25">
      <c r="A128" s="41" t="s">
        <v>117</v>
      </c>
      <c r="B128" s="42" t="s">
        <v>0</v>
      </c>
      <c r="C128" s="42" t="s">
        <v>0</v>
      </c>
      <c r="D128" s="42" t="s">
        <v>0</v>
      </c>
      <c r="E128" s="42" t="s">
        <v>0</v>
      </c>
    </row>
    <row r="129" spans="1:5" x14ac:dyDescent="0.25">
      <c r="A129" s="41" t="s">
        <v>2</v>
      </c>
      <c r="B129" s="41"/>
      <c r="C129" s="41"/>
      <c r="D129" s="41"/>
      <c r="E129" s="41"/>
    </row>
    <row r="130" spans="1:5" x14ac:dyDescent="0.25">
      <c r="A130" s="40" t="s">
        <v>216</v>
      </c>
      <c r="B130" s="41"/>
      <c r="C130" s="41"/>
      <c r="D130" s="41"/>
      <c r="E130" s="41"/>
    </row>
    <row r="131" spans="1:5" x14ac:dyDescent="0.25">
      <c r="A131" s="40" t="s">
        <v>116</v>
      </c>
      <c r="B131" s="39">
        <v>7787000</v>
      </c>
      <c r="C131" s="39">
        <v>7976000</v>
      </c>
      <c r="D131" s="39">
        <v>9643000</v>
      </c>
      <c r="E131" s="39">
        <v>9573000</v>
      </c>
    </row>
    <row r="132" spans="1:5" x14ac:dyDescent="0.25">
      <c r="A132" s="40" t="s">
        <v>114</v>
      </c>
      <c r="B132" s="39">
        <v>-527000</v>
      </c>
      <c r="C132" s="39">
        <v>-535000</v>
      </c>
      <c r="D132" s="39">
        <v>-645000</v>
      </c>
      <c r="E132" s="39">
        <v>-772000</v>
      </c>
    </row>
    <row r="133" spans="1:5" x14ac:dyDescent="0.25">
      <c r="A133" s="40" t="s">
        <v>112</v>
      </c>
      <c r="B133" s="39">
        <v>496000</v>
      </c>
      <c r="C133" s="39">
        <v>516000</v>
      </c>
      <c r="D133" s="39">
        <v>514000</v>
      </c>
      <c r="E133" s="39">
        <v>471000</v>
      </c>
    </row>
    <row r="134" spans="1:5" x14ac:dyDescent="0.25">
      <c r="A134" s="40" t="s">
        <v>66</v>
      </c>
      <c r="B134" s="39">
        <v>1891000</v>
      </c>
      <c r="C134" s="39">
        <v>1863000</v>
      </c>
      <c r="D134" s="39">
        <v>1905000</v>
      </c>
      <c r="E134" s="39">
        <v>1684000</v>
      </c>
    </row>
    <row r="135" spans="1:5" x14ac:dyDescent="0.25">
      <c r="A135" s="40" t="s">
        <v>63</v>
      </c>
      <c r="B135" s="39">
        <v>46000000</v>
      </c>
      <c r="C135" s="39">
        <v>50300000</v>
      </c>
      <c r="D135" s="39">
        <v>55300000</v>
      </c>
      <c r="E135" s="39">
        <v>60700000</v>
      </c>
    </row>
    <row r="136" spans="1:5" x14ac:dyDescent="0.25">
      <c r="A136" s="40" t="s">
        <v>111</v>
      </c>
      <c r="B136" s="39">
        <v>1247000</v>
      </c>
      <c r="C136" s="39">
        <v>1296000</v>
      </c>
      <c r="D136" s="39">
        <v>1452000</v>
      </c>
      <c r="E136" s="39">
        <v>1622000</v>
      </c>
    </row>
    <row r="137" spans="1:5" x14ac:dyDescent="0.25">
      <c r="A137" s="40" t="s">
        <v>110</v>
      </c>
      <c r="B137" s="39">
        <v>-3406000</v>
      </c>
      <c r="C137" s="39">
        <v>-3756000</v>
      </c>
      <c r="D137" s="39">
        <v>-5187000</v>
      </c>
      <c r="E137" s="39">
        <v>-7196000</v>
      </c>
    </row>
    <row r="138" spans="1:5" x14ac:dyDescent="0.25">
      <c r="A138" s="41" t="s">
        <v>2</v>
      </c>
      <c r="B138" s="41"/>
      <c r="C138" s="41"/>
      <c r="D138" s="41"/>
      <c r="E138" s="41"/>
    </row>
    <row r="139" spans="1:5" x14ac:dyDescent="0.25">
      <c r="A139" s="40" t="s">
        <v>217</v>
      </c>
      <c r="B139" s="41"/>
      <c r="C139" s="41"/>
      <c r="D139" s="41"/>
      <c r="E139" s="41"/>
    </row>
    <row r="140" spans="1:5" x14ac:dyDescent="0.25">
      <c r="A140" s="40" t="s">
        <v>116</v>
      </c>
      <c r="B140" s="39">
        <v>2787000</v>
      </c>
      <c r="C140" s="39">
        <v>2975000</v>
      </c>
      <c r="D140" s="39">
        <v>3330000</v>
      </c>
      <c r="E140" s="39">
        <v>3375000</v>
      </c>
    </row>
    <row r="141" spans="1:5" x14ac:dyDescent="0.25">
      <c r="A141" s="40" t="s">
        <v>114</v>
      </c>
      <c r="B141" s="39">
        <v>-219000</v>
      </c>
      <c r="C141" s="39">
        <v>-206000</v>
      </c>
      <c r="D141" s="39">
        <v>-220000</v>
      </c>
      <c r="E141" s="39">
        <v>-249000</v>
      </c>
    </row>
    <row r="142" spans="1:5" x14ac:dyDescent="0.25">
      <c r="A142" s="40" t="s">
        <v>112</v>
      </c>
      <c r="B142" s="39">
        <v>107000</v>
      </c>
      <c r="C142" s="39">
        <v>125000</v>
      </c>
      <c r="D142" s="39">
        <v>132000</v>
      </c>
      <c r="E142" s="39">
        <v>79000</v>
      </c>
    </row>
    <row r="143" spans="1:5" x14ac:dyDescent="0.25">
      <c r="A143" s="40" t="s">
        <v>66</v>
      </c>
      <c r="B143" s="39">
        <v>419000</v>
      </c>
      <c r="C143" s="39">
        <v>437000</v>
      </c>
      <c r="D143" s="39">
        <v>505000</v>
      </c>
      <c r="E143" s="39">
        <v>377000</v>
      </c>
    </row>
    <row r="144" spans="1:5" x14ac:dyDescent="0.25">
      <c r="A144" s="40" t="s">
        <v>63</v>
      </c>
      <c r="B144" s="39">
        <v>16000000</v>
      </c>
      <c r="C144" s="39">
        <v>16400000</v>
      </c>
      <c r="D144" s="39">
        <v>17200000</v>
      </c>
      <c r="E144" s="39">
        <v>17300000</v>
      </c>
    </row>
    <row r="145" spans="1:5" x14ac:dyDescent="0.25">
      <c r="A145" s="40" t="s">
        <v>111</v>
      </c>
      <c r="B145" s="39">
        <v>474000</v>
      </c>
      <c r="C145" s="39">
        <v>486000</v>
      </c>
      <c r="D145" s="39">
        <v>507000</v>
      </c>
      <c r="E145" s="39">
        <v>531000</v>
      </c>
    </row>
    <row r="146" spans="1:5" x14ac:dyDescent="0.25">
      <c r="A146" s="40" t="s">
        <v>110</v>
      </c>
      <c r="B146" s="39">
        <v>-700000</v>
      </c>
      <c r="C146" s="39">
        <v>-694000</v>
      </c>
      <c r="D146" s="39">
        <v>-708000</v>
      </c>
      <c r="E146" s="39">
        <v>-957000</v>
      </c>
    </row>
    <row r="147" spans="1:5" x14ac:dyDescent="0.25">
      <c r="A147" s="41" t="s">
        <v>2</v>
      </c>
      <c r="B147" s="41"/>
      <c r="C147" s="41"/>
      <c r="D147" s="41"/>
      <c r="E147" s="41"/>
    </row>
    <row r="148" spans="1:5" x14ac:dyDescent="0.25">
      <c r="A148" s="40" t="s">
        <v>298</v>
      </c>
      <c r="B148" s="41"/>
      <c r="C148" s="41"/>
      <c r="D148" s="41"/>
      <c r="E148" s="41"/>
    </row>
    <row r="149" spans="1:5" x14ac:dyDescent="0.25">
      <c r="A149" s="40" t="s">
        <v>116</v>
      </c>
      <c r="B149" s="39">
        <v>1071000</v>
      </c>
      <c r="C149" s="39">
        <v>1084000</v>
      </c>
      <c r="D149" s="39">
        <v>902000</v>
      </c>
      <c r="E149" s="39">
        <v>851000</v>
      </c>
    </row>
    <row r="150" spans="1:5" x14ac:dyDescent="0.25">
      <c r="A150" s="40" t="s">
        <v>114</v>
      </c>
      <c r="B150" s="39">
        <v>-75000</v>
      </c>
      <c r="C150" s="39">
        <v>-44000</v>
      </c>
      <c r="D150" s="39">
        <v>-18000</v>
      </c>
      <c r="E150" s="39">
        <v>-44000</v>
      </c>
    </row>
    <row r="151" spans="1:5" x14ac:dyDescent="0.25">
      <c r="A151" s="40" t="s">
        <v>112</v>
      </c>
      <c r="B151" s="39">
        <v>-16000</v>
      </c>
      <c r="C151" s="39">
        <v>47000</v>
      </c>
      <c r="D151" s="39">
        <v>55000</v>
      </c>
      <c r="E151" s="39">
        <v>15000</v>
      </c>
    </row>
    <row r="152" spans="1:5" x14ac:dyDescent="0.25">
      <c r="A152" s="40" t="s">
        <v>66</v>
      </c>
      <c r="B152" s="39">
        <v>402000</v>
      </c>
      <c r="C152" s="39">
        <v>226000</v>
      </c>
      <c r="D152" s="39">
        <v>188000</v>
      </c>
      <c r="E152" s="39">
        <v>99000</v>
      </c>
    </row>
    <row r="153" spans="1:5" x14ac:dyDescent="0.25">
      <c r="A153" s="40" t="s">
        <v>63</v>
      </c>
      <c r="B153" s="39">
        <v>13100000</v>
      </c>
      <c r="C153" s="39">
        <v>12300000</v>
      </c>
      <c r="D153" s="39">
        <v>8200000</v>
      </c>
      <c r="E153" s="39">
        <v>9100000</v>
      </c>
    </row>
    <row r="154" spans="1:5" x14ac:dyDescent="0.25">
      <c r="A154" s="40" t="s">
        <v>111</v>
      </c>
      <c r="B154" s="39">
        <v>182000</v>
      </c>
      <c r="C154" s="39">
        <v>176000</v>
      </c>
      <c r="D154" s="39">
        <v>123000</v>
      </c>
      <c r="E154" s="39">
        <v>105000</v>
      </c>
    </row>
    <row r="155" spans="1:5" x14ac:dyDescent="0.25">
      <c r="A155" s="40" t="s">
        <v>110</v>
      </c>
      <c r="B155" s="39">
        <v>-649000</v>
      </c>
      <c r="C155" s="39">
        <v>-420000</v>
      </c>
      <c r="D155" s="39">
        <v>-683000</v>
      </c>
      <c r="E155" s="39">
        <v>-740000</v>
      </c>
    </row>
    <row r="156" spans="1:5" x14ac:dyDescent="0.25">
      <c r="A156" s="41" t="s">
        <v>2</v>
      </c>
      <c r="B156" s="41"/>
      <c r="C156" s="41"/>
      <c r="D156" s="41"/>
      <c r="E156" s="41"/>
    </row>
    <row r="157" spans="1:5" x14ac:dyDescent="0.25">
      <c r="A157" s="40" t="s">
        <v>181</v>
      </c>
      <c r="B157" s="41"/>
      <c r="C157" s="41"/>
      <c r="D157" s="41"/>
      <c r="E157" s="41"/>
    </row>
    <row r="158" spans="1:5" x14ac:dyDescent="0.25">
      <c r="A158" s="40" t="s">
        <v>116</v>
      </c>
      <c r="B158" s="39">
        <v>1163000</v>
      </c>
      <c r="C158" s="39">
        <v>224000</v>
      </c>
      <c r="D158" s="39">
        <v>922000</v>
      </c>
      <c r="E158" s="39">
        <v>1553000</v>
      </c>
    </row>
    <row r="159" spans="1:5" x14ac:dyDescent="0.25">
      <c r="A159" s="40" t="s">
        <v>114</v>
      </c>
      <c r="B159" s="39">
        <v>-568000</v>
      </c>
      <c r="C159" s="39">
        <v>-489000</v>
      </c>
      <c r="D159" s="39">
        <v>-169000</v>
      </c>
      <c r="E159" s="39">
        <v>-815000</v>
      </c>
    </row>
    <row r="160" spans="1:5" x14ac:dyDescent="0.25">
      <c r="A160" s="40" t="s">
        <v>112</v>
      </c>
      <c r="B160" s="39">
        <v>-625000</v>
      </c>
      <c r="C160" s="39">
        <v>-869000</v>
      </c>
      <c r="D160" s="39">
        <v>-588000</v>
      </c>
      <c r="E160" s="39">
        <v>10000</v>
      </c>
    </row>
    <row r="161" spans="1:5" x14ac:dyDescent="0.25">
      <c r="A161" s="40" t="s">
        <v>66</v>
      </c>
      <c r="B161" s="39">
        <v>-3673000</v>
      </c>
      <c r="C161" s="39">
        <v>873000</v>
      </c>
      <c r="D161" s="39">
        <v>-1277000</v>
      </c>
      <c r="E161" s="39">
        <v>-166000</v>
      </c>
    </row>
    <row r="162" spans="1:5" x14ac:dyDescent="0.25">
      <c r="A162" s="40" t="s">
        <v>63</v>
      </c>
      <c r="B162" s="39">
        <v>8600000</v>
      </c>
      <c r="C162" s="39">
        <v>7100000</v>
      </c>
      <c r="D162" s="39">
        <v>29600000</v>
      </c>
      <c r="E162" s="39">
        <v>26000000</v>
      </c>
    </row>
    <row r="163" spans="1:5" x14ac:dyDescent="0.25">
      <c r="A163" s="40" t="s">
        <v>111</v>
      </c>
      <c r="B163" s="39">
        <v>85000</v>
      </c>
      <c r="C163" s="39">
        <v>159000</v>
      </c>
      <c r="D163" s="39">
        <v>360000</v>
      </c>
      <c r="E163" s="39">
        <v>322000</v>
      </c>
    </row>
    <row r="164" spans="1:5" x14ac:dyDescent="0.25">
      <c r="A164" s="40" t="s">
        <v>110</v>
      </c>
      <c r="B164" s="39">
        <v>-425000</v>
      </c>
      <c r="C164" s="39">
        <v>-1191000</v>
      </c>
      <c r="D164" s="39">
        <v>-1180000</v>
      </c>
      <c r="E164" s="39">
        <v>-1342000</v>
      </c>
    </row>
    <row r="165" spans="1:5" x14ac:dyDescent="0.25">
      <c r="A165" s="41" t="s">
        <v>2</v>
      </c>
      <c r="B165" s="41"/>
      <c r="C165" s="41"/>
      <c r="D165" s="41"/>
      <c r="E165" s="41"/>
    </row>
    <row r="166" spans="1:5" x14ac:dyDescent="0.25">
      <c r="A166" s="40" t="s">
        <v>214</v>
      </c>
      <c r="B166" s="41"/>
      <c r="C166" s="41"/>
      <c r="D166" s="41"/>
      <c r="E166" s="41"/>
    </row>
    <row r="167" spans="1:5" x14ac:dyDescent="0.25">
      <c r="A167" s="40" t="s">
        <v>116</v>
      </c>
      <c r="B167" s="39">
        <v>-991000</v>
      </c>
      <c r="C167" s="39">
        <v>-840000</v>
      </c>
      <c r="D167" s="39">
        <v>-859000</v>
      </c>
      <c r="E167" s="39">
        <v>-959000</v>
      </c>
    </row>
    <row r="168" spans="1:5" x14ac:dyDescent="0.25">
      <c r="A168" s="40" t="s">
        <v>114</v>
      </c>
      <c r="B168" s="39">
        <v>88000</v>
      </c>
      <c r="C168" s="39">
        <v>19000</v>
      </c>
      <c r="D168" s="39">
        <v>50000</v>
      </c>
      <c r="E168" s="39">
        <v>206000</v>
      </c>
    </row>
    <row r="169" spans="1:5" x14ac:dyDescent="0.25">
      <c r="A169" s="40" t="s">
        <v>112</v>
      </c>
      <c r="B169" s="47" t="s">
        <v>61</v>
      </c>
      <c r="C169" s="47" t="s">
        <v>61</v>
      </c>
      <c r="D169" s="47" t="s">
        <v>61</v>
      </c>
      <c r="E169" s="47" t="s">
        <v>61</v>
      </c>
    </row>
    <row r="170" spans="1:5" x14ac:dyDescent="0.25">
      <c r="A170" s="40" t="s">
        <v>66</v>
      </c>
      <c r="B170" s="47" t="s">
        <v>61</v>
      </c>
      <c r="C170" s="47" t="s">
        <v>61</v>
      </c>
      <c r="D170" s="47" t="s">
        <v>61</v>
      </c>
      <c r="E170" s="47" t="s">
        <v>61</v>
      </c>
    </row>
    <row r="171" spans="1:5" x14ac:dyDescent="0.25">
      <c r="A171" s="40" t="s">
        <v>63</v>
      </c>
      <c r="B171" s="39">
        <v>-4900000</v>
      </c>
      <c r="C171" s="39">
        <v>-5000000</v>
      </c>
      <c r="D171" s="39">
        <v>-5500000</v>
      </c>
      <c r="E171" s="39">
        <v>-4100000</v>
      </c>
    </row>
    <row r="172" spans="1:5" x14ac:dyDescent="0.25">
      <c r="A172" s="40" t="s">
        <v>111</v>
      </c>
      <c r="B172" s="47" t="s">
        <v>61</v>
      </c>
      <c r="C172" s="47" t="s">
        <v>61</v>
      </c>
      <c r="D172" s="47" t="s">
        <v>61</v>
      </c>
      <c r="E172" s="47" t="s">
        <v>61</v>
      </c>
    </row>
    <row r="173" spans="1:5" x14ac:dyDescent="0.25">
      <c r="A173" s="40" t="s">
        <v>110</v>
      </c>
      <c r="B173" s="47" t="s">
        <v>61</v>
      </c>
      <c r="C173" s="47" t="s">
        <v>61</v>
      </c>
      <c r="D173" s="47" t="s">
        <v>61</v>
      </c>
      <c r="E173" s="47" t="s">
        <v>61</v>
      </c>
    </row>
    <row r="174" spans="1:5" x14ac:dyDescent="0.25">
      <c r="A174" s="41" t="s">
        <v>2</v>
      </c>
      <c r="B174" s="41"/>
      <c r="C174" s="41"/>
      <c r="D174" s="41"/>
      <c r="E174" s="41"/>
    </row>
    <row r="175" spans="1:5" x14ac:dyDescent="0.25">
      <c r="A175" s="40" t="s">
        <v>215</v>
      </c>
      <c r="B175" s="41"/>
      <c r="C175" s="41"/>
      <c r="D175" s="41"/>
      <c r="E175" s="41"/>
    </row>
    <row r="176" spans="1:5" x14ac:dyDescent="0.25">
      <c r="A176" s="40" t="s">
        <v>116</v>
      </c>
      <c r="B176" s="39">
        <v>2355000</v>
      </c>
      <c r="C176" s="47" t="s">
        <v>61</v>
      </c>
      <c r="D176" s="47" t="s">
        <v>61</v>
      </c>
      <c r="E176" s="47" t="s">
        <v>61</v>
      </c>
    </row>
    <row r="177" spans="1:5" x14ac:dyDescent="0.25">
      <c r="A177" s="40" t="s">
        <v>114</v>
      </c>
      <c r="B177" s="39">
        <v>-76000</v>
      </c>
      <c r="C177" s="47" t="s">
        <v>61</v>
      </c>
      <c r="D177" s="47" t="s">
        <v>61</v>
      </c>
      <c r="E177" s="47" t="s">
        <v>61</v>
      </c>
    </row>
    <row r="178" spans="1:5" x14ac:dyDescent="0.25">
      <c r="A178" s="40" t="s">
        <v>112</v>
      </c>
      <c r="B178" s="39">
        <v>121000</v>
      </c>
      <c r="C178" s="47" t="s">
        <v>61</v>
      </c>
      <c r="D178" s="47" t="s">
        <v>61</v>
      </c>
      <c r="E178" s="47" t="s">
        <v>61</v>
      </c>
    </row>
    <row r="179" spans="1:5" x14ac:dyDescent="0.25">
      <c r="A179" s="40" t="s">
        <v>66</v>
      </c>
      <c r="B179" s="39">
        <v>560000</v>
      </c>
      <c r="C179" s="47" t="s">
        <v>61</v>
      </c>
      <c r="D179" s="47" t="s">
        <v>61</v>
      </c>
      <c r="E179" s="47" t="s">
        <v>61</v>
      </c>
    </row>
    <row r="180" spans="1:5" x14ac:dyDescent="0.25">
      <c r="A180" s="40" t="s">
        <v>63</v>
      </c>
      <c r="B180" s="39">
        <v>17100000</v>
      </c>
      <c r="C180" s="39">
        <v>18500000</v>
      </c>
      <c r="D180" s="47" t="s">
        <v>61</v>
      </c>
      <c r="E180" s="47" t="s">
        <v>61</v>
      </c>
    </row>
    <row r="181" spans="1:5" x14ac:dyDescent="0.25">
      <c r="A181" s="40" t="s">
        <v>111</v>
      </c>
      <c r="B181" s="39">
        <v>344000</v>
      </c>
      <c r="C181" s="47" t="s">
        <v>61</v>
      </c>
      <c r="D181" s="47" t="s">
        <v>61</v>
      </c>
      <c r="E181" s="47" t="s">
        <v>61</v>
      </c>
    </row>
    <row r="182" spans="1:5" x14ac:dyDescent="0.25">
      <c r="A182" s="40" t="s">
        <v>110</v>
      </c>
      <c r="B182" s="39">
        <v>-1151000</v>
      </c>
      <c r="C182" s="47" t="s">
        <v>61</v>
      </c>
      <c r="D182" s="47" t="s">
        <v>61</v>
      </c>
      <c r="E182" s="47" t="s">
        <v>61</v>
      </c>
    </row>
    <row r="183" spans="1:5" x14ac:dyDescent="0.25">
      <c r="A183" s="41"/>
    </row>
    <row r="184" spans="1:5" ht="16.2" thickBot="1" x14ac:dyDescent="0.35">
      <c r="A184" s="7" t="s">
        <v>123</v>
      </c>
      <c r="B184" s="5"/>
      <c r="C184" s="5"/>
      <c r="D184" s="5"/>
      <c r="E184" s="5"/>
    </row>
    <row r="185" spans="1:5" ht="15.6" x14ac:dyDescent="0.25">
      <c r="A185" s="45" t="s">
        <v>122</v>
      </c>
      <c r="B185" s="44" t="s">
        <v>119</v>
      </c>
      <c r="C185" s="44" t="s">
        <v>118</v>
      </c>
      <c r="D185" s="44" t="s">
        <v>178</v>
      </c>
      <c r="E185" s="44" t="s">
        <v>290</v>
      </c>
    </row>
    <row r="186" spans="1:5" x14ac:dyDescent="0.25">
      <c r="A186" s="41" t="s">
        <v>72</v>
      </c>
      <c r="B186" s="43">
        <v>44196</v>
      </c>
      <c r="C186" s="43">
        <v>44561</v>
      </c>
      <c r="D186" s="43">
        <v>44926</v>
      </c>
      <c r="E186" s="43">
        <v>45291</v>
      </c>
    </row>
    <row r="187" spans="1:5" x14ac:dyDescent="0.25">
      <c r="A187" s="41" t="s">
        <v>117</v>
      </c>
      <c r="B187" s="42" t="s">
        <v>0</v>
      </c>
      <c r="C187" s="42" t="s">
        <v>0</v>
      </c>
      <c r="D187" s="42" t="s">
        <v>0</v>
      </c>
      <c r="E187" s="42" t="s">
        <v>0</v>
      </c>
    </row>
    <row r="188" spans="1:5" x14ac:dyDescent="0.25">
      <c r="A188" s="41" t="s">
        <v>2</v>
      </c>
      <c r="B188" s="41"/>
      <c r="C188" s="41"/>
      <c r="D188" s="41"/>
      <c r="E188" s="41"/>
    </row>
    <row r="189" spans="1:5" x14ac:dyDescent="0.25">
      <c r="A189" s="40" t="s">
        <v>3</v>
      </c>
      <c r="B189" s="41"/>
      <c r="C189" s="41"/>
      <c r="D189" s="41"/>
      <c r="E189" s="41"/>
    </row>
    <row r="190" spans="1:5" x14ac:dyDescent="0.25">
      <c r="A190" s="40" t="s">
        <v>116</v>
      </c>
      <c r="B190" s="39">
        <v>14172000</v>
      </c>
      <c r="C190" s="39">
        <v>11419000</v>
      </c>
      <c r="D190" s="39">
        <v>13938000</v>
      </c>
      <c r="E190" s="39">
        <v>14393000</v>
      </c>
    </row>
    <row r="191" spans="1:5" x14ac:dyDescent="0.25">
      <c r="A191" s="40" t="s">
        <v>115</v>
      </c>
      <c r="B191" s="39">
        <v>2055000</v>
      </c>
      <c r="C191" s="39">
        <v>1996000</v>
      </c>
      <c r="D191" s="39">
        <v>1433000</v>
      </c>
      <c r="E191" s="39">
        <v>3414000</v>
      </c>
    </row>
    <row r="192" spans="1:5" x14ac:dyDescent="0.25">
      <c r="A192" s="40" t="s">
        <v>114</v>
      </c>
      <c r="B192" s="39">
        <v>-1377000</v>
      </c>
      <c r="C192" s="39">
        <v>-1232000</v>
      </c>
      <c r="D192" s="39">
        <v>-1037000</v>
      </c>
      <c r="E192" s="39">
        <v>-1674000</v>
      </c>
    </row>
    <row r="193" spans="1:6" x14ac:dyDescent="0.25">
      <c r="A193" s="40" t="s">
        <v>113</v>
      </c>
      <c r="B193" s="39">
        <v>1411000</v>
      </c>
      <c r="C193" s="39">
        <v>1880000</v>
      </c>
      <c r="D193" s="39">
        <v>540000</v>
      </c>
      <c r="E193" s="39">
        <v>2732000</v>
      </c>
    </row>
    <row r="194" spans="1:6" x14ac:dyDescent="0.25">
      <c r="A194" s="40" t="s">
        <v>112</v>
      </c>
      <c r="B194" s="39">
        <v>83000</v>
      </c>
      <c r="C194" s="39">
        <v>-181000</v>
      </c>
      <c r="D194" s="39">
        <v>113000</v>
      </c>
      <c r="E194" s="39">
        <v>575000</v>
      </c>
    </row>
    <row r="195" spans="1:6" x14ac:dyDescent="0.25">
      <c r="A195" s="40" t="s">
        <v>66</v>
      </c>
      <c r="B195" s="39">
        <v>-401000</v>
      </c>
      <c r="C195" s="39">
        <v>3399000</v>
      </c>
      <c r="D195" s="39">
        <v>1321000</v>
      </c>
      <c r="E195" s="39">
        <v>1994000</v>
      </c>
    </row>
    <row r="196" spans="1:6" x14ac:dyDescent="0.25">
      <c r="A196" s="40" t="s">
        <v>63</v>
      </c>
      <c r="B196" s="39">
        <v>95905000</v>
      </c>
      <c r="C196" s="39">
        <v>99590000</v>
      </c>
      <c r="D196" s="39">
        <v>104795000</v>
      </c>
      <c r="E196" s="39">
        <v>109032000</v>
      </c>
    </row>
    <row r="197" spans="1:6" x14ac:dyDescent="0.25">
      <c r="A197" s="40" t="s">
        <v>111</v>
      </c>
      <c r="B197" s="39">
        <v>2836000</v>
      </c>
      <c r="C197" s="39">
        <v>2781000</v>
      </c>
      <c r="D197" s="39">
        <v>3113000</v>
      </c>
      <c r="E197" s="39">
        <v>3128000</v>
      </c>
    </row>
    <row r="198" spans="1:6" x14ac:dyDescent="0.25">
      <c r="A198" s="40" t="s">
        <v>110</v>
      </c>
      <c r="B198" s="39">
        <v>-6331000</v>
      </c>
      <c r="C198" s="39">
        <v>-6061000</v>
      </c>
      <c r="D198" s="39">
        <v>-7758000</v>
      </c>
      <c r="E198" s="39">
        <v>-10235000</v>
      </c>
    </row>
    <row r="199" spans="1:6" x14ac:dyDescent="0.25">
      <c r="A199" s="38"/>
    </row>
    <row r="200" spans="1:6" ht="178.5" customHeight="1" x14ac:dyDescent="0.3">
      <c r="A200" s="57" t="s">
        <v>60</v>
      </c>
      <c r="B200" s="5"/>
      <c r="C200" s="5"/>
      <c r="D200" s="5"/>
      <c r="E200" s="5"/>
      <c r="F200" s="5"/>
    </row>
  </sheetData>
  <mergeCells count="9">
    <mergeCell ref="A184:E184"/>
    <mergeCell ref="A200:F200"/>
    <mergeCell ref="A2:L2"/>
    <mergeCell ref="A1:D1"/>
    <mergeCell ref="A13:E13"/>
    <mergeCell ref="A15:E15"/>
    <mergeCell ref="A83:E83"/>
    <mergeCell ref="A123:E123"/>
    <mergeCell ref="A125:E125"/>
  </mergeCells>
  <pageMargins left="0.75" right="0.75" top="1" bottom="1" header="0.5" footer="0.5"/>
  <headerFooter alignWithMargins="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CA43F-FC93-4427-BAEC-C61F3F7C7D67}">
  <dimension ref="A1:L233"/>
  <sheetViews>
    <sheetView zoomScaleNormal="100" workbookViewId="0">
      <selection activeCell="F19" sqref="F19:G19"/>
    </sheetView>
  </sheetViews>
  <sheetFormatPr defaultRowHeight="13.2" x14ac:dyDescent="0.25"/>
  <cols>
    <col min="1" max="1" width="48.5546875" customWidth="1"/>
    <col min="2" max="5" width="18.2187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105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104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>
        <f>E21/E28</f>
        <v>0.92639366827253955</v>
      </c>
      <c r="G19">
        <f>E22/E28</f>
        <v>7.7976600137646249E-2</v>
      </c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220</v>
      </c>
      <c r="B21" s="48">
        <v>21720000</v>
      </c>
      <c r="C21" s="48">
        <v>22603000</v>
      </c>
      <c r="D21" s="48">
        <v>26024000</v>
      </c>
      <c r="E21" s="48">
        <v>26921000</v>
      </c>
    </row>
    <row r="22" spans="1:7" x14ac:dyDescent="0.25">
      <c r="A22" s="41" t="s">
        <v>221</v>
      </c>
      <c r="B22" s="48">
        <v>1748000</v>
      </c>
      <c r="C22" s="48">
        <v>2112000</v>
      </c>
      <c r="D22" s="48">
        <v>2840000</v>
      </c>
      <c r="E22" s="48">
        <v>2266000</v>
      </c>
    </row>
    <row r="23" spans="1:7" x14ac:dyDescent="0.25">
      <c r="A23" s="41" t="s">
        <v>42</v>
      </c>
      <c r="B23" s="48">
        <v>99000</v>
      </c>
      <c r="C23" s="48">
        <v>113000</v>
      </c>
      <c r="D23" s="48">
        <v>122000</v>
      </c>
      <c r="E23" s="48">
        <v>134000</v>
      </c>
    </row>
    <row r="24" spans="1:7" x14ac:dyDescent="0.25">
      <c r="A24" s="41" t="s">
        <v>1</v>
      </c>
      <c r="B24" s="48">
        <v>-201000</v>
      </c>
      <c r="C24" s="48">
        <v>-207000</v>
      </c>
      <c r="D24" s="48">
        <v>-218000</v>
      </c>
      <c r="E24" s="48">
        <v>-261000</v>
      </c>
    </row>
    <row r="25" spans="1:7" x14ac:dyDescent="0.25">
      <c r="A25" s="41" t="s">
        <v>219</v>
      </c>
      <c r="B25" s="42" t="s">
        <v>61</v>
      </c>
      <c r="C25" s="42" t="s">
        <v>61</v>
      </c>
      <c r="D25" s="42" t="s">
        <v>61</v>
      </c>
      <c r="E25" s="42" t="s">
        <v>61</v>
      </c>
    </row>
    <row r="26" spans="1:7" x14ac:dyDescent="0.25">
      <c r="A26" s="41" t="s">
        <v>218</v>
      </c>
      <c r="B26" s="42" t="s">
        <v>61</v>
      </c>
      <c r="C26" s="42" t="s">
        <v>61</v>
      </c>
      <c r="D26" s="42" t="s">
        <v>61</v>
      </c>
      <c r="E26" s="42" t="s">
        <v>61</v>
      </c>
    </row>
    <row r="27" spans="1:7" x14ac:dyDescent="0.25">
      <c r="A27" s="41" t="s">
        <v>179</v>
      </c>
      <c r="B27" s="42" t="s">
        <v>61</v>
      </c>
      <c r="C27" s="42" t="s">
        <v>61</v>
      </c>
      <c r="D27" s="42" t="s">
        <v>61</v>
      </c>
      <c r="E27" s="42" t="s">
        <v>61</v>
      </c>
    </row>
    <row r="28" spans="1:7" x14ac:dyDescent="0.25">
      <c r="A28" s="41" t="s">
        <v>126</v>
      </c>
      <c r="B28" s="39">
        <v>23366000</v>
      </c>
      <c r="C28" s="39">
        <v>24621000</v>
      </c>
      <c r="D28" s="39">
        <v>28768000</v>
      </c>
      <c r="E28" s="39">
        <v>29060000</v>
      </c>
    </row>
    <row r="29" spans="1:7" x14ac:dyDescent="0.25">
      <c r="A29" s="41" t="s">
        <v>2</v>
      </c>
      <c r="B29" s="41"/>
      <c r="C29" s="41"/>
      <c r="D29" s="41"/>
      <c r="E29" s="41"/>
    </row>
    <row r="30" spans="1:7" x14ac:dyDescent="0.25">
      <c r="A30" s="40" t="s">
        <v>114</v>
      </c>
      <c r="B30" s="41"/>
      <c r="C30" s="41"/>
      <c r="D30" s="41"/>
      <c r="E30" s="41"/>
    </row>
    <row r="31" spans="1:7" x14ac:dyDescent="0.25">
      <c r="A31" s="41" t="s">
        <v>220</v>
      </c>
      <c r="B31" s="48">
        <v>-1320000</v>
      </c>
      <c r="C31" s="48">
        <v>-1432000</v>
      </c>
      <c r="D31" s="48">
        <v>-1565000</v>
      </c>
      <c r="E31" s="48">
        <v>-1850000</v>
      </c>
    </row>
    <row r="32" spans="1:7" x14ac:dyDescent="0.25">
      <c r="A32" s="41" t="s">
        <v>221</v>
      </c>
      <c r="B32" s="48">
        <v>-135000</v>
      </c>
      <c r="C32" s="48">
        <v>-142000</v>
      </c>
      <c r="D32" s="48">
        <v>-182000</v>
      </c>
      <c r="E32" s="48">
        <v>-217000</v>
      </c>
    </row>
    <row r="33" spans="1:5" x14ac:dyDescent="0.25">
      <c r="A33" s="41" t="s">
        <v>42</v>
      </c>
      <c r="B33" s="48">
        <v>-657000</v>
      </c>
      <c r="C33" s="48">
        <v>-643000</v>
      </c>
      <c r="D33" s="48">
        <v>-778000</v>
      </c>
      <c r="E33" s="48">
        <v>-1097000</v>
      </c>
    </row>
    <row r="34" spans="1:5" x14ac:dyDescent="0.25">
      <c r="A34" s="41" t="s">
        <v>1</v>
      </c>
      <c r="B34" s="48">
        <v>15000</v>
      </c>
      <c r="C34" s="48">
        <v>10000</v>
      </c>
      <c r="D34" s="48">
        <v>86000</v>
      </c>
      <c r="E34" s="48">
        <v>150000</v>
      </c>
    </row>
    <row r="35" spans="1:5" x14ac:dyDescent="0.25">
      <c r="A35" s="41" t="s">
        <v>219</v>
      </c>
      <c r="B35" s="42" t="s">
        <v>61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218</v>
      </c>
      <c r="B36" s="42" t="s">
        <v>61</v>
      </c>
      <c r="C36" s="42" t="s">
        <v>61</v>
      </c>
      <c r="D36" s="42" t="s">
        <v>61</v>
      </c>
      <c r="E36" s="42" t="s">
        <v>61</v>
      </c>
    </row>
    <row r="37" spans="1:5" x14ac:dyDescent="0.25">
      <c r="A37" s="41" t="s">
        <v>179</v>
      </c>
      <c r="B37" s="42" t="s">
        <v>61</v>
      </c>
      <c r="C37" s="42" t="s">
        <v>61</v>
      </c>
      <c r="D37" s="42" t="s">
        <v>61</v>
      </c>
      <c r="E37" s="42" t="s">
        <v>61</v>
      </c>
    </row>
    <row r="38" spans="1:5" x14ac:dyDescent="0.25">
      <c r="A38" s="41" t="s">
        <v>126</v>
      </c>
      <c r="B38" s="39">
        <v>-2097000</v>
      </c>
      <c r="C38" s="39">
        <v>-2207000</v>
      </c>
      <c r="D38" s="39">
        <v>-2439000</v>
      </c>
      <c r="E38" s="39">
        <v>-3014000</v>
      </c>
    </row>
    <row r="39" spans="1:5" x14ac:dyDescent="0.25">
      <c r="A39" s="41" t="s">
        <v>2</v>
      </c>
      <c r="B39" s="41"/>
      <c r="C39" s="41"/>
      <c r="D39" s="41"/>
      <c r="E39" s="41"/>
    </row>
    <row r="40" spans="1:5" x14ac:dyDescent="0.25">
      <c r="A40" s="40" t="s">
        <v>113</v>
      </c>
      <c r="B40" s="41"/>
      <c r="C40" s="41"/>
      <c r="D40" s="41"/>
      <c r="E40" s="41"/>
    </row>
    <row r="41" spans="1:5" x14ac:dyDescent="0.25">
      <c r="A41" s="41" t="s">
        <v>220</v>
      </c>
      <c r="B41" s="42" t="s">
        <v>61</v>
      </c>
      <c r="C41" s="48">
        <v>586000</v>
      </c>
      <c r="D41" s="48">
        <v>4478000</v>
      </c>
      <c r="E41" s="48">
        <v>5064000</v>
      </c>
    </row>
    <row r="42" spans="1:5" x14ac:dyDescent="0.25">
      <c r="A42" s="41" t="s">
        <v>221</v>
      </c>
      <c r="B42" s="42" t="s">
        <v>61</v>
      </c>
      <c r="C42" s="48">
        <v>157000</v>
      </c>
      <c r="D42" s="48">
        <v>476000</v>
      </c>
      <c r="E42" s="48">
        <v>633000</v>
      </c>
    </row>
    <row r="43" spans="1:5" x14ac:dyDescent="0.25">
      <c r="A43" s="41" t="s">
        <v>42</v>
      </c>
      <c r="B43" s="42" t="s">
        <v>61</v>
      </c>
      <c r="C43" s="48">
        <v>-55000</v>
      </c>
      <c r="D43" s="48">
        <v>-875000</v>
      </c>
      <c r="E43" s="48">
        <v>-930000</v>
      </c>
    </row>
    <row r="44" spans="1:5" x14ac:dyDescent="0.25">
      <c r="A44" s="41" t="s">
        <v>1</v>
      </c>
      <c r="B44" s="42" t="s">
        <v>61</v>
      </c>
      <c r="C44" s="42" t="s">
        <v>61</v>
      </c>
      <c r="D44" s="42" t="s">
        <v>61</v>
      </c>
      <c r="E44" s="42" t="s">
        <v>61</v>
      </c>
    </row>
    <row r="45" spans="1:5" x14ac:dyDescent="0.25">
      <c r="A45" s="41" t="s">
        <v>219</v>
      </c>
      <c r="B45" s="42" t="s">
        <v>61</v>
      </c>
      <c r="C45" s="42" t="s">
        <v>61</v>
      </c>
      <c r="D45" s="42" t="s">
        <v>61</v>
      </c>
      <c r="E45" s="42" t="s">
        <v>61</v>
      </c>
    </row>
    <row r="46" spans="1:5" x14ac:dyDescent="0.25">
      <c r="A46" s="41" t="s">
        <v>218</v>
      </c>
      <c r="B46" s="42" t="s">
        <v>61</v>
      </c>
      <c r="C46" s="42" t="s">
        <v>61</v>
      </c>
      <c r="D46" s="42" t="s">
        <v>61</v>
      </c>
      <c r="E46" s="42" t="s">
        <v>61</v>
      </c>
    </row>
    <row r="47" spans="1:5" x14ac:dyDescent="0.25">
      <c r="A47" s="41" t="s">
        <v>179</v>
      </c>
      <c r="B47" s="42" t="s">
        <v>61</v>
      </c>
      <c r="C47" s="42" t="s">
        <v>61</v>
      </c>
      <c r="D47" s="42" t="s">
        <v>61</v>
      </c>
      <c r="E47" s="42" t="s">
        <v>61</v>
      </c>
    </row>
    <row r="48" spans="1:5" x14ac:dyDescent="0.25">
      <c r="A48" s="41" t="s">
        <v>126</v>
      </c>
      <c r="B48" s="47" t="s">
        <v>61</v>
      </c>
      <c r="C48" s="39">
        <v>688000</v>
      </c>
      <c r="D48" s="39">
        <v>4079000</v>
      </c>
      <c r="E48" s="39">
        <v>4767000</v>
      </c>
    </row>
    <row r="49" spans="1:5" x14ac:dyDescent="0.25">
      <c r="A49" s="41" t="s">
        <v>2</v>
      </c>
      <c r="B49" s="41"/>
      <c r="C49" s="41"/>
      <c r="D49" s="41"/>
      <c r="E49" s="41"/>
    </row>
    <row r="50" spans="1:5" x14ac:dyDescent="0.25">
      <c r="A50" s="40" t="s">
        <v>112</v>
      </c>
      <c r="B50" s="41"/>
      <c r="C50" s="41"/>
      <c r="D50" s="41"/>
      <c r="E50" s="41"/>
    </row>
    <row r="51" spans="1:5" x14ac:dyDescent="0.25">
      <c r="A51" s="41" t="s">
        <v>220</v>
      </c>
      <c r="B51" s="48">
        <v>340000</v>
      </c>
      <c r="C51" s="48">
        <v>494000</v>
      </c>
      <c r="D51" s="48">
        <v>536000</v>
      </c>
      <c r="E51" s="48">
        <v>742000</v>
      </c>
    </row>
    <row r="52" spans="1:5" x14ac:dyDescent="0.25">
      <c r="A52" s="41" t="s">
        <v>221</v>
      </c>
      <c r="B52" s="48">
        <v>-349000</v>
      </c>
      <c r="C52" s="48">
        <v>55000</v>
      </c>
      <c r="D52" s="48">
        <v>8000</v>
      </c>
      <c r="E52" s="48">
        <v>116000</v>
      </c>
    </row>
    <row r="53" spans="1:5" x14ac:dyDescent="0.25">
      <c r="A53" s="41" t="s">
        <v>42</v>
      </c>
      <c r="B53" s="48">
        <v>-160000</v>
      </c>
      <c r="C53" s="48">
        <v>-281000</v>
      </c>
      <c r="D53" s="48">
        <v>-244000</v>
      </c>
      <c r="E53" s="48">
        <v>-420000</v>
      </c>
    </row>
    <row r="54" spans="1:5" x14ac:dyDescent="0.25">
      <c r="A54" s="41" t="s">
        <v>1</v>
      </c>
      <c r="B54" s="42" t="s">
        <v>61</v>
      </c>
      <c r="C54" s="42" t="s">
        <v>61</v>
      </c>
      <c r="D54" s="42" t="s">
        <v>61</v>
      </c>
      <c r="E54" s="42" t="s">
        <v>61</v>
      </c>
    </row>
    <row r="55" spans="1:5" x14ac:dyDescent="0.25">
      <c r="A55" s="41" t="s">
        <v>219</v>
      </c>
      <c r="B55" s="42" t="s">
        <v>61</v>
      </c>
      <c r="C55" s="42" t="s">
        <v>61</v>
      </c>
      <c r="D55" s="42" t="s">
        <v>61</v>
      </c>
      <c r="E55" s="42" t="s">
        <v>61</v>
      </c>
    </row>
    <row r="56" spans="1:5" x14ac:dyDescent="0.25">
      <c r="A56" s="41" t="s">
        <v>218</v>
      </c>
      <c r="B56" s="42" t="s">
        <v>61</v>
      </c>
      <c r="C56" s="42" t="s">
        <v>61</v>
      </c>
      <c r="D56" s="42" t="s">
        <v>61</v>
      </c>
      <c r="E56" s="42" t="s">
        <v>61</v>
      </c>
    </row>
    <row r="57" spans="1:5" x14ac:dyDescent="0.25">
      <c r="A57" s="41" t="s">
        <v>179</v>
      </c>
      <c r="B57" s="42" t="s">
        <v>61</v>
      </c>
      <c r="C57" s="42" t="s">
        <v>61</v>
      </c>
      <c r="D57" s="42" t="s">
        <v>61</v>
      </c>
      <c r="E57" s="42" t="s">
        <v>61</v>
      </c>
    </row>
    <row r="58" spans="1:5" x14ac:dyDescent="0.25">
      <c r="A58" s="41" t="s">
        <v>126</v>
      </c>
      <c r="B58" s="39">
        <v>-169000</v>
      </c>
      <c r="C58" s="39">
        <v>268000</v>
      </c>
      <c r="D58" s="39">
        <v>300000</v>
      </c>
      <c r="E58" s="39">
        <v>438000</v>
      </c>
    </row>
    <row r="59" spans="1:5" x14ac:dyDescent="0.25">
      <c r="A59" s="41" t="s">
        <v>2</v>
      </c>
      <c r="B59" s="41"/>
      <c r="C59" s="41"/>
      <c r="D59" s="41"/>
      <c r="E59" s="41"/>
    </row>
    <row r="60" spans="1:5" x14ac:dyDescent="0.25">
      <c r="A60" s="40" t="s">
        <v>66</v>
      </c>
      <c r="B60" s="41"/>
      <c r="C60" s="41"/>
      <c r="D60" s="41"/>
      <c r="E60" s="41"/>
    </row>
    <row r="61" spans="1:5" x14ac:dyDescent="0.25">
      <c r="A61" s="41" t="s">
        <v>220</v>
      </c>
      <c r="B61" s="48">
        <v>2669000</v>
      </c>
      <c r="C61" s="48">
        <v>3850000</v>
      </c>
      <c r="D61" s="48">
        <v>3929000</v>
      </c>
      <c r="E61" s="48">
        <v>4223000</v>
      </c>
    </row>
    <row r="62" spans="1:5" x14ac:dyDescent="0.25">
      <c r="A62" s="41" t="s">
        <v>221</v>
      </c>
      <c r="B62" s="48">
        <v>-1266000</v>
      </c>
      <c r="C62" s="48">
        <v>396000</v>
      </c>
      <c r="D62" s="48">
        <v>468000</v>
      </c>
      <c r="E62" s="48">
        <v>519000</v>
      </c>
    </row>
    <row r="63" spans="1:5" x14ac:dyDescent="0.25">
      <c r="A63" s="41" t="s">
        <v>42</v>
      </c>
      <c r="B63" s="48">
        <v>-418000</v>
      </c>
      <c r="C63" s="48">
        <v>-641000</v>
      </c>
      <c r="D63" s="48">
        <v>-737000</v>
      </c>
      <c r="E63" s="48">
        <v>-616000</v>
      </c>
    </row>
    <row r="64" spans="1:5" x14ac:dyDescent="0.25">
      <c r="A64" s="41" t="s">
        <v>1</v>
      </c>
      <c r="B64" s="48">
        <v>-4000</v>
      </c>
      <c r="C64" s="48">
        <v>-3000</v>
      </c>
      <c r="D64" s="48">
        <v>-1000</v>
      </c>
      <c r="E64" s="42" t="s">
        <v>61</v>
      </c>
    </row>
    <row r="65" spans="1:5" x14ac:dyDescent="0.25">
      <c r="A65" s="41" t="s">
        <v>219</v>
      </c>
      <c r="B65" s="48">
        <v>107000</v>
      </c>
      <c r="C65" s="48">
        <v>106000</v>
      </c>
      <c r="D65" s="48">
        <v>106000</v>
      </c>
      <c r="E65" s="48">
        <v>106000</v>
      </c>
    </row>
    <row r="66" spans="1:5" x14ac:dyDescent="0.25">
      <c r="A66" s="41" t="s">
        <v>218</v>
      </c>
      <c r="B66" s="48">
        <v>289000</v>
      </c>
      <c r="C66" s="48">
        <v>200000</v>
      </c>
      <c r="D66" s="48">
        <v>-1215000</v>
      </c>
      <c r="E66" s="48">
        <v>-1391000</v>
      </c>
    </row>
    <row r="67" spans="1:5" x14ac:dyDescent="0.25">
      <c r="A67" s="41" t="s">
        <v>179</v>
      </c>
      <c r="B67" s="42" t="s">
        <v>61</v>
      </c>
      <c r="C67" s="42" t="s">
        <v>61</v>
      </c>
      <c r="D67" s="42" t="s">
        <v>61</v>
      </c>
      <c r="E67" s="42" t="s">
        <v>61</v>
      </c>
    </row>
    <row r="68" spans="1:5" x14ac:dyDescent="0.25">
      <c r="A68" s="41" t="s">
        <v>126</v>
      </c>
      <c r="B68" s="39">
        <v>1377000</v>
      </c>
      <c r="C68" s="39">
        <v>3908000</v>
      </c>
      <c r="D68" s="39">
        <v>2550000</v>
      </c>
      <c r="E68" s="39">
        <v>2841000</v>
      </c>
    </row>
    <row r="69" spans="1:5" x14ac:dyDescent="0.25">
      <c r="A69" s="41" t="s">
        <v>2</v>
      </c>
      <c r="B69" s="41"/>
      <c r="C69" s="41"/>
      <c r="D69" s="41"/>
      <c r="E69" s="41"/>
    </row>
    <row r="70" spans="1:5" x14ac:dyDescent="0.25">
      <c r="A70" s="40" t="s">
        <v>63</v>
      </c>
      <c r="B70" s="41"/>
      <c r="C70" s="41"/>
      <c r="D70" s="41"/>
      <c r="E70" s="41"/>
    </row>
    <row r="71" spans="1:5" x14ac:dyDescent="0.25">
      <c r="A71" s="41" t="s">
        <v>220</v>
      </c>
      <c r="B71" s="48">
        <v>138225000</v>
      </c>
      <c r="C71" s="48">
        <v>143841000</v>
      </c>
      <c r="D71" s="48">
        <v>152104000</v>
      </c>
      <c r="E71" s="48">
        <v>155449000</v>
      </c>
    </row>
    <row r="72" spans="1:5" x14ac:dyDescent="0.25">
      <c r="A72" s="41" t="s">
        <v>221</v>
      </c>
      <c r="B72" s="48">
        <v>13849000</v>
      </c>
      <c r="C72" s="48">
        <v>15179000</v>
      </c>
      <c r="D72" s="48">
        <v>16411000</v>
      </c>
      <c r="E72" s="48">
        <v>17349000</v>
      </c>
    </row>
    <row r="73" spans="1:5" x14ac:dyDescent="0.25">
      <c r="A73" s="41" t="s">
        <v>42</v>
      </c>
      <c r="B73" s="48">
        <v>10314000</v>
      </c>
      <c r="C73" s="48">
        <v>10567000</v>
      </c>
      <c r="D73" s="48">
        <v>9571000</v>
      </c>
      <c r="E73" s="48">
        <v>4095000</v>
      </c>
    </row>
    <row r="74" spans="1:5" x14ac:dyDescent="0.25">
      <c r="A74" s="41" t="s">
        <v>1</v>
      </c>
      <c r="B74" s="42" t="s">
        <v>61</v>
      </c>
      <c r="C74" s="42" t="s">
        <v>61</v>
      </c>
      <c r="D74" s="42" t="s">
        <v>61</v>
      </c>
      <c r="E74" s="42" t="s">
        <v>61</v>
      </c>
    </row>
    <row r="75" spans="1:5" x14ac:dyDescent="0.25">
      <c r="A75" s="41" t="s">
        <v>219</v>
      </c>
      <c r="B75" s="42" t="s">
        <v>61</v>
      </c>
      <c r="C75" s="42" t="s">
        <v>61</v>
      </c>
      <c r="D75" s="42" t="s">
        <v>61</v>
      </c>
      <c r="E75" s="42" t="s">
        <v>61</v>
      </c>
    </row>
    <row r="76" spans="1:5" x14ac:dyDescent="0.25">
      <c r="A76" s="41" t="s">
        <v>218</v>
      </c>
      <c r="B76" s="42" t="s">
        <v>61</v>
      </c>
      <c r="C76" s="42" t="s">
        <v>61</v>
      </c>
      <c r="D76" s="42" t="s">
        <v>61</v>
      </c>
      <c r="E76" s="42" t="s">
        <v>61</v>
      </c>
    </row>
    <row r="77" spans="1:5" x14ac:dyDescent="0.25">
      <c r="A77" s="41" t="s">
        <v>179</v>
      </c>
      <c r="B77" s="42" t="s">
        <v>61</v>
      </c>
      <c r="C77" s="42" t="s">
        <v>61</v>
      </c>
      <c r="D77" s="42" t="s">
        <v>61</v>
      </c>
      <c r="E77" s="42" t="s">
        <v>61</v>
      </c>
    </row>
    <row r="78" spans="1:5" x14ac:dyDescent="0.25">
      <c r="A78" s="41" t="s">
        <v>126</v>
      </c>
      <c r="B78" s="39">
        <v>162388000</v>
      </c>
      <c r="C78" s="39">
        <v>169587000</v>
      </c>
      <c r="D78" s="39">
        <v>178086000</v>
      </c>
      <c r="E78" s="39">
        <v>176893000</v>
      </c>
    </row>
    <row r="79" spans="1:5" x14ac:dyDescent="0.25">
      <c r="A79" s="41" t="s">
        <v>2</v>
      </c>
      <c r="B79" s="41"/>
      <c r="C79" s="41"/>
      <c r="D79" s="41"/>
      <c r="E79" s="41"/>
    </row>
    <row r="80" spans="1:5" x14ac:dyDescent="0.25">
      <c r="A80" s="40" t="s">
        <v>111</v>
      </c>
      <c r="B80" s="41"/>
      <c r="C80" s="41"/>
      <c r="D80" s="41"/>
      <c r="E80" s="41"/>
    </row>
    <row r="81" spans="1:5" x14ac:dyDescent="0.25">
      <c r="A81" s="41" t="s">
        <v>220</v>
      </c>
      <c r="B81" s="48">
        <v>4068000</v>
      </c>
      <c r="C81" s="48">
        <v>4251000</v>
      </c>
      <c r="D81" s="48">
        <v>4550000</v>
      </c>
      <c r="E81" s="48">
        <v>4684000</v>
      </c>
    </row>
    <row r="82" spans="1:5" x14ac:dyDescent="0.25">
      <c r="A82" s="41" t="s">
        <v>221</v>
      </c>
      <c r="B82" s="48">
        <v>258000</v>
      </c>
      <c r="C82" s="48">
        <v>303000</v>
      </c>
      <c r="D82" s="48">
        <v>327000</v>
      </c>
      <c r="E82" s="48">
        <v>349000</v>
      </c>
    </row>
    <row r="83" spans="1:5" x14ac:dyDescent="0.25">
      <c r="A83" s="41" t="s">
        <v>42</v>
      </c>
      <c r="B83" s="48">
        <v>207000</v>
      </c>
      <c r="C83" s="48">
        <v>236000</v>
      </c>
      <c r="D83" s="48">
        <v>236000</v>
      </c>
      <c r="E83" s="48">
        <v>248000</v>
      </c>
    </row>
    <row r="84" spans="1:5" x14ac:dyDescent="0.25">
      <c r="A84" s="41" t="s">
        <v>1</v>
      </c>
      <c r="B84" s="48">
        <v>-29000</v>
      </c>
      <c r="C84" s="48">
        <v>-28000</v>
      </c>
      <c r="D84" s="48">
        <v>-27000</v>
      </c>
      <c r="E84" s="48">
        <v>-28000</v>
      </c>
    </row>
    <row r="85" spans="1:5" x14ac:dyDescent="0.25">
      <c r="A85" s="41" t="s">
        <v>219</v>
      </c>
      <c r="B85" s="42" t="s">
        <v>61</v>
      </c>
      <c r="C85" s="42" t="s">
        <v>61</v>
      </c>
      <c r="D85" s="42" t="s">
        <v>61</v>
      </c>
      <c r="E85" s="42" t="s">
        <v>61</v>
      </c>
    </row>
    <row r="86" spans="1:5" x14ac:dyDescent="0.25">
      <c r="A86" s="41" t="s">
        <v>218</v>
      </c>
      <c r="B86" s="42" t="s">
        <v>61</v>
      </c>
      <c r="C86" s="42" t="s">
        <v>61</v>
      </c>
      <c r="D86" s="42" t="s">
        <v>61</v>
      </c>
      <c r="E86" s="42" t="s">
        <v>61</v>
      </c>
    </row>
    <row r="87" spans="1:5" x14ac:dyDescent="0.25">
      <c r="A87" s="41" t="s">
        <v>179</v>
      </c>
      <c r="B87" s="42" t="s">
        <v>61</v>
      </c>
      <c r="C87" s="42" t="s">
        <v>61</v>
      </c>
      <c r="D87" s="42" t="s">
        <v>61</v>
      </c>
      <c r="E87" s="42" t="s">
        <v>61</v>
      </c>
    </row>
    <row r="88" spans="1:5" x14ac:dyDescent="0.25">
      <c r="A88" s="41" t="s">
        <v>126</v>
      </c>
      <c r="B88" s="39">
        <v>4504000</v>
      </c>
      <c r="C88" s="39">
        <v>4762000</v>
      </c>
      <c r="D88" s="39">
        <v>5086000</v>
      </c>
      <c r="E88" s="39">
        <v>5253000</v>
      </c>
    </row>
    <row r="89" spans="1:5" x14ac:dyDescent="0.25">
      <c r="A89" s="41" t="s">
        <v>2</v>
      </c>
      <c r="B89" s="41"/>
      <c r="C89" s="41"/>
      <c r="D89" s="41"/>
      <c r="E89" s="41"/>
    </row>
    <row r="90" spans="1:5" x14ac:dyDescent="0.25">
      <c r="A90" s="40" t="s">
        <v>110</v>
      </c>
      <c r="B90" s="41"/>
      <c r="C90" s="41"/>
      <c r="D90" s="41"/>
      <c r="E90" s="41"/>
    </row>
    <row r="91" spans="1:5" x14ac:dyDescent="0.25">
      <c r="A91" s="41" t="s">
        <v>220</v>
      </c>
      <c r="B91" s="48">
        <v>-7629000</v>
      </c>
      <c r="C91" s="48">
        <v>-7653000</v>
      </c>
      <c r="D91" s="48">
        <v>-8985000</v>
      </c>
      <c r="E91" s="48">
        <v>-10135000</v>
      </c>
    </row>
    <row r="92" spans="1:5" x14ac:dyDescent="0.25">
      <c r="A92" s="41" t="s">
        <v>221</v>
      </c>
      <c r="B92" s="48">
        <v>-1309000</v>
      </c>
      <c r="C92" s="48">
        <v>-1271000</v>
      </c>
      <c r="D92" s="48">
        <v>-1295000</v>
      </c>
      <c r="E92" s="48">
        <v>-1492000</v>
      </c>
    </row>
    <row r="93" spans="1:5" x14ac:dyDescent="0.25">
      <c r="A93" s="41" t="s">
        <v>42</v>
      </c>
      <c r="B93" s="48">
        <v>-1483000</v>
      </c>
      <c r="C93" s="48">
        <v>-828000</v>
      </c>
      <c r="D93" s="48">
        <v>-1139000</v>
      </c>
      <c r="E93" s="48">
        <v>-995000</v>
      </c>
    </row>
    <row r="94" spans="1:5" x14ac:dyDescent="0.25">
      <c r="A94" s="41" t="s">
        <v>1</v>
      </c>
      <c r="B94" s="42" t="s">
        <v>61</v>
      </c>
      <c r="C94" s="42" t="s">
        <v>61</v>
      </c>
      <c r="D94" s="42" t="s">
        <v>61</v>
      </c>
      <c r="E94" s="42" t="s">
        <v>61</v>
      </c>
    </row>
    <row r="95" spans="1:5" x14ac:dyDescent="0.25">
      <c r="A95" s="41" t="s">
        <v>219</v>
      </c>
      <c r="B95" s="42" t="s">
        <v>61</v>
      </c>
      <c r="C95" s="42" t="s">
        <v>61</v>
      </c>
      <c r="D95" s="42" t="s">
        <v>61</v>
      </c>
      <c r="E95" s="42" t="s">
        <v>61</v>
      </c>
    </row>
    <row r="96" spans="1:5" x14ac:dyDescent="0.25">
      <c r="A96" s="41" t="s">
        <v>218</v>
      </c>
      <c r="B96" s="42" t="s">
        <v>61</v>
      </c>
      <c r="C96" s="42" t="s">
        <v>61</v>
      </c>
      <c r="D96" s="42" t="s">
        <v>61</v>
      </c>
      <c r="E96" s="42" t="s">
        <v>61</v>
      </c>
    </row>
    <row r="97" spans="1:5" x14ac:dyDescent="0.25">
      <c r="A97" s="41" t="s">
        <v>179</v>
      </c>
      <c r="B97" s="42" t="s">
        <v>61</v>
      </c>
      <c r="C97" s="42" t="s">
        <v>61</v>
      </c>
      <c r="D97" s="42" t="s">
        <v>61</v>
      </c>
      <c r="E97" s="42" t="s">
        <v>61</v>
      </c>
    </row>
    <row r="98" spans="1:5" x14ac:dyDescent="0.25">
      <c r="A98" s="41" t="s">
        <v>126</v>
      </c>
      <c r="B98" s="39">
        <v>-10421000</v>
      </c>
      <c r="C98" s="39">
        <v>-9752000</v>
      </c>
      <c r="D98" s="39">
        <v>-11419000</v>
      </c>
      <c r="E98" s="39">
        <v>-12622000</v>
      </c>
    </row>
    <row r="99" spans="1:5" x14ac:dyDescent="0.25">
      <c r="A99" s="41"/>
    </row>
    <row r="100" spans="1:5" ht="16.2" thickBot="1" x14ac:dyDescent="0.35">
      <c r="A100" s="7" t="s">
        <v>123</v>
      </c>
      <c r="B100" s="5"/>
      <c r="C100" s="5"/>
      <c r="D100" s="5"/>
      <c r="E100" s="5"/>
    </row>
    <row r="101" spans="1:5" ht="15.6" x14ac:dyDescent="0.25">
      <c r="A101" s="45" t="s">
        <v>122</v>
      </c>
      <c r="B101" s="44" t="s">
        <v>119</v>
      </c>
      <c r="C101" s="44" t="s">
        <v>118</v>
      </c>
      <c r="D101" s="44" t="s">
        <v>178</v>
      </c>
      <c r="E101" s="44" t="s">
        <v>290</v>
      </c>
    </row>
    <row r="102" spans="1:5" x14ac:dyDescent="0.25">
      <c r="A102" s="41" t="s">
        <v>72</v>
      </c>
      <c r="B102" s="43">
        <v>44196</v>
      </c>
      <c r="C102" s="43">
        <v>44561</v>
      </c>
      <c r="D102" s="43">
        <v>44926</v>
      </c>
      <c r="E102" s="43">
        <v>45291</v>
      </c>
    </row>
    <row r="103" spans="1:5" x14ac:dyDescent="0.25">
      <c r="A103" s="41" t="s">
        <v>117</v>
      </c>
      <c r="B103" s="42" t="s">
        <v>0</v>
      </c>
      <c r="C103" s="42" t="s">
        <v>0</v>
      </c>
      <c r="D103" s="42" t="s">
        <v>0</v>
      </c>
      <c r="E103" s="42" t="s">
        <v>0</v>
      </c>
    </row>
    <row r="104" spans="1:5" x14ac:dyDescent="0.25">
      <c r="A104" s="41" t="s">
        <v>2</v>
      </c>
      <c r="B104" s="41"/>
      <c r="C104" s="41"/>
      <c r="D104" s="41"/>
      <c r="E104" s="41"/>
    </row>
    <row r="105" spans="1:5" x14ac:dyDescent="0.25">
      <c r="A105" s="40" t="s">
        <v>116</v>
      </c>
      <c r="B105" s="41"/>
      <c r="C105" s="41"/>
      <c r="D105" s="41"/>
      <c r="E105" s="41"/>
    </row>
    <row r="106" spans="1:5" x14ac:dyDescent="0.25">
      <c r="A106" s="41" t="s">
        <v>3</v>
      </c>
      <c r="B106" s="48">
        <v>22951000</v>
      </c>
      <c r="C106" s="48">
        <v>24201000</v>
      </c>
      <c r="D106" s="48">
        <v>28319000</v>
      </c>
      <c r="E106" s="48">
        <v>28602000</v>
      </c>
    </row>
    <row r="107" spans="1:5" x14ac:dyDescent="0.25">
      <c r="A107" s="41" t="s">
        <v>125</v>
      </c>
      <c r="B107" s="39">
        <v>22951000</v>
      </c>
      <c r="C107" s="39">
        <v>24201000</v>
      </c>
      <c r="D107" s="39">
        <v>28319000</v>
      </c>
      <c r="E107" s="39">
        <v>28602000</v>
      </c>
    </row>
    <row r="108" spans="1:5" x14ac:dyDescent="0.25">
      <c r="A108" s="41" t="s">
        <v>2</v>
      </c>
      <c r="B108" s="41"/>
      <c r="C108" s="41"/>
      <c r="D108" s="41"/>
      <c r="E108" s="41"/>
    </row>
    <row r="109" spans="1:5" x14ac:dyDescent="0.25">
      <c r="A109" s="40" t="s">
        <v>115</v>
      </c>
      <c r="B109" s="41"/>
      <c r="C109" s="41"/>
      <c r="D109" s="41"/>
      <c r="E109" s="41"/>
    </row>
    <row r="110" spans="1:5" x14ac:dyDescent="0.25">
      <c r="A110" s="41" t="s">
        <v>3</v>
      </c>
      <c r="B110" s="48">
        <v>4571000</v>
      </c>
      <c r="C110" s="48">
        <v>5500000</v>
      </c>
      <c r="D110" s="48">
        <v>6012000</v>
      </c>
      <c r="E110" s="48">
        <v>7070000</v>
      </c>
    </row>
    <row r="111" spans="1:5" x14ac:dyDescent="0.25">
      <c r="A111" s="41" t="s">
        <v>125</v>
      </c>
      <c r="B111" s="39">
        <v>4571000</v>
      </c>
      <c r="C111" s="39">
        <v>5500000</v>
      </c>
      <c r="D111" s="39">
        <v>6012000</v>
      </c>
      <c r="E111" s="39">
        <v>7070000</v>
      </c>
    </row>
    <row r="112" spans="1:5" x14ac:dyDescent="0.25">
      <c r="A112" s="41" t="s">
        <v>2</v>
      </c>
      <c r="B112" s="41"/>
      <c r="C112" s="41"/>
      <c r="D112" s="41"/>
      <c r="E112" s="41"/>
    </row>
    <row r="113" spans="1:5" x14ac:dyDescent="0.25">
      <c r="A113" s="40" t="s">
        <v>114</v>
      </c>
      <c r="B113" s="41"/>
      <c r="C113" s="41"/>
      <c r="D113" s="41"/>
      <c r="E113" s="41"/>
    </row>
    <row r="114" spans="1:5" x14ac:dyDescent="0.25">
      <c r="A114" s="41" t="s">
        <v>3</v>
      </c>
      <c r="B114" s="48">
        <v>-2097000</v>
      </c>
      <c r="C114" s="48">
        <v>-2207000</v>
      </c>
      <c r="D114" s="48">
        <v>-2439000</v>
      </c>
      <c r="E114" s="48">
        <v>-3014000</v>
      </c>
    </row>
    <row r="115" spans="1:5" x14ac:dyDescent="0.25">
      <c r="A115" s="41" t="s">
        <v>125</v>
      </c>
      <c r="B115" s="39">
        <v>-2097000</v>
      </c>
      <c r="C115" s="39">
        <v>-2207000</v>
      </c>
      <c r="D115" s="39">
        <v>-2439000</v>
      </c>
      <c r="E115" s="39">
        <v>-3014000</v>
      </c>
    </row>
    <row r="116" spans="1:5" x14ac:dyDescent="0.25">
      <c r="A116" s="41" t="s">
        <v>2</v>
      </c>
      <c r="B116" s="41"/>
      <c r="C116" s="41"/>
      <c r="D116" s="41"/>
      <c r="E116" s="41"/>
    </row>
    <row r="117" spans="1:5" x14ac:dyDescent="0.25">
      <c r="A117" s="40" t="s">
        <v>113</v>
      </c>
      <c r="B117" s="41"/>
      <c r="C117" s="41"/>
      <c r="D117" s="41"/>
      <c r="E117" s="41"/>
    </row>
    <row r="118" spans="1:5" x14ac:dyDescent="0.25">
      <c r="A118" s="41" t="s">
        <v>3</v>
      </c>
      <c r="B118" s="48">
        <v>920000</v>
      </c>
      <c r="C118" s="48">
        <v>3991000</v>
      </c>
      <c r="D118" s="48">
        <v>4078000</v>
      </c>
      <c r="E118" s="48">
        <v>4767000</v>
      </c>
    </row>
    <row r="119" spans="1:5" x14ac:dyDescent="0.25">
      <c r="A119" s="41" t="s">
        <v>125</v>
      </c>
      <c r="B119" s="39">
        <v>920000</v>
      </c>
      <c r="C119" s="39">
        <v>3991000</v>
      </c>
      <c r="D119" s="39">
        <v>4078000</v>
      </c>
      <c r="E119" s="39">
        <v>4767000</v>
      </c>
    </row>
    <row r="120" spans="1:5" x14ac:dyDescent="0.25">
      <c r="A120" s="41" t="s">
        <v>2</v>
      </c>
      <c r="B120" s="41"/>
      <c r="C120" s="41"/>
      <c r="D120" s="41"/>
      <c r="E120" s="41"/>
    </row>
    <row r="121" spans="1:5" x14ac:dyDescent="0.25">
      <c r="A121" s="40" t="s">
        <v>112</v>
      </c>
      <c r="B121" s="41"/>
      <c r="C121" s="41"/>
      <c r="D121" s="41"/>
      <c r="E121" s="41"/>
    </row>
    <row r="122" spans="1:5" x14ac:dyDescent="0.25">
      <c r="A122" s="41" t="s">
        <v>3</v>
      </c>
      <c r="B122" s="48">
        <v>-169000</v>
      </c>
      <c r="C122" s="48">
        <v>268000</v>
      </c>
      <c r="D122" s="48">
        <v>300000</v>
      </c>
      <c r="E122" s="48">
        <v>438000</v>
      </c>
    </row>
    <row r="123" spans="1:5" x14ac:dyDescent="0.25">
      <c r="A123" s="41" t="s">
        <v>125</v>
      </c>
      <c r="B123" s="39">
        <v>-169000</v>
      </c>
      <c r="C123" s="39">
        <v>268000</v>
      </c>
      <c r="D123" s="39">
        <v>300000</v>
      </c>
      <c r="E123" s="39">
        <v>438000</v>
      </c>
    </row>
    <row r="124" spans="1:5" x14ac:dyDescent="0.25">
      <c r="A124" s="41" t="s">
        <v>2</v>
      </c>
      <c r="B124" s="41"/>
      <c r="C124" s="41"/>
      <c r="D124" s="41"/>
      <c r="E124" s="41"/>
    </row>
    <row r="125" spans="1:5" x14ac:dyDescent="0.25">
      <c r="A125" s="40" t="s">
        <v>66</v>
      </c>
      <c r="B125" s="41"/>
      <c r="C125" s="41"/>
      <c r="D125" s="41"/>
      <c r="E125" s="41"/>
    </row>
    <row r="126" spans="1:5" x14ac:dyDescent="0.25">
      <c r="A126" s="41" t="s">
        <v>3</v>
      </c>
      <c r="B126" s="48">
        <v>1377000</v>
      </c>
      <c r="C126" s="48">
        <v>3908000</v>
      </c>
      <c r="D126" s="48">
        <v>2550000</v>
      </c>
      <c r="E126" s="48">
        <v>2841000</v>
      </c>
    </row>
    <row r="127" spans="1:5" x14ac:dyDescent="0.25">
      <c r="A127" s="41" t="s">
        <v>125</v>
      </c>
      <c r="B127" s="39">
        <v>1377000</v>
      </c>
      <c r="C127" s="39">
        <v>3908000</v>
      </c>
      <c r="D127" s="39">
        <v>2550000</v>
      </c>
      <c r="E127" s="39">
        <v>2841000</v>
      </c>
    </row>
    <row r="128" spans="1:5" x14ac:dyDescent="0.25">
      <c r="A128" s="41" t="s">
        <v>2</v>
      </c>
      <c r="B128" s="41"/>
      <c r="C128" s="41"/>
      <c r="D128" s="41"/>
      <c r="E128" s="41"/>
    </row>
    <row r="129" spans="1:5" x14ac:dyDescent="0.25">
      <c r="A129" s="40" t="s">
        <v>63</v>
      </c>
      <c r="B129" s="41"/>
      <c r="C129" s="41"/>
      <c r="D129" s="41"/>
      <c r="E129" s="41"/>
    </row>
    <row r="130" spans="1:5" x14ac:dyDescent="0.25">
      <c r="A130" s="41" t="s">
        <v>3</v>
      </c>
      <c r="B130" s="42" t="s">
        <v>61</v>
      </c>
      <c r="C130" s="42" t="s">
        <v>61</v>
      </c>
      <c r="D130" s="48">
        <v>178086000</v>
      </c>
      <c r="E130" s="48">
        <v>176893000</v>
      </c>
    </row>
    <row r="131" spans="1:5" x14ac:dyDescent="0.25">
      <c r="A131" s="41" t="s">
        <v>125</v>
      </c>
      <c r="B131" s="47" t="s">
        <v>61</v>
      </c>
      <c r="C131" s="47" t="s">
        <v>61</v>
      </c>
      <c r="D131" s="39">
        <v>178086000</v>
      </c>
      <c r="E131" s="39">
        <v>176893000</v>
      </c>
    </row>
    <row r="132" spans="1:5" x14ac:dyDescent="0.25">
      <c r="A132" s="41" t="s">
        <v>2</v>
      </c>
      <c r="B132" s="41"/>
      <c r="C132" s="41"/>
      <c r="D132" s="41"/>
      <c r="E132" s="41"/>
    </row>
    <row r="133" spans="1:5" x14ac:dyDescent="0.25">
      <c r="A133" s="40" t="s">
        <v>111</v>
      </c>
      <c r="B133" s="41"/>
      <c r="C133" s="41"/>
      <c r="D133" s="41"/>
      <c r="E133" s="41"/>
    </row>
    <row r="134" spans="1:5" x14ac:dyDescent="0.25">
      <c r="A134" s="41" t="s">
        <v>3</v>
      </c>
      <c r="B134" s="48">
        <v>5486000</v>
      </c>
      <c r="C134" s="48">
        <v>5663000</v>
      </c>
      <c r="D134" s="48">
        <v>5843000</v>
      </c>
      <c r="E134" s="48">
        <v>6084000</v>
      </c>
    </row>
    <row r="135" spans="1:5" x14ac:dyDescent="0.25">
      <c r="A135" s="41" t="s">
        <v>125</v>
      </c>
      <c r="B135" s="39">
        <v>5486000</v>
      </c>
      <c r="C135" s="39">
        <v>5663000</v>
      </c>
      <c r="D135" s="39">
        <v>5843000</v>
      </c>
      <c r="E135" s="39">
        <v>6084000</v>
      </c>
    </row>
    <row r="136" spans="1:5" x14ac:dyDescent="0.25">
      <c r="A136" s="41" t="s">
        <v>2</v>
      </c>
      <c r="B136" s="41"/>
      <c r="C136" s="41"/>
      <c r="D136" s="41"/>
      <c r="E136" s="41"/>
    </row>
    <row r="137" spans="1:5" x14ac:dyDescent="0.25">
      <c r="A137" s="40" t="s">
        <v>110</v>
      </c>
      <c r="B137" s="41"/>
      <c r="C137" s="41"/>
      <c r="D137" s="41"/>
      <c r="E137" s="41"/>
    </row>
    <row r="138" spans="1:5" x14ac:dyDescent="0.25">
      <c r="A138" s="41" t="s">
        <v>3</v>
      </c>
      <c r="B138" s="48">
        <v>-9907000</v>
      </c>
      <c r="C138" s="48">
        <v>-9715000</v>
      </c>
      <c r="D138" s="48">
        <v>-11367000</v>
      </c>
      <c r="E138" s="48">
        <v>-12604000</v>
      </c>
    </row>
    <row r="139" spans="1:5" x14ac:dyDescent="0.25">
      <c r="A139" s="41" t="s">
        <v>125</v>
      </c>
      <c r="B139" s="39">
        <v>-9907000</v>
      </c>
      <c r="C139" s="39">
        <v>-9715000</v>
      </c>
      <c r="D139" s="39">
        <v>-11367000</v>
      </c>
      <c r="E139" s="39">
        <v>-12604000</v>
      </c>
    </row>
    <row r="140" spans="1:5" ht="15.6" x14ac:dyDescent="0.3">
      <c r="A140" s="57"/>
      <c r="B140" s="5"/>
      <c r="C140" s="5"/>
      <c r="D140" s="5"/>
      <c r="E140" s="5"/>
    </row>
    <row r="141" spans="1:5" x14ac:dyDescent="0.25">
      <c r="A141" s="38" t="s">
        <v>79</v>
      </c>
    </row>
    <row r="142" spans="1:5" ht="16.2" thickBot="1" x14ac:dyDescent="0.35">
      <c r="A142" s="7" t="s">
        <v>124</v>
      </c>
      <c r="B142" s="5"/>
      <c r="C142" s="5"/>
      <c r="D142" s="5"/>
      <c r="E142" s="5"/>
    </row>
    <row r="143" spans="1:5" ht="15.6" x14ac:dyDescent="0.25">
      <c r="A143" s="45" t="s">
        <v>122</v>
      </c>
      <c r="B143" s="44" t="s">
        <v>119</v>
      </c>
      <c r="C143" s="44" t="s">
        <v>118</v>
      </c>
      <c r="D143" s="44" t="s">
        <v>178</v>
      </c>
      <c r="E143" s="44" t="s">
        <v>290</v>
      </c>
    </row>
    <row r="144" spans="1:5" x14ac:dyDescent="0.25">
      <c r="A144" s="41" t="s">
        <v>72</v>
      </c>
      <c r="B144" s="43">
        <v>44196</v>
      </c>
      <c r="C144" s="43">
        <v>44561</v>
      </c>
      <c r="D144" s="43">
        <v>44926</v>
      </c>
      <c r="E144" s="43">
        <v>45291</v>
      </c>
    </row>
    <row r="145" spans="1:5" x14ac:dyDescent="0.25">
      <c r="A145" s="41" t="s">
        <v>117</v>
      </c>
      <c r="B145" s="42" t="s">
        <v>0</v>
      </c>
      <c r="C145" s="42" t="s">
        <v>0</v>
      </c>
      <c r="D145" s="42" t="s">
        <v>0</v>
      </c>
      <c r="E145" s="42" t="s">
        <v>0</v>
      </c>
    </row>
    <row r="146" spans="1:5" x14ac:dyDescent="0.25">
      <c r="A146" s="41" t="s">
        <v>2</v>
      </c>
      <c r="B146" s="41"/>
      <c r="C146" s="41"/>
      <c r="D146" s="41"/>
      <c r="E146" s="41"/>
    </row>
    <row r="147" spans="1:5" x14ac:dyDescent="0.25">
      <c r="A147" s="40" t="s">
        <v>220</v>
      </c>
      <c r="B147" s="41"/>
      <c r="C147" s="41"/>
      <c r="D147" s="41"/>
      <c r="E147" s="41"/>
    </row>
    <row r="148" spans="1:5" x14ac:dyDescent="0.25">
      <c r="A148" s="40" t="s">
        <v>116</v>
      </c>
      <c r="B148" s="39">
        <v>21720000</v>
      </c>
      <c r="C148" s="39">
        <v>22603000</v>
      </c>
      <c r="D148" s="39">
        <v>26024000</v>
      </c>
      <c r="E148" s="39">
        <v>26921000</v>
      </c>
    </row>
    <row r="149" spans="1:5" x14ac:dyDescent="0.25">
      <c r="A149" s="40" t="s">
        <v>114</v>
      </c>
      <c r="B149" s="39">
        <v>-1320000</v>
      </c>
      <c r="C149" s="39">
        <v>-1432000</v>
      </c>
      <c r="D149" s="39">
        <v>-1565000</v>
      </c>
      <c r="E149" s="39">
        <v>-1850000</v>
      </c>
    </row>
    <row r="150" spans="1:5" x14ac:dyDescent="0.25">
      <c r="A150" s="40" t="s">
        <v>113</v>
      </c>
      <c r="B150" s="47" t="s">
        <v>61</v>
      </c>
      <c r="C150" s="39">
        <v>586000</v>
      </c>
      <c r="D150" s="39">
        <v>4478000</v>
      </c>
      <c r="E150" s="39">
        <v>5064000</v>
      </c>
    </row>
    <row r="151" spans="1:5" x14ac:dyDescent="0.25">
      <c r="A151" s="40" t="s">
        <v>112</v>
      </c>
      <c r="B151" s="39">
        <v>340000</v>
      </c>
      <c r="C151" s="39">
        <v>494000</v>
      </c>
      <c r="D151" s="39">
        <v>536000</v>
      </c>
      <c r="E151" s="39">
        <v>742000</v>
      </c>
    </row>
    <row r="152" spans="1:5" x14ac:dyDescent="0.25">
      <c r="A152" s="40" t="s">
        <v>66</v>
      </c>
      <c r="B152" s="39">
        <v>2669000</v>
      </c>
      <c r="C152" s="39">
        <v>3850000</v>
      </c>
      <c r="D152" s="39">
        <v>3929000</v>
      </c>
      <c r="E152" s="39">
        <v>4223000</v>
      </c>
    </row>
    <row r="153" spans="1:5" x14ac:dyDescent="0.25">
      <c r="A153" s="40" t="s">
        <v>63</v>
      </c>
      <c r="B153" s="39">
        <v>138225000</v>
      </c>
      <c r="C153" s="39">
        <v>143841000</v>
      </c>
      <c r="D153" s="39">
        <v>152104000</v>
      </c>
      <c r="E153" s="39">
        <v>155449000</v>
      </c>
    </row>
    <row r="154" spans="1:5" x14ac:dyDescent="0.25">
      <c r="A154" s="40" t="s">
        <v>111</v>
      </c>
      <c r="B154" s="39">
        <v>4068000</v>
      </c>
      <c r="C154" s="39">
        <v>4251000</v>
      </c>
      <c r="D154" s="39">
        <v>4550000</v>
      </c>
      <c r="E154" s="39">
        <v>4684000</v>
      </c>
    </row>
    <row r="155" spans="1:5" x14ac:dyDescent="0.25">
      <c r="A155" s="40" t="s">
        <v>110</v>
      </c>
      <c r="B155" s="39">
        <v>-7629000</v>
      </c>
      <c r="C155" s="39">
        <v>-7653000</v>
      </c>
      <c r="D155" s="39">
        <v>-8985000</v>
      </c>
      <c r="E155" s="39">
        <v>-10135000</v>
      </c>
    </row>
    <row r="156" spans="1:5" x14ac:dyDescent="0.25">
      <c r="A156" s="41" t="s">
        <v>2</v>
      </c>
      <c r="B156" s="41"/>
      <c r="C156" s="41"/>
      <c r="D156" s="41"/>
      <c r="E156" s="41"/>
    </row>
    <row r="157" spans="1:5" x14ac:dyDescent="0.25">
      <c r="A157" s="40" t="s">
        <v>221</v>
      </c>
      <c r="B157" s="41"/>
      <c r="C157" s="41"/>
      <c r="D157" s="41"/>
      <c r="E157" s="41"/>
    </row>
    <row r="158" spans="1:5" x14ac:dyDescent="0.25">
      <c r="A158" s="40" t="s">
        <v>116</v>
      </c>
      <c r="B158" s="39">
        <v>1748000</v>
      </c>
      <c r="C158" s="39">
        <v>2112000</v>
      </c>
      <c r="D158" s="39">
        <v>2840000</v>
      </c>
      <c r="E158" s="39">
        <v>2266000</v>
      </c>
    </row>
    <row r="159" spans="1:5" x14ac:dyDescent="0.25">
      <c r="A159" s="40" t="s">
        <v>114</v>
      </c>
      <c r="B159" s="39">
        <v>-135000</v>
      </c>
      <c r="C159" s="39">
        <v>-142000</v>
      </c>
      <c r="D159" s="39">
        <v>-182000</v>
      </c>
      <c r="E159" s="39">
        <v>-217000</v>
      </c>
    </row>
    <row r="160" spans="1:5" x14ac:dyDescent="0.25">
      <c r="A160" s="40" t="s">
        <v>113</v>
      </c>
      <c r="B160" s="47" t="s">
        <v>61</v>
      </c>
      <c r="C160" s="39">
        <v>157000</v>
      </c>
      <c r="D160" s="39">
        <v>476000</v>
      </c>
      <c r="E160" s="39">
        <v>633000</v>
      </c>
    </row>
    <row r="161" spans="1:5" x14ac:dyDescent="0.25">
      <c r="A161" s="40" t="s">
        <v>112</v>
      </c>
      <c r="B161" s="39">
        <v>-349000</v>
      </c>
      <c r="C161" s="39">
        <v>55000</v>
      </c>
      <c r="D161" s="39">
        <v>8000</v>
      </c>
      <c r="E161" s="39">
        <v>116000</v>
      </c>
    </row>
    <row r="162" spans="1:5" x14ac:dyDescent="0.25">
      <c r="A162" s="40" t="s">
        <v>66</v>
      </c>
      <c r="B162" s="39">
        <v>-1266000</v>
      </c>
      <c r="C162" s="39">
        <v>396000</v>
      </c>
      <c r="D162" s="39">
        <v>468000</v>
      </c>
      <c r="E162" s="39">
        <v>519000</v>
      </c>
    </row>
    <row r="163" spans="1:5" x14ac:dyDescent="0.25">
      <c r="A163" s="40" t="s">
        <v>63</v>
      </c>
      <c r="B163" s="39">
        <v>13849000</v>
      </c>
      <c r="C163" s="39">
        <v>15179000</v>
      </c>
      <c r="D163" s="39">
        <v>16411000</v>
      </c>
      <c r="E163" s="39">
        <v>17349000</v>
      </c>
    </row>
    <row r="164" spans="1:5" x14ac:dyDescent="0.25">
      <c r="A164" s="40" t="s">
        <v>111</v>
      </c>
      <c r="B164" s="39">
        <v>258000</v>
      </c>
      <c r="C164" s="39">
        <v>303000</v>
      </c>
      <c r="D164" s="39">
        <v>327000</v>
      </c>
      <c r="E164" s="39">
        <v>349000</v>
      </c>
    </row>
    <row r="165" spans="1:5" x14ac:dyDescent="0.25">
      <c r="A165" s="40" t="s">
        <v>110</v>
      </c>
      <c r="B165" s="39">
        <v>-1309000</v>
      </c>
      <c r="C165" s="39">
        <v>-1271000</v>
      </c>
      <c r="D165" s="39">
        <v>-1295000</v>
      </c>
      <c r="E165" s="39">
        <v>-1492000</v>
      </c>
    </row>
    <row r="166" spans="1:5" x14ac:dyDescent="0.25">
      <c r="A166" s="41" t="s">
        <v>2</v>
      </c>
      <c r="B166" s="41"/>
      <c r="C166" s="41"/>
      <c r="D166" s="41"/>
      <c r="E166" s="41"/>
    </row>
    <row r="167" spans="1:5" x14ac:dyDescent="0.25">
      <c r="A167" s="40" t="s">
        <v>42</v>
      </c>
      <c r="B167" s="41"/>
      <c r="C167" s="41"/>
      <c r="D167" s="41"/>
      <c r="E167" s="41"/>
    </row>
    <row r="168" spans="1:5" x14ac:dyDescent="0.25">
      <c r="A168" s="40" t="s">
        <v>116</v>
      </c>
      <c r="B168" s="39">
        <v>99000</v>
      </c>
      <c r="C168" s="39">
        <v>113000</v>
      </c>
      <c r="D168" s="39">
        <v>122000</v>
      </c>
      <c r="E168" s="39">
        <v>134000</v>
      </c>
    </row>
    <row r="169" spans="1:5" x14ac:dyDescent="0.25">
      <c r="A169" s="40" t="s">
        <v>114</v>
      </c>
      <c r="B169" s="39">
        <v>-657000</v>
      </c>
      <c r="C169" s="39">
        <v>-643000</v>
      </c>
      <c r="D169" s="39">
        <v>-778000</v>
      </c>
      <c r="E169" s="39">
        <v>-1097000</v>
      </c>
    </row>
    <row r="170" spans="1:5" x14ac:dyDescent="0.25">
      <c r="A170" s="40" t="s">
        <v>113</v>
      </c>
      <c r="B170" s="47" t="s">
        <v>61</v>
      </c>
      <c r="C170" s="39">
        <v>-55000</v>
      </c>
      <c r="D170" s="39">
        <v>-875000</v>
      </c>
      <c r="E170" s="39">
        <v>-930000</v>
      </c>
    </row>
    <row r="171" spans="1:5" x14ac:dyDescent="0.25">
      <c r="A171" s="40" t="s">
        <v>112</v>
      </c>
      <c r="B171" s="39">
        <v>-160000</v>
      </c>
      <c r="C171" s="39">
        <v>-281000</v>
      </c>
      <c r="D171" s="39">
        <v>-244000</v>
      </c>
      <c r="E171" s="39">
        <v>-420000</v>
      </c>
    </row>
    <row r="172" spans="1:5" x14ac:dyDescent="0.25">
      <c r="A172" s="40" t="s">
        <v>66</v>
      </c>
      <c r="B172" s="39">
        <v>-418000</v>
      </c>
      <c r="C172" s="39">
        <v>-641000</v>
      </c>
      <c r="D172" s="39">
        <v>-737000</v>
      </c>
      <c r="E172" s="39">
        <v>-616000</v>
      </c>
    </row>
    <row r="173" spans="1:5" x14ac:dyDescent="0.25">
      <c r="A173" s="40" t="s">
        <v>63</v>
      </c>
      <c r="B173" s="39">
        <v>10314000</v>
      </c>
      <c r="C173" s="39">
        <v>10567000</v>
      </c>
      <c r="D173" s="39">
        <v>9571000</v>
      </c>
      <c r="E173" s="39">
        <v>4095000</v>
      </c>
    </row>
    <row r="174" spans="1:5" x14ac:dyDescent="0.25">
      <c r="A174" s="40" t="s">
        <v>111</v>
      </c>
      <c r="B174" s="39">
        <v>207000</v>
      </c>
      <c r="C174" s="39">
        <v>236000</v>
      </c>
      <c r="D174" s="39">
        <v>236000</v>
      </c>
      <c r="E174" s="39">
        <v>248000</v>
      </c>
    </row>
    <row r="175" spans="1:5" x14ac:dyDescent="0.25">
      <c r="A175" s="40" t="s">
        <v>110</v>
      </c>
      <c r="B175" s="39">
        <v>-1483000</v>
      </c>
      <c r="C175" s="39">
        <v>-828000</v>
      </c>
      <c r="D175" s="39">
        <v>-1139000</v>
      </c>
      <c r="E175" s="39">
        <v>-995000</v>
      </c>
    </row>
    <row r="176" spans="1:5" x14ac:dyDescent="0.25">
      <c r="A176" s="41" t="s">
        <v>2</v>
      </c>
      <c r="B176" s="41"/>
      <c r="C176" s="41"/>
      <c r="D176" s="41"/>
      <c r="E176" s="41"/>
    </row>
    <row r="177" spans="1:5" x14ac:dyDescent="0.25">
      <c r="A177" s="40" t="s">
        <v>1</v>
      </c>
      <c r="B177" s="41"/>
      <c r="C177" s="41"/>
      <c r="D177" s="41"/>
      <c r="E177" s="41"/>
    </row>
    <row r="178" spans="1:5" x14ac:dyDescent="0.25">
      <c r="A178" s="40" t="s">
        <v>116</v>
      </c>
      <c r="B178" s="39">
        <v>-201000</v>
      </c>
      <c r="C178" s="39">
        <v>-207000</v>
      </c>
      <c r="D178" s="39">
        <v>-218000</v>
      </c>
      <c r="E178" s="39">
        <v>-261000</v>
      </c>
    </row>
    <row r="179" spans="1:5" x14ac:dyDescent="0.25">
      <c r="A179" s="40" t="s">
        <v>114</v>
      </c>
      <c r="B179" s="39">
        <v>15000</v>
      </c>
      <c r="C179" s="39">
        <v>10000</v>
      </c>
      <c r="D179" s="39">
        <v>86000</v>
      </c>
      <c r="E179" s="39">
        <v>150000</v>
      </c>
    </row>
    <row r="180" spans="1:5" x14ac:dyDescent="0.25">
      <c r="A180" s="40" t="s">
        <v>113</v>
      </c>
      <c r="B180" s="47" t="s">
        <v>61</v>
      </c>
      <c r="C180" s="47" t="s">
        <v>61</v>
      </c>
      <c r="D180" s="47" t="s">
        <v>61</v>
      </c>
      <c r="E180" s="47" t="s">
        <v>61</v>
      </c>
    </row>
    <row r="181" spans="1:5" x14ac:dyDescent="0.25">
      <c r="A181" s="40" t="s">
        <v>112</v>
      </c>
      <c r="B181" s="47" t="s">
        <v>61</v>
      </c>
      <c r="C181" s="47" t="s">
        <v>61</v>
      </c>
      <c r="D181" s="47" t="s">
        <v>61</v>
      </c>
      <c r="E181" s="47" t="s">
        <v>61</v>
      </c>
    </row>
    <row r="182" spans="1:5" x14ac:dyDescent="0.25">
      <c r="A182" s="40" t="s">
        <v>66</v>
      </c>
      <c r="B182" s="39">
        <v>-4000</v>
      </c>
      <c r="C182" s="39">
        <v>-3000</v>
      </c>
      <c r="D182" s="39">
        <v>-1000</v>
      </c>
      <c r="E182" s="47" t="s">
        <v>61</v>
      </c>
    </row>
    <row r="183" spans="1:5" x14ac:dyDescent="0.25">
      <c r="A183" s="40" t="s">
        <v>63</v>
      </c>
      <c r="B183" s="47" t="s">
        <v>61</v>
      </c>
      <c r="C183" s="47" t="s">
        <v>61</v>
      </c>
      <c r="D183" s="47" t="s">
        <v>61</v>
      </c>
      <c r="E183" s="47" t="s">
        <v>61</v>
      </c>
    </row>
    <row r="184" spans="1:5" x14ac:dyDescent="0.25">
      <c r="A184" s="40" t="s">
        <v>111</v>
      </c>
      <c r="B184" s="39">
        <v>-29000</v>
      </c>
      <c r="C184" s="39">
        <v>-28000</v>
      </c>
      <c r="D184" s="39">
        <v>-27000</v>
      </c>
      <c r="E184" s="39">
        <v>-28000</v>
      </c>
    </row>
    <row r="185" spans="1:5" x14ac:dyDescent="0.25">
      <c r="A185" s="40" t="s">
        <v>110</v>
      </c>
      <c r="B185" s="47" t="s">
        <v>61</v>
      </c>
      <c r="C185" s="47" t="s">
        <v>61</v>
      </c>
      <c r="D185" s="47" t="s">
        <v>61</v>
      </c>
      <c r="E185" s="47" t="s">
        <v>61</v>
      </c>
    </row>
    <row r="186" spans="1:5" x14ac:dyDescent="0.25">
      <c r="A186" s="41" t="s">
        <v>2</v>
      </c>
      <c r="B186" s="41"/>
      <c r="C186" s="41"/>
      <c r="D186" s="41"/>
      <c r="E186" s="41"/>
    </row>
    <row r="187" spans="1:5" x14ac:dyDescent="0.25">
      <c r="A187" s="40" t="s">
        <v>219</v>
      </c>
      <c r="B187" s="41"/>
      <c r="C187" s="41"/>
      <c r="D187" s="41"/>
      <c r="E187" s="41"/>
    </row>
    <row r="188" spans="1:5" x14ac:dyDescent="0.25">
      <c r="A188" s="40" t="s">
        <v>116</v>
      </c>
      <c r="B188" s="47" t="s">
        <v>61</v>
      </c>
      <c r="C188" s="47" t="s">
        <v>61</v>
      </c>
      <c r="D188" s="47" t="s">
        <v>61</v>
      </c>
      <c r="E188" s="47" t="s">
        <v>61</v>
      </c>
    </row>
    <row r="189" spans="1:5" x14ac:dyDescent="0.25">
      <c r="A189" s="40" t="s">
        <v>114</v>
      </c>
      <c r="B189" s="47" t="s">
        <v>61</v>
      </c>
      <c r="C189" s="47" t="s">
        <v>61</v>
      </c>
      <c r="D189" s="47" t="s">
        <v>61</v>
      </c>
      <c r="E189" s="47" t="s">
        <v>61</v>
      </c>
    </row>
    <row r="190" spans="1:5" x14ac:dyDescent="0.25">
      <c r="A190" s="40" t="s">
        <v>113</v>
      </c>
      <c r="B190" s="47" t="s">
        <v>61</v>
      </c>
      <c r="C190" s="47" t="s">
        <v>61</v>
      </c>
      <c r="D190" s="47" t="s">
        <v>61</v>
      </c>
      <c r="E190" s="47" t="s">
        <v>61</v>
      </c>
    </row>
    <row r="191" spans="1:5" x14ac:dyDescent="0.25">
      <c r="A191" s="40" t="s">
        <v>112</v>
      </c>
      <c r="B191" s="47" t="s">
        <v>61</v>
      </c>
      <c r="C191" s="47" t="s">
        <v>61</v>
      </c>
      <c r="D191" s="47" t="s">
        <v>61</v>
      </c>
      <c r="E191" s="47" t="s">
        <v>61</v>
      </c>
    </row>
    <row r="192" spans="1:5" x14ac:dyDescent="0.25">
      <c r="A192" s="40" t="s">
        <v>66</v>
      </c>
      <c r="B192" s="39">
        <v>107000</v>
      </c>
      <c r="C192" s="39">
        <v>106000</v>
      </c>
      <c r="D192" s="39">
        <v>106000</v>
      </c>
      <c r="E192" s="39">
        <v>106000</v>
      </c>
    </row>
    <row r="193" spans="1:5" x14ac:dyDescent="0.25">
      <c r="A193" s="40" t="s">
        <v>63</v>
      </c>
      <c r="B193" s="47" t="s">
        <v>61</v>
      </c>
      <c r="C193" s="47" t="s">
        <v>61</v>
      </c>
      <c r="D193" s="47" t="s">
        <v>61</v>
      </c>
      <c r="E193" s="47" t="s">
        <v>61</v>
      </c>
    </row>
    <row r="194" spans="1:5" x14ac:dyDescent="0.25">
      <c r="A194" s="40" t="s">
        <v>111</v>
      </c>
      <c r="B194" s="47" t="s">
        <v>61</v>
      </c>
      <c r="C194" s="47" t="s">
        <v>61</v>
      </c>
      <c r="D194" s="47" t="s">
        <v>61</v>
      </c>
      <c r="E194" s="47" t="s">
        <v>61</v>
      </c>
    </row>
    <row r="195" spans="1:5" x14ac:dyDescent="0.25">
      <c r="A195" s="40" t="s">
        <v>110</v>
      </c>
      <c r="B195" s="47" t="s">
        <v>61</v>
      </c>
      <c r="C195" s="47" t="s">
        <v>61</v>
      </c>
      <c r="D195" s="47" t="s">
        <v>61</v>
      </c>
      <c r="E195" s="47" t="s">
        <v>61</v>
      </c>
    </row>
    <row r="196" spans="1:5" x14ac:dyDescent="0.25">
      <c r="A196" s="41" t="s">
        <v>2</v>
      </c>
      <c r="B196" s="41"/>
      <c r="C196" s="41"/>
      <c r="D196" s="41"/>
      <c r="E196" s="41"/>
    </row>
    <row r="197" spans="1:5" x14ac:dyDescent="0.25">
      <c r="A197" s="40" t="s">
        <v>218</v>
      </c>
      <c r="B197" s="41"/>
      <c r="C197" s="41"/>
      <c r="D197" s="41"/>
      <c r="E197" s="41"/>
    </row>
    <row r="198" spans="1:5" x14ac:dyDescent="0.25">
      <c r="A198" s="40" t="s">
        <v>116</v>
      </c>
      <c r="B198" s="47" t="s">
        <v>61</v>
      </c>
      <c r="C198" s="47" t="s">
        <v>61</v>
      </c>
      <c r="D198" s="47" t="s">
        <v>61</v>
      </c>
      <c r="E198" s="47" t="s">
        <v>61</v>
      </c>
    </row>
    <row r="199" spans="1:5" x14ac:dyDescent="0.25">
      <c r="A199" s="40" t="s">
        <v>114</v>
      </c>
      <c r="B199" s="47" t="s">
        <v>61</v>
      </c>
      <c r="C199" s="47" t="s">
        <v>61</v>
      </c>
      <c r="D199" s="47" t="s">
        <v>61</v>
      </c>
      <c r="E199" s="47" t="s">
        <v>61</v>
      </c>
    </row>
    <row r="200" spans="1:5" x14ac:dyDescent="0.25">
      <c r="A200" s="40" t="s">
        <v>113</v>
      </c>
      <c r="B200" s="47" t="s">
        <v>61</v>
      </c>
      <c r="C200" s="47" t="s">
        <v>61</v>
      </c>
      <c r="D200" s="47" t="s">
        <v>61</v>
      </c>
      <c r="E200" s="47" t="s">
        <v>61</v>
      </c>
    </row>
    <row r="201" spans="1:5" x14ac:dyDescent="0.25">
      <c r="A201" s="40" t="s">
        <v>112</v>
      </c>
      <c r="B201" s="47" t="s">
        <v>61</v>
      </c>
      <c r="C201" s="47" t="s">
        <v>61</v>
      </c>
      <c r="D201" s="47" t="s">
        <v>61</v>
      </c>
      <c r="E201" s="47" t="s">
        <v>61</v>
      </c>
    </row>
    <row r="202" spans="1:5" x14ac:dyDescent="0.25">
      <c r="A202" s="40" t="s">
        <v>66</v>
      </c>
      <c r="B202" s="39">
        <v>289000</v>
      </c>
      <c r="C202" s="39">
        <v>200000</v>
      </c>
      <c r="D202" s="39">
        <v>-1215000</v>
      </c>
      <c r="E202" s="39">
        <v>-1391000</v>
      </c>
    </row>
    <row r="203" spans="1:5" x14ac:dyDescent="0.25">
      <c r="A203" s="40" t="s">
        <v>63</v>
      </c>
      <c r="B203" s="47" t="s">
        <v>61</v>
      </c>
      <c r="C203" s="47" t="s">
        <v>61</v>
      </c>
      <c r="D203" s="47" t="s">
        <v>61</v>
      </c>
      <c r="E203" s="47" t="s">
        <v>61</v>
      </c>
    </row>
    <row r="204" spans="1:5" x14ac:dyDescent="0.25">
      <c r="A204" s="40" t="s">
        <v>111</v>
      </c>
      <c r="B204" s="47" t="s">
        <v>61</v>
      </c>
      <c r="C204" s="47" t="s">
        <v>61</v>
      </c>
      <c r="D204" s="47" t="s">
        <v>61</v>
      </c>
      <c r="E204" s="47" t="s">
        <v>61</v>
      </c>
    </row>
    <row r="205" spans="1:5" x14ac:dyDescent="0.25">
      <c r="A205" s="40" t="s">
        <v>110</v>
      </c>
      <c r="B205" s="47" t="s">
        <v>61</v>
      </c>
      <c r="C205" s="47" t="s">
        <v>61</v>
      </c>
      <c r="D205" s="47" t="s">
        <v>61</v>
      </c>
      <c r="E205" s="47" t="s">
        <v>61</v>
      </c>
    </row>
    <row r="206" spans="1:5" x14ac:dyDescent="0.25">
      <c r="A206" s="41" t="s">
        <v>2</v>
      </c>
      <c r="B206" s="41"/>
      <c r="C206" s="41"/>
      <c r="D206" s="41"/>
      <c r="E206" s="41"/>
    </row>
    <row r="207" spans="1:5" x14ac:dyDescent="0.25">
      <c r="A207" s="40" t="s">
        <v>179</v>
      </c>
      <c r="B207" s="41"/>
      <c r="C207" s="41"/>
      <c r="D207" s="41"/>
      <c r="E207" s="41"/>
    </row>
    <row r="208" spans="1:5" x14ac:dyDescent="0.25">
      <c r="A208" s="40" t="s">
        <v>116</v>
      </c>
      <c r="B208" s="47" t="s">
        <v>61</v>
      </c>
      <c r="C208" s="47" t="s">
        <v>61</v>
      </c>
      <c r="D208" s="47" t="s">
        <v>61</v>
      </c>
      <c r="E208" s="47" t="s">
        <v>61</v>
      </c>
    </row>
    <row r="209" spans="1:5" x14ac:dyDescent="0.25">
      <c r="A209" s="40" t="s">
        <v>114</v>
      </c>
      <c r="B209" s="47" t="s">
        <v>61</v>
      </c>
      <c r="C209" s="47" t="s">
        <v>61</v>
      </c>
      <c r="D209" s="47" t="s">
        <v>61</v>
      </c>
      <c r="E209" s="47" t="s">
        <v>61</v>
      </c>
    </row>
    <row r="210" spans="1:5" x14ac:dyDescent="0.25">
      <c r="A210" s="40" t="s">
        <v>113</v>
      </c>
      <c r="B210" s="47" t="s">
        <v>61</v>
      </c>
      <c r="C210" s="47" t="s">
        <v>61</v>
      </c>
      <c r="D210" s="47" t="s">
        <v>61</v>
      </c>
      <c r="E210" s="47" t="s">
        <v>61</v>
      </c>
    </row>
    <row r="211" spans="1:5" x14ac:dyDescent="0.25">
      <c r="A211" s="40" t="s">
        <v>112</v>
      </c>
      <c r="B211" s="47" t="s">
        <v>61</v>
      </c>
      <c r="C211" s="47" t="s">
        <v>61</v>
      </c>
      <c r="D211" s="47" t="s">
        <v>61</v>
      </c>
      <c r="E211" s="47" t="s">
        <v>61</v>
      </c>
    </row>
    <row r="212" spans="1:5" x14ac:dyDescent="0.25">
      <c r="A212" s="40" t="s">
        <v>66</v>
      </c>
      <c r="B212" s="47" t="s">
        <v>61</v>
      </c>
      <c r="C212" s="47" t="s">
        <v>61</v>
      </c>
      <c r="D212" s="47" t="s">
        <v>61</v>
      </c>
      <c r="E212" s="47" t="s">
        <v>61</v>
      </c>
    </row>
    <row r="213" spans="1:5" x14ac:dyDescent="0.25">
      <c r="A213" s="40" t="s">
        <v>63</v>
      </c>
      <c r="B213" s="47" t="s">
        <v>61</v>
      </c>
      <c r="C213" s="47" t="s">
        <v>61</v>
      </c>
      <c r="D213" s="47" t="s">
        <v>61</v>
      </c>
      <c r="E213" s="47" t="s">
        <v>61</v>
      </c>
    </row>
    <row r="214" spans="1:5" x14ac:dyDescent="0.25">
      <c r="A214" s="40" t="s">
        <v>111</v>
      </c>
      <c r="B214" s="47" t="s">
        <v>61</v>
      </c>
      <c r="C214" s="47" t="s">
        <v>61</v>
      </c>
      <c r="D214" s="47" t="s">
        <v>61</v>
      </c>
      <c r="E214" s="47" t="s">
        <v>61</v>
      </c>
    </row>
    <row r="215" spans="1:5" x14ac:dyDescent="0.25">
      <c r="A215" s="40" t="s">
        <v>110</v>
      </c>
      <c r="B215" s="47" t="s">
        <v>61</v>
      </c>
      <c r="C215" s="47" t="s">
        <v>61</v>
      </c>
      <c r="D215" s="47" t="s">
        <v>61</v>
      </c>
      <c r="E215" s="47" t="s">
        <v>61</v>
      </c>
    </row>
    <row r="216" spans="1:5" x14ac:dyDescent="0.25">
      <c r="A216" s="41"/>
    </row>
    <row r="217" spans="1:5" ht="16.2" thickBot="1" x14ac:dyDescent="0.35">
      <c r="A217" s="7" t="s">
        <v>123</v>
      </c>
      <c r="B217" s="5"/>
      <c r="C217" s="5"/>
      <c r="D217" s="5"/>
      <c r="E217" s="5"/>
    </row>
    <row r="218" spans="1:5" ht="15.6" x14ac:dyDescent="0.25">
      <c r="A218" s="45" t="s">
        <v>122</v>
      </c>
      <c r="B218" s="44" t="s">
        <v>119</v>
      </c>
      <c r="C218" s="44" t="s">
        <v>118</v>
      </c>
      <c r="D218" s="44" t="s">
        <v>178</v>
      </c>
      <c r="E218" s="44" t="s">
        <v>290</v>
      </c>
    </row>
    <row r="219" spans="1:5" x14ac:dyDescent="0.25">
      <c r="A219" s="41" t="s">
        <v>72</v>
      </c>
      <c r="B219" s="43">
        <v>44196</v>
      </c>
      <c r="C219" s="43">
        <v>44561</v>
      </c>
      <c r="D219" s="43">
        <v>44926</v>
      </c>
      <c r="E219" s="43">
        <v>45291</v>
      </c>
    </row>
    <row r="220" spans="1:5" x14ac:dyDescent="0.25">
      <c r="A220" s="41" t="s">
        <v>117</v>
      </c>
      <c r="B220" s="42" t="s">
        <v>0</v>
      </c>
      <c r="C220" s="42" t="s">
        <v>0</v>
      </c>
      <c r="D220" s="42" t="s">
        <v>0</v>
      </c>
      <c r="E220" s="42" t="s">
        <v>0</v>
      </c>
    </row>
    <row r="221" spans="1:5" x14ac:dyDescent="0.25">
      <c r="A221" s="41" t="s">
        <v>2</v>
      </c>
      <c r="B221" s="41"/>
      <c r="C221" s="41"/>
      <c r="D221" s="41"/>
      <c r="E221" s="41"/>
    </row>
    <row r="222" spans="1:5" x14ac:dyDescent="0.25">
      <c r="A222" s="40" t="s">
        <v>3</v>
      </c>
      <c r="B222" s="41"/>
      <c r="C222" s="41"/>
      <c r="D222" s="41"/>
      <c r="E222" s="41"/>
    </row>
    <row r="223" spans="1:5" x14ac:dyDescent="0.25">
      <c r="A223" s="40" t="s">
        <v>116</v>
      </c>
      <c r="B223" s="39">
        <v>22951000</v>
      </c>
      <c r="C223" s="39">
        <v>24201000</v>
      </c>
      <c r="D223" s="39">
        <v>28319000</v>
      </c>
      <c r="E223" s="39">
        <v>28602000</v>
      </c>
    </row>
    <row r="224" spans="1:5" x14ac:dyDescent="0.25">
      <c r="A224" s="40" t="s">
        <v>115</v>
      </c>
      <c r="B224" s="39">
        <v>4571000</v>
      </c>
      <c r="C224" s="39">
        <v>5500000</v>
      </c>
      <c r="D224" s="39">
        <v>6012000</v>
      </c>
      <c r="E224" s="39">
        <v>7070000</v>
      </c>
    </row>
    <row r="225" spans="1:6" x14ac:dyDescent="0.25">
      <c r="A225" s="40" t="s">
        <v>114</v>
      </c>
      <c r="B225" s="39">
        <v>-2097000</v>
      </c>
      <c r="C225" s="39">
        <v>-2207000</v>
      </c>
      <c r="D225" s="39">
        <v>-2439000</v>
      </c>
      <c r="E225" s="39">
        <v>-3014000</v>
      </c>
    </row>
    <row r="226" spans="1:6" x14ac:dyDescent="0.25">
      <c r="A226" s="40" t="s">
        <v>113</v>
      </c>
      <c r="B226" s="39">
        <v>920000</v>
      </c>
      <c r="C226" s="39">
        <v>3991000</v>
      </c>
      <c r="D226" s="39">
        <v>4078000</v>
      </c>
      <c r="E226" s="39">
        <v>4767000</v>
      </c>
    </row>
    <row r="227" spans="1:6" x14ac:dyDescent="0.25">
      <c r="A227" s="40" t="s">
        <v>112</v>
      </c>
      <c r="B227" s="39">
        <v>-169000</v>
      </c>
      <c r="C227" s="39">
        <v>268000</v>
      </c>
      <c r="D227" s="39">
        <v>300000</v>
      </c>
      <c r="E227" s="39">
        <v>438000</v>
      </c>
    </row>
    <row r="228" spans="1:6" x14ac:dyDescent="0.25">
      <c r="A228" s="40" t="s">
        <v>66</v>
      </c>
      <c r="B228" s="39">
        <v>1377000</v>
      </c>
      <c r="C228" s="39">
        <v>3908000</v>
      </c>
      <c r="D228" s="39">
        <v>2550000</v>
      </c>
      <c r="E228" s="39">
        <v>2841000</v>
      </c>
    </row>
    <row r="229" spans="1:6" x14ac:dyDescent="0.25">
      <c r="A229" s="40" t="s">
        <v>63</v>
      </c>
      <c r="B229" s="47" t="s">
        <v>61</v>
      </c>
      <c r="C229" s="47" t="s">
        <v>61</v>
      </c>
      <c r="D229" s="39">
        <v>178086000</v>
      </c>
      <c r="E229" s="39">
        <v>176893000</v>
      </c>
    </row>
    <row r="230" spans="1:6" x14ac:dyDescent="0.25">
      <c r="A230" s="40" t="s">
        <v>111</v>
      </c>
      <c r="B230" s="39">
        <v>5486000</v>
      </c>
      <c r="C230" s="39">
        <v>5663000</v>
      </c>
      <c r="D230" s="39">
        <v>5843000</v>
      </c>
      <c r="E230" s="39">
        <v>6084000</v>
      </c>
    </row>
    <row r="231" spans="1:6" x14ac:dyDescent="0.25">
      <c r="A231" s="40" t="s">
        <v>110</v>
      </c>
      <c r="B231" s="39">
        <v>-9907000</v>
      </c>
      <c r="C231" s="39">
        <v>-9715000</v>
      </c>
      <c r="D231" s="39">
        <v>-11367000</v>
      </c>
      <c r="E231" s="39">
        <v>-12604000</v>
      </c>
    </row>
    <row r="232" spans="1:6" x14ac:dyDescent="0.25">
      <c r="A232" s="38"/>
    </row>
    <row r="233" spans="1:6" ht="178.5" customHeight="1" x14ac:dyDescent="0.3">
      <c r="A233" s="57" t="s">
        <v>60</v>
      </c>
      <c r="B233" s="5"/>
      <c r="C233" s="5"/>
      <c r="D233" s="5"/>
      <c r="E233" s="5"/>
      <c r="F233" s="5"/>
    </row>
  </sheetData>
  <mergeCells count="9">
    <mergeCell ref="A217:E217"/>
    <mergeCell ref="A233:F233"/>
    <mergeCell ref="A2:L2"/>
    <mergeCell ref="A1:D1"/>
    <mergeCell ref="A13:E13"/>
    <mergeCell ref="A15:E15"/>
    <mergeCell ref="A100:E100"/>
    <mergeCell ref="A140:E140"/>
    <mergeCell ref="A142:E142"/>
  </mergeCells>
  <pageMargins left="0.75" right="0.75" top="1" bottom="1" header="0.5" footer="0.5"/>
  <headerFooter alignWithMargins="0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0BE430-E475-4390-B78D-963D2327B377}">
  <dimension ref="A1:L223"/>
  <sheetViews>
    <sheetView zoomScaleNormal="100" workbookViewId="0">
      <selection activeCell="J26" sqref="J26"/>
    </sheetView>
  </sheetViews>
  <sheetFormatPr defaultRowHeight="13.2" x14ac:dyDescent="0.25"/>
  <cols>
    <col min="1" max="1" width="48.554687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107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106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7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>
        <f>E21/E29</f>
        <v>0.45649274225186348</v>
      </c>
      <c r="G19">
        <f>E22/E29</f>
        <v>0.13715182424480188</v>
      </c>
    </row>
    <row r="20" spans="1:7" x14ac:dyDescent="0.25">
      <c r="A20" s="40" t="s">
        <v>116</v>
      </c>
      <c r="B20" s="41"/>
      <c r="C20" s="41"/>
      <c r="D20" s="41"/>
      <c r="E20" s="41"/>
    </row>
    <row r="21" spans="1:7" x14ac:dyDescent="0.25">
      <c r="A21" s="41" t="s">
        <v>213</v>
      </c>
      <c r="B21" s="48">
        <v>5520000</v>
      </c>
      <c r="C21" s="48">
        <v>5821000</v>
      </c>
      <c r="D21" s="42" t="s">
        <v>61</v>
      </c>
      <c r="E21" s="48">
        <v>5818000</v>
      </c>
    </row>
    <row r="22" spans="1:7" x14ac:dyDescent="0.25">
      <c r="A22" s="41" t="s">
        <v>225</v>
      </c>
      <c r="B22" s="48">
        <v>1414000</v>
      </c>
      <c r="C22" s="48">
        <v>1553000</v>
      </c>
      <c r="D22" s="42" t="s">
        <v>61</v>
      </c>
      <c r="E22" s="48">
        <v>1748000</v>
      </c>
    </row>
    <row r="23" spans="1:7" x14ac:dyDescent="0.25">
      <c r="A23" s="41" t="s">
        <v>226</v>
      </c>
      <c r="B23" s="48">
        <v>-600000</v>
      </c>
      <c r="C23" s="48">
        <v>-725000</v>
      </c>
      <c r="D23" s="42" t="s">
        <v>61</v>
      </c>
      <c r="E23" s="48">
        <v>-242000</v>
      </c>
    </row>
    <row r="24" spans="1:7" x14ac:dyDescent="0.25">
      <c r="A24" s="41" t="s">
        <v>224</v>
      </c>
      <c r="B24" s="48">
        <v>1224000</v>
      </c>
      <c r="C24" s="48">
        <v>1482000</v>
      </c>
      <c r="D24" s="42" t="s">
        <v>61</v>
      </c>
      <c r="E24" s="48">
        <v>809000</v>
      </c>
    </row>
    <row r="25" spans="1:7" x14ac:dyDescent="0.25">
      <c r="A25" s="41" t="s">
        <v>223</v>
      </c>
      <c r="B25" s="48">
        <v>3863000</v>
      </c>
      <c r="C25" s="48">
        <v>6831000</v>
      </c>
      <c r="D25" s="42" t="s">
        <v>61</v>
      </c>
      <c r="E25" s="48">
        <v>4612000</v>
      </c>
    </row>
    <row r="26" spans="1:7" x14ac:dyDescent="0.25">
      <c r="A26" s="41" t="s">
        <v>181</v>
      </c>
      <c r="B26" s="48">
        <v>2000</v>
      </c>
      <c r="C26" s="48">
        <v>2000</v>
      </c>
      <c r="D26" s="42" t="s">
        <v>61</v>
      </c>
      <c r="E26" s="42" t="s">
        <v>61</v>
      </c>
    </row>
    <row r="27" spans="1:7" x14ac:dyDescent="0.25">
      <c r="A27" s="41" t="s">
        <v>222</v>
      </c>
      <c r="B27" s="42" t="s">
        <v>61</v>
      </c>
      <c r="C27" s="42" t="s">
        <v>61</v>
      </c>
      <c r="D27" s="42" t="s">
        <v>61</v>
      </c>
      <c r="E27" s="42" t="s">
        <v>61</v>
      </c>
    </row>
    <row r="28" spans="1:7" x14ac:dyDescent="0.25">
      <c r="A28" s="41" t="s">
        <v>179</v>
      </c>
      <c r="B28" s="42" t="s">
        <v>61</v>
      </c>
      <c r="C28" s="42" t="s">
        <v>61</v>
      </c>
      <c r="D28" s="42" t="s">
        <v>61</v>
      </c>
      <c r="E28" s="42" t="s">
        <v>61</v>
      </c>
    </row>
    <row r="29" spans="1:7" x14ac:dyDescent="0.25">
      <c r="A29" s="41" t="s">
        <v>126</v>
      </c>
      <c r="B29" s="39">
        <v>11423000</v>
      </c>
      <c r="C29" s="39">
        <v>14964000</v>
      </c>
      <c r="D29" s="47" t="s">
        <v>61</v>
      </c>
      <c r="E29" s="39">
        <v>12745000</v>
      </c>
    </row>
    <row r="30" spans="1:7" x14ac:dyDescent="0.25">
      <c r="A30" s="41" t="s">
        <v>2</v>
      </c>
      <c r="B30" s="41"/>
      <c r="C30" s="41"/>
      <c r="D30" s="41"/>
      <c r="E30" s="41"/>
    </row>
    <row r="31" spans="1:7" x14ac:dyDescent="0.25">
      <c r="A31" s="40" t="s">
        <v>189</v>
      </c>
      <c r="B31" s="41"/>
      <c r="C31" s="41"/>
      <c r="D31" s="41"/>
      <c r="E31" s="41"/>
    </row>
    <row r="32" spans="1:7" x14ac:dyDescent="0.25">
      <c r="A32" s="41" t="s">
        <v>213</v>
      </c>
      <c r="B32" s="48">
        <v>4120000</v>
      </c>
      <c r="C32" s="42" t="s">
        <v>61</v>
      </c>
      <c r="D32" s="42" t="s">
        <v>61</v>
      </c>
      <c r="E32" s="42" t="s">
        <v>61</v>
      </c>
    </row>
    <row r="33" spans="1:5" x14ac:dyDescent="0.25">
      <c r="A33" s="41" t="s">
        <v>225</v>
      </c>
      <c r="B33" s="48">
        <v>1058000</v>
      </c>
      <c r="C33" s="42" t="s">
        <v>61</v>
      </c>
      <c r="D33" s="42" t="s">
        <v>61</v>
      </c>
      <c r="E33" s="42" t="s">
        <v>61</v>
      </c>
    </row>
    <row r="34" spans="1:5" x14ac:dyDescent="0.25">
      <c r="A34" s="41" t="s">
        <v>226</v>
      </c>
      <c r="B34" s="42" t="s">
        <v>61</v>
      </c>
      <c r="C34" s="42" t="s">
        <v>61</v>
      </c>
      <c r="D34" s="42" t="s">
        <v>61</v>
      </c>
      <c r="E34" s="42" t="s">
        <v>61</v>
      </c>
    </row>
    <row r="35" spans="1:5" x14ac:dyDescent="0.25">
      <c r="A35" s="41" t="s">
        <v>224</v>
      </c>
      <c r="B35" s="48">
        <v>323000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223</v>
      </c>
      <c r="B36" s="48">
        <v>138000</v>
      </c>
      <c r="C36" s="42" t="s">
        <v>61</v>
      </c>
      <c r="D36" s="42" t="s">
        <v>61</v>
      </c>
      <c r="E36" s="42" t="s">
        <v>61</v>
      </c>
    </row>
    <row r="37" spans="1:5" x14ac:dyDescent="0.25">
      <c r="A37" s="41" t="s">
        <v>181</v>
      </c>
      <c r="B37" s="42" t="s">
        <v>61</v>
      </c>
      <c r="C37" s="42" t="s">
        <v>61</v>
      </c>
      <c r="D37" s="42" t="s">
        <v>61</v>
      </c>
      <c r="E37" s="42" t="s">
        <v>61</v>
      </c>
    </row>
    <row r="38" spans="1:5" x14ac:dyDescent="0.25">
      <c r="A38" s="41" t="s">
        <v>222</v>
      </c>
      <c r="B38" s="42" t="s">
        <v>61</v>
      </c>
      <c r="C38" s="42" t="s">
        <v>61</v>
      </c>
      <c r="D38" s="42" t="s">
        <v>61</v>
      </c>
      <c r="E38" s="42" t="s">
        <v>61</v>
      </c>
    </row>
    <row r="39" spans="1:5" x14ac:dyDescent="0.25">
      <c r="A39" s="41" t="s">
        <v>179</v>
      </c>
      <c r="B39" s="42" t="s">
        <v>61</v>
      </c>
      <c r="C39" s="42" t="s">
        <v>61</v>
      </c>
      <c r="D39" s="42" t="s">
        <v>61</v>
      </c>
      <c r="E39" s="42" t="s">
        <v>61</v>
      </c>
    </row>
    <row r="40" spans="1:5" x14ac:dyDescent="0.25">
      <c r="A40" s="41" t="s">
        <v>126</v>
      </c>
      <c r="B40" s="39">
        <v>5639000</v>
      </c>
      <c r="C40" s="47" t="s">
        <v>61</v>
      </c>
      <c r="D40" s="47" t="s">
        <v>61</v>
      </c>
      <c r="E40" s="47" t="s">
        <v>61</v>
      </c>
    </row>
    <row r="41" spans="1:5" x14ac:dyDescent="0.25">
      <c r="A41" s="41" t="s">
        <v>2</v>
      </c>
      <c r="B41" s="41"/>
      <c r="C41" s="41"/>
      <c r="D41" s="41"/>
      <c r="E41" s="41"/>
    </row>
    <row r="42" spans="1:5" x14ac:dyDescent="0.25">
      <c r="A42" s="40" t="s">
        <v>115</v>
      </c>
      <c r="B42" s="41"/>
      <c r="C42" s="41"/>
      <c r="D42" s="41"/>
      <c r="E42" s="41"/>
    </row>
    <row r="43" spans="1:5" x14ac:dyDescent="0.25">
      <c r="A43" s="41" t="s">
        <v>213</v>
      </c>
      <c r="B43" s="48">
        <v>1250000</v>
      </c>
      <c r="C43" s="48">
        <v>1290000</v>
      </c>
      <c r="D43" s="42" t="s">
        <v>61</v>
      </c>
      <c r="E43" s="48">
        <v>1214000</v>
      </c>
    </row>
    <row r="44" spans="1:5" x14ac:dyDescent="0.25">
      <c r="A44" s="41" t="s">
        <v>225</v>
      </c>
      <c r="B44" s="48">
        <v>307000</v>
      </c>
      <c r="C44" s="48">
        <v>336000</v>
      </c>
      <c r="D44" s="42" t="s">
        <v>61</v>
      </c>
      <c r="E44" s="48">
        <v>474000</v>
      </c>
    </row>
    <row r="45" spans="1:5" x14ac:dyDescent="0.25">
      <c r="A45" s="41" t="s">
        <v>226</v>
      </c>
      <c r="B45" s="42" t="s">
        <v>61</v>
      </c>
      <c r="C45" s="42" t="s">
        <v>61</v>
      </c>
      <c r="D45" s="42" t="s">
        <v>61</v>
      </c>
      <c r="E45" s="42" t="s">
        <v>61</v>
      </c>
    </row>
    <row r="46" spans="1:5" x14ac:dyDescent="0.25">
      <c r="A46" s="41" t="s">
        <v>224</v>
      </c>
      <c r="B46" s="48">
        <v>-35000</v>
      </c>
      <c r="C46" s="48">
        <v>-15000</v>
      </c>
      <c r="D46" s="42" t="s">
        <v>61</v>
      </c>
      <c r="E46" s="48">
        <v>104000</v>
      </c>
    </row>
    <row r="47" spans="1:5" x14ac:dyDescent="0.25">
      <c r="A47" s="41" t="s">
        <v>223</v>
      </c>
      <c r="B47" s="48">
        <v>52000</v>
      </c>
      <c r="C47" s="48">
        <v>-86000</v>
      </c>
      <c r="D47" s="42" t="s">
        <v>61</v>
      </c>
      <c r="E47" s="48">
        <v>457000</v>
      </c>
    </row>
    <row r="48" spans="1:5" x14ac:dyDescent="0.25">
      <c r="A48" s="41" t="s">
        <v>181</v>
      </c>
      <c r="B48" s="42" t="s">
        <v>61</v>
      </c>
      <c r="C48" s="42" t="s">
        <v>61</v>
      </c>
      <c r="D48" s="42" t="s">
        <v>61</v>
      </c>
      <c r="E48" s="42" t="s">
        <v>61</v>
      </c>
    </row>
    <row r="49" spans="1:5" x14ac:dyDescent="0.25">
      <c r="A49" s="41" t="s">
        <v>222</v>
      </c>
      <c r="B49" s="42" t="s">
        <v>61</v>
      </c>
      <c r="C49" s="42" t="s">
        <v>61</v>
      </c>
      <c r="D49" s="42" t="s">
        <v>61</v>
      </c>
      <c r="E49" s="42" t="s">
        <v>61</v>
      </c>
    </row>
    <row r="50" spans="1:5" x14ac:dyDescent="0.25">
      <c r="A50" s="41" t="s">
        <v>179</v>
      </c>
      <c r="B50" s="42" t="s">
        <v>61</v>
      </c>
      <c r="C50" s="42" t="s">
        <v>61</v>
      </c>
      <c r="D50" s="42" t="s">
        <v>61</v>
      </c>
      <c r="E50" s="42" t="s">
        <v>61</v>
      </c>
    </row>
    <row r="51" spans="1:5" x14ac:dyDescent="0.25">
      <c r="A51" s="41" t="s">
        <v>126</v>
      </c>
      <c r="B51" s="39">
        <v>1574000</v>
      </c>
      <c r="C51" s="39">
        <v>1525000</v>
      </c>
      <c r="D51" s="47" t="s">
        <v>61</v>
      </c>
      <c r="E51" s="39">
        <v>2249000</v>
      </c>
    </row>
    <row r="52" spans="1:5" x14ac:dyDescent="0.25">
      <c r="A52" s="41" t="s">
        <v>2</v>
      </c>
      <c r="B52" s="41"/>
      <c r="C52" s="41"/>
      <c r="D52" s="41"/>
      <c r="E52" s="41"/>
    </row>
    <row r="53" spans="1:5" x14ac:dyDescent="0.25">
      <c r="A53" s="40" t="s">
        <v>114</v>
      </c>
      <c r="B53" s="41"/>
      <c r="C53" s="41"/>
      <c r="D53" s="41"/>
      <c r="E53" s="41"/>
    </row>
    <row r="54" spans="1:5" x14ac:dyDescent="0.25">
      <c r="A54" s="41" t="s">
        <v>213</v>
      </c>
      <c r="B54" s="48">
        <v>-337000</v>
      </c>
      <c r="C54" s="48">
        <v>-338000</v>
      </c>
      <c r="D54" s="42" t="s">
        <v>61</v>
      </c>
      <c r="E54" s="48">
        <v>-432000</v>
      </c>
    </row>
    <row r="55" spans="1:5" x14ac:dyDescent="0.25">
      <c r="A55" s="41" t="s">
        <v>225</v>
      </c>
      <c r="B55" s="48">
        <v>-80000</v>
      </c>
      <c r="C55" s="48">
        <v>-81000</v>
      </c>
      <c r="D55" s="42" t="s">
        <v>61</v>
      </c>
      <c r="E55" s="48">
        <v>-102000</v>
      </c>
    </row>
    <row r="56" spans="1:5" x14ac:dyDescent="0.25">
      <c r="A56" s="41" t="s">
        <v>226</v>
      </c>
      <c r="B56" s="48">
        <v>184000</v>
      </c>
      <c r="C56" s="48">
        <v>92000</v>
      </c>
      <c r="D56" s="42" t="s">
        <v>61</v>
      </c>
      <c r="E56" s="48">
        <v>46000</v>
      </c>
    </row>
    <row r="57" spans="1:5" x14ac:dyDescent="0.25">
      <c r="A57" s="41" t="s">
        <v>224</v>
      </c>
      <c r="B57" s="48">
        <v>-37000</v>
      </c>
      <c r="C57" s="48">
        <v>-28000</v>
      </c>
      <c r="D57" s="42" t="s">
        <v>61</v>
      </c>
      <c r="E57" s="48">
        <v>-15000</v>
      </c>
    </row>
    <row r="58" spans="1:5" x14ac:dyDescent="0.25">
      <c r="A58" s="41" t="s">
        <v>223</v>
      </c>
      <c r="B58" s="48">
        <v>-6000</v>
      </c>
      <c r="C58" s="48">
        <v>-5000</v>
      </c>
      <c r="D58" s="42" t="s">
        <v>61</v>
      </c>
      <c r="E58" s="48">
        <v>-18000</v>
      </c>
    </row>
    <row r="59" spans="1:5" x14ac:dyDescent="0.25">
      <c r="A59" s="41" t="s">
        <v>181</v>
      </c>
      <c r="B59" s="48">
        <v>-325000</v>
      </c>
      <c r="C59" s="48">
        <v>-270000</v>
      </c>
      <c r="D59" s="42" t="s">
        <v>61</v>
      </c>
      <c r="E59" s="48">
        <v>-270000</v>
      </c>
    </row>
    <row r="60" spans="1:5" x14ac:dyDescent="0.25">
      <c r="A60" s="41" t="s">
        <v>222</v>
      </c>
      <c r="B60" s="42" t="s">
        <v>61</v>
      </c>
      <c r="C60" s="42" t="s">
        <v>61</v>
      </c>
      <c r="D60" s="42" t="s">
        <v>61</v>
      </c>
      <c r="E60" s="42" t="s">
        <v>61</v>
      </c>
    </row>
    <row r="61" spans="1:5" x14ac:dyDescent="0.25">
      <c r="A61" s="41" t="s">
        <v>179</v>
      </c>
      <c r="B61" s="42" t="s">
        <v>61</v>
      </c>
      <c r="C61" s="42" t="s">
        <v>61</v>
      </c>
      <c r="D61" s="42" t="s">
        <v>61</v>
      </c>
      <c r="E61" s="42" t="s">
        <v>61</v>
      </c>
    </row>
    <row r="62" spans="1:5" x14ac:dyDescent="0.25">
      <c r="A62" s="41" t="s">
        <v>126</v>
      </c>
      <c r="B62" s="39">
        <v>-601000</v>
      </c>
      <c r="C62" s="39">
        <v>-630000</v>
      </c>
      <c r="D62" s="47" t="s">
        <v>61</v>
      </c>
      <c r="E62" s="39">
        <v>-791000</v>
      </c>
    </row>
    <row r="63" spans="1:5" x14ac:dyDescent="0.25">
      <c r="A63" s="41" t="s">
        <v>2</v>
      </c>
      <c r="B63" s="41"/>
      <c r="C63" s="41"/>
      <c r="D63" s="41"/>
      <c r="E63" s="41"/>
    </row>
    <row r="64" spans="1:5" x14ac:dyDescent="0.25">
      <c r="A64" s="40" t="s">
        <v>112</v>
      </c>
      <c r="B64" s="41"/>
      <c r="C64" s="41"/>
      <c r="D64" s="41"/>
      <c r="E64" s="41"/>
    </row>
    <row r="65" spans="1:5" x14ac:dyDescent="0.25">
      <c r="A65" s="41" t="s">
        <v>213</v>
      </c>
      <c r="B65" s="48">
        <v>108000</v>
      </c>
      <c r="C65" s="48">
        <v>104000</v>
      </c>
      <c r="D65" s="42" t="s">
        <v>61</v>
      </c>
      <c r="E65" s="48">
        <v>78000</v>
      </c>
    </row>
    <row r="66" spans="1:5" x14ac:dyDescent="0.25">
      <c r="A66" s="41" t="s">
        <v>225</v>
      </c>
      <c r="B66" s="48">
        <v>48000</v>
      </c>
      <c r="C66" s="48">
        <v>38000</v>
      </c>
      <c r="D66" s="42" t="s">
        <v>61</v>
      </c>
      <c r="E66" s="48">
        <v>93000</v>
      </c>
    </row>
    <row r="67" spans="1:5" x14ac:dyDescent="0.25">
      <c r="A67" s="41" t="s">
        <v>226</v>
      </c>
      <c r="B67" s="42" t="s">
        <v>61</v>
      </c>
      <c r="C67" s="42" t="s">
        <v>61</v>
      </c>
      <c r="D67" s="42" t="s">
        <v>61</v>
      </c>
      <c r="E67" s="42" t="s">
        <v>61</v>
      </c>
    </row>
    <row r="68" spans="1:5" x14ac:dyDescent="0.25">
      <c r="A68" s="41" t="s">
        <v>224</v>
      </c>
      <c r="B68" s="48">
        <v>-40000</v>
      </c>
      <c r="C68" s="48">
        <v>-31000</v>
      </c>
      <c r="D68" s="42" t="s">
        <v>61</v>
      </c>
      <c r="E68" s="48">
        <v>-22000</v>
      </c>
    </row>
    <row r="69" spans="1:5" x14ac:dyDescent="0.25">
      <c r="A69" s="41" t="s">
        <v>223</v>
      </c>
      <c r="B69" s="48">
        <v>12000</v>
      </c>
      <c r="C69" s="48">
        <v>-27000</v>
      </c>
      <c r="D69" s="42" t="s">
        <v>61</v>
      </c>
      <c r="E69" s="48">
        <v>112000</v>
      </c>
    </row>
    <row r="70" spans="1:5" x14ac:dyDescent="0.25">
      <c r="A70" s="41" t="s">
        <v>181</v>
      </c>
      <c r="B70" s="48">
        <v>-91000</v>
      </c>
      <c r="C70" s="48">
        <v>-214000</v>
      </c>
      <c r="D70" s="42" t="s">
        <v>61</v>
      </c>
      <c r="E70" s="48">
        <v>-92000</v>
      </c>
    </row>
    <row r="71" spans="1:5" x14ac:dyDescent="0.25">
      <c r="A71" s="41" t="s">
        <v>222</v>
      </c>
      <c r="B71" s="42" t="s">
        <v>61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179</v>
      </c>
      <c r="B72" s="42" t="s">
        <v>61</v>
      </c>
      <c r="C72" s="42" t="s">
        <v>61</v>
      </c>
      <c r="D72" s="42" t="s">
        <v>61</v>
      </c>
      <c r="E72" s="42" t="s">
        <v>61</v>
      </c>
    </row>
    <row r="73" spans="1:5" x14ac:dyDescent="0.25">
      <c r="A73" s="41" t="s">
        <v>126</v>
      </c>
      <c r="B73" s="39">
        <v>37000</v>
      </c>
      <c r="C73" s="39">
        <v>-130000</v>
      </c>
      <c r="D73" s="47" t="s">
        <v>61</v>
      </c>
      <c r="E73" s="39">
        <v>169000</v>
      </c>
    </row>
    <row r="74" spans="1:5" x14ac:dyDescent="0.25">
      <c r="A74" s="41" t="s">
        <v>2</v>
      </c>
      <c r="B74" s="41"/>
      <c r="C74" s="41"/>
      <c r="D74" s="41"/>
      <c r="E74" s="41"/>
    </row>
    <row r="75" spans="1:5" x14ac:dyDescent="0.25">
      <c r="A75" s="40" t="s">
        <v>66</v>
      </c>
      <c r="B75" s="41"/>
      <c r="C75" s="41"/>
      <c r="D75" s="41"/>
      <c r="E75" s="41"/>
    </row>
    <row r="76" spans="1:5" x14ac:dyDescent="0.25">
      <c r="A76" s="41" t="s">
        <v>213</v>
      </c>
      <c r="B76" s="48">
        <v>777000</v>
      </c>
      <c r="C76" s="48">
        <v>864000</v>
      </c>
      <c r="D76" s="42" t="s">
        <v>61</v>
      </c>
      <c r="E76" s="48">
        <v>772000</v>
      </c>
    </row>
    <row r="77" spans="1:5" x14ac:dyDescent="0.25">
      <c r="A77" s="41" t="s">
        <v>225</v>
      </c>
      <c r="B77" s="48">
        <v>186000</v>
      </c>
      <c r="C77" s="48">
        <v>214000</v>
      </c>
      <c r="D77" s="42" t="s">
        <v>61</v>
      </c>
      <c r="E77" s="48">
        <v>294000</v>
      </c>
    </row>
    <row r="78" spans="1:5" x14ac:dyDescent="0.25">
      <c r="A78" s="41" t="s">
        <v>226</v>
      </c>
      <c r="B78" s="42" t="s">
        <v>61</v>
      </c>
      <c r="C78" s="42" t="s">
        <v>61</v>
      </c>
      <c r="D78" s="42" t="s">
        <v>61</v>
      </c>
      <c r="E78" s="42" t="s">
        <v>61</v>
      </c>
    </row>
    <row r="79" spans="1:5" x14ac:dyDescent="0.25">
      <c r="A79" s="41" t="s">
        <v>224</v>
      </c>
      <c r="B79" s="48">
        <v>134000</v>
      </c>
      <c r="C79" s="48">
        <v>168000</v>
      </c>
      <c r="D79" s="42" t="s">
        <v>61</v>
      </c>
      <c r="E79" s="48">
        <v>153000</v>
      </c>
    </row>
    <row r="80" spans="1:5" x14ac:dyDescent="0.25">
      <c r="A80" s="41" t="s">
        <v>223</v>
      </c>
      <c r="B80" s="48">
        <v>36000</v>
      </c>
      <c r="C80" s="48">
        <v>-83000</v>
      </c>
      <c r="D80" s="42" t="s">
        <v>61</v>
      </c>
      <c r="E80" s="48">
        <v>336000</v>
      </c>
    </row>
    <row r="81" spans="1:5" x14ac:dyDescent="0.25">
      <c r="A81" s="41" t="s">
        <v>181</v>
      </c>
      <c r="B81" s="48">
        <v>-79000</v>
      </c>
      <c r="C81" s="48">
        <v>-367000</v>
      </c>
      <c r="D81" s="42" t="s">
        <v>61</v>
      </c>
      <c r="E81" s="48">
        <v>-158000</v>
      </c>
    </row>
    <row r="82" spans="1:5" x14ac:dyDescent="0.25">
      <c r="A82" s="41" t="s">
        <v>222</v>
      </c>
      <c r="B82" s="48">
        <v>314000</v>
      </c>
      <c r="C82" s="48">
        <v>111000</v>
      </c>
      <c r="D82" s="42" t="s">
        <v>61</v>
      </c>
      <c r="E82" s="42" t="s">
        <v>61</v>
      </c>
    </row>
    <row r="83" spans="1:5" x14ac:dyDescent="0.25">
      <c r="A83" s="41" t="s">
        <v>179</v>
      </c>
      <c r="B83" s="42" t="s">
        <v>61</v>
      </c>
      <c r="C83" s="42" t="s">
        <v>61</v>
      </c>
      <c r="D83" s="42" t="s">
        <v>61</v>
      </c>
      <c r="E83" s="42" t="s">
        <v>61</v>
      </c>
    </row>
    <row r="84" spans="1:5" x14ac:dyDescent="0.25">
      <c r="A84" s="41" t="s">
        <v>126</v>
      </c>
      <c r="B84" s="39">
        <v>1368000</v>
      </c>
      <c r="C84" s="39">
        <v>907000</v>
      </c>
      <c r="D84" s="47" t="s">
        <v>61</v>
      </c>
      <c r="E84" s="39">
        <v>1397000</v>
      </c>
    </row>
    <row r="85" spans="1:5" x14ac:dyDescent="0.25">
      <c r="A85" s="41" t="s">
        <v>2</v>
      </c>
      <c r="B85" s="41"/>
      <c r="C85" s="41"/>
      <c r="D85" s="41"/>
      <c r="E85" s="41"/>
    </row>
    <row r="86" spans="1:5" x14ac:dyDescent="0.25">
      <c r="A86" s="40" t="s">
        <v>63</v>
      </c>
      <c r="B86" s="41"/>
      <c r="C86" s="41"/>
      <c r="D86" s="41"/>
      <c r="E86" s="41"/>
    </row>
    <row r="87" spans="1:5" x14ac:dyDescent="0.25">
      <c r="A87" s="41" t="s">
        <v>213</v>
      </c>
      <c r="B87" s="48">
        <v>26588000</v>
      </c>
      <c r="C87" s="48">
        <v>28524000</v>
      </c>
      <c r="D87" s="48">
        <v>30342000</v>
      </c>
      <c r="E87" s="48">
        <v>32292000</v>
      </c>
    </row>
    <row r="88" spans="1:5" x14ac:dyDescent="0.25">
      <c r="A88" s="41" t="s">
        <v>225</v>
      </c>
      <c r="B88" s="48">
        <v>6339000</v>
      </c>
      <c r="C88" s="48">
        <v>6729000</v>
      </c>
      <c r="D88" s="48">
        <v>7321000</v>
      </c>
      <c r="E88" s="48">
        <v>7722000</v>
      </c>
    </row>
    <row r="89" spans="1:5" x14ac:dyDescent="0.25">
      <c r="A89" s="41" t="s">
        <v>226</v>
      </c>
      <c r="B89" s="48">
        <v>-2073000</v>
      </c>
      <c r="C89" s="48">
        <v>-1972000</v>
      </c>
      <c r="D89" s="48">
        <v>-1851000</v>
      </c>
      <c r="E89" s="48">
        <v>-1697000</v>
      </c>
    </row>
    <row r="90" spans="1:5" x14ac:dyDescent="0.25">
      <c r="A90" s="41" t="s">
        <v>224</v>
      </c>
      <c r="B90" s="48">
        <v>696000</v>
      </c>
      <c r="C90" s="48">
        <v>983000</v>
      </c>
      <c r="D90" s="48">
        <v>1077000</v>
      </c>
      <c r="E90" s="48">
        <v>1122000</v>
      </c>
    </row>
    <row r="91" spans="1:5" x14ac:dyDescent="0.25">
      <c r="A91" s="41" t="s">
        <v>223</v>
      </c>
      <c r="B91" s="48">
        <v>807000</v>
      </c>
      <c r="C91" s="48">
        <v>1174000</v>
      </c>
      <c r="D91" s="48">
        <v>1385000</v>
      </c>
      <c r="E91" s="48">
        <v>1166000</v>
      </c>
    </row>
    <row r="92" spans="1:5" x14ac:dyDescent="0.25">
      <c r="A92" s="41" t="s">
        <v>181</v>
      </c>
      <c r="B92" s="48">
        <v>5063000</v>
      </c>
      <c r="C92" s="48">
        <v>4281000</v>
      </c>
      <c r="D92" s="48">
        <v>4409000</v>
      </c>
      <c r="E92" s="48">
        <v>4150000</v>
      </c>
    </row>
    <row r="93" spans="1:5" x14ac:dyDescent="0.25">
      <c r="A93" s="41" t="s">
        <v>222</v>
      </c>
      <c r="B93" s="48">
        <v>8076000</v>
      </c>
      <c r="C93" s="42" t="s">
        <v>61</v>
      </c>
      <c r="D93" s="42" t="s">
        <v>61</v>
      </c>
      <c r="E93" s="42" t="s">
        <v>61</v>
      </c>
    </row>
    <row r="94" spans="1:5" x14ac:dyDescent="0.25">
      <c r="A94" s="41" t="s">
        <v>179</v>
      </c>
      <c r="B94" s="42" t="s">
        <v>61</v>
      </c>
      <c r="C94" s="42" t="s">
        <v>61</v>
      </c>
      <c r="D94" s="42" t="s">
        <v>61</v>
      </c>
      <c r="E94" s="42" t="s">
        <v>61</v>
      </c>
    </row>
    <row r="95" spans="1:5" x14ac:dyDescent="0.25">
      <c r="A95" s="41" t="s">
        <v>126</v>
      </c>
      <c r="B95" s="39">
        <v>45496000</v>
      </c>
      <c r="C95" s="39">
        <v>39719000</v>
      </c>
      <c r="D95" s="39">
        <v>42683000</v>
      </c>
      <c r="E95" s="39">
        <v>44755000</v>
      </c>
    </row>
    <row r="96" spans="1:5" x14ac:dyDescent="0.25">
      <c r="A96" s="41" t="s">
        <v>2</v>
      </c>
      <c r="B96" s="41"/>
      <c r="C96" s="41"/>
      <c r="D96" s="41"/>
      <c r="E96" s="41"/>
    </row>
    <row r="97" spans="1:5" x14ac:dyDescent="0.25">
      <c r="A97" s="40" t="s">
        <v>111</v>
      </c>
      <c r="B97" s="41"/>
      <c r="C97" s="41"/>
      <c r="D97" s="41"/>
      <c r="E97" s="41"/>
    </row>
    <row r="98" spans="1:5" x14ac:dyDescent="0.25">
      <c r="A98" s="41" t="s">
        <v>213</v>
      </c>
      <c r="B98" s="48">
        <v>1057000</v>
      </c>
      <c r="C98" s="48">
        <v>1122000</v>
      </c>
      <c r="D98" s="42" t="s">
        <v>61</v>
      </c>
      <c r="E98" s="48">
        <v>1340000</v>
      </c>
    </row>
    <row r="99" spans="1:5" x14ac:dyDescent="0.25">
      <c r="A99" s="41" t="s">
        <v>225</v>
      </c>
      <c r="B99" s="48">
        <v>157000</v>
      </c>
      <c r="C99" s="48">
        <v>177000</v>
      </c>
      <c r="D99" s="42" t="s">
        <v>61</v>
      </c>
      <c r="E99" s="48">
        <v>209000</v>
      </c>
    </row>
    <row r="100" spans="1:5" x14ac:dyDescent="0.25">
      <c r="A100" s="41" t="s">
        <v>226</v>
      </c>
      <c r="B100" s="42" t="s">
        <v>61</v>
      </c>
      <c r="C100" s="42" t="s">
        <v>61</v>
      </c>
      <c r="D100" s="42" t="s">
        <v>61</v>
      </c>
      <c r="E100" s="42" t="s">
        <v>61</v>
      </c>
    </row>
    <row r="101" spans="1:5" x14ac:dyDescent="0.25">
      <c r="A101" s="41" t="s">
        <v>224</v>
      </c>
      <c r="B101" s="48">
        <v>72000</v>
      </c>
      <c r="C101" s="48">
        <v>71000</v>
      </c>
      <c r="D101" s="42" t="s">
        <v>61</v>
      </c>
      <c r="E101" s="48">
        <v>53000</v>
      </c>
    </row>
    <row r="102" spans="1:5" x14ac:dyDescent="0.25">
      <c r="A102" s="41" t="s">
        <v>223</v>
      </c>
      <c r="B102" s="48">
        <v>5000</v>
      </c>
      <c r="C102" s="48">
        <v>6000</v>
      </c>
      <c r="D102" s="42" t="s">
        <v>61</v>
      </c>
      <c r="E102" s="48">
        <v>4000</v>
      </c>
    </row>
    <row r="103" spans="1:5" x14ac:dyDescent="0.25">
      <c r="A103" s="41" t="s">
        <v>181</v>
      </c>
      <c r="B103" s="48">
        <v>1000</v>
      </c>
      <c r="C103" s="48">
        <v>1000</v>
      </c>
      <c r="D103" s="42" t="s">
        <v>61</v>
      </c>
      <c r="E103" s="42" t="s">
        <v>61</v>
      </c>
    </row>
    <row r="104" spans="1:5" x14ac:dyDescent="0.25">
      <c r="A104" s="41" t="s">
        <v>222</v>
      </c>
      <c r="B104" s="42" t="s">
        <v>61</v>
      </c>
      <c r="C104" s="42" t="s">
        <v>61</v>
      </c>
      <c r="D104" s="42" t="s">
        <v>61</v>
      </c>
      <c r="E104" s="42" t="s">
        <v>61</v>
      </c>
    </row>
    <row r="105" spans="1:5" x14ac:dyDescent="0.25">
      <c r="A105" s="41" t="s">
        <v>179</v>
      </c>
      <c r="B105" s="42" t="s">
        <v>61</v>
      </c>
      <c r="C105" s="42" t="s">
        <v>61</v>
      </c>
      <c r="D105" s="42" t="s">
        <v>61</v>
      </c>
      <c r="E105" s="42" t="s">
        <v>61</v>
      </c>
    </row>
    <row r="106" spans="1:5" x14ac:dyDescent="0.25">
      <c r="A106" s="41" t="s">
        <v>126</v>
      </c>
      <c r="B106" s="39">
        <v>1292000</v>
      </c>
      <c r="C106" s="39">
        <v>1377000</v>
      </c>
      <c r="D106" s="47" t="s">
        <v>61</v>
      </c>
      <c r="E106" s="39">
        <v>1606000</v>
      </c>
    </row>
    <row r="107" spans="1:5" x14ac:dyDescent="0.25">
      <c r="A107" s="41" t="s">
        <v>2</v>
      </c>
      <c r="B107" s="41"/>
      <c r="C107" s="41"/>
      <c r="D107" s="41"/>
      <c r="E107" s="41"/>
    </row>
    <row r="108" spans="1:5" x14ac:dyDescent="0.25">
      <c r="A108" s="40" t="s">
        <v>110</v>
      </c>
      <c r="B108" s="41"/>
      <c r="C108" s="41"/>
      <c r="D108" s="41"/>
      <c r="E108" s="41"/>
    </row>
    <row r="109" spans="1:5" x14ac:dyDescent="0.25">
      <c r="A109" s="41" t="s">
        <v>213</v>
      </c>
      <c r="B109" s="48">
        <v>-2701000</v>
      </c>
      <c r="C109" s="48">
        <v>-3016000</v>
      </c>
      <c r="D109" s="42" t="s">
        <v>61</v>
      </c>
      <c r="E109" s="48">
        <v>-3128000</v>
      </c>
    </row>
    <row r="110" spans="1:5" x14ac:dyDescent="0.25">
      <c r="A110" s="41" t="s">
        <v>225</v>
      </c>
      <c r="B110" s="48">
        <v>-574000</v>
      </c>
      <c r="C110" s="48">
        <v>-621000</v>
      </c>
      <c r="D110" s="42" t="s">
        <v>61</v>
      </c>
      <c r="E110" s="48">
        <v>-746000</v>
      </c>
    </row>
    <row r="111" spans="1:5" x14ac:dyDescent="0.25">
      <c r="A111" s="41" t="s">
        <v>226</v>
      </c>
      <c r="B111" s="42" t="s">
        <v>61</v>
      </c>
      <c r="C111" s="42" t="s">
        <v>61</v>
      </c>
      <c r="D111" s="42" t="s">
        <v>61</v>
      </c>
      <c r="E111" s="42" t="s">
        <v>61</v>
      </c>
    </row>
    <row r="112" spans="1:5" x14ac:dyDescent="0.25">
      <c r="A112" s="41" t="s">
        <v>224</v>
      </c>
      <c r="B112" s="48">
        <v>-186000</v>
      </c>
      <c r="C112" s="48">
        <v>-69000</v>
      </c>
      <c r="D112" s="42" t="s">
        <v>61</v>
      </c>
      <c r="E112" s="48">
        <v>-57000</v>
      </c>
    </row>
    <row r="113" spans="1:5" x14ac:dyDescent="0.25">
      <c r="A113" s="41" t="s">
        <v>223</v>
      </c>
      <c r="B113" s="48">
        <v>-5000</v>
      </c>
      <c r="C113" s="48">
        <v>-6000</v>
      </c>
      <c r="D113" s="42" t="s">
        <v>61</v>
      </c>
      <c r="E113" s="48">
        <v>-3000</v>
      </c>
    </row>
    <row r="114" spans="1:5" x14ac:dyDescent="0.25">
      <c r="A114" s="41" t="s">
        <v>181</v>
      </c>
      <c r="B114" s="42" t="s">
        <v>61</v>
      </c>
      <c r="C114" s="42" t="s">
        <v>61</v>
      </c>
      <c r="D114" s="42" t="s">
        <v>61</v>
      </c>
      <c r="E114" s="42" t="s">
        <v>61</v>
      </c>
    </row>
    <row r="115" spans="1:5" x14ac:dyDescent="0.25">
      <c r="A115" s="41" t="s">
        <v>222</v>
      </c>
      <c r="B115" s="42" t="s">
        <v>61</v>
      </c>
      <c r="C115" s="42" t="s">
        <v>61</v>
      </c>
      <c r="D115" s="42" t="s">
        <v>61</v>
      </c>
      <c r="E115" s="42" t="s">
        <v>61</v>
      </c>
    </row>
    <row r="116" spans="1:5" x14ac:dyDescent="0.25">
      <c r="A116" s="41" t="s">
        <v>179</v>
      </c>
      <c r="B116" s="42" t="s">
        <v>61</v>
      </c>
      <c r="C116" s="42" t="s">
        <v>61</v>
      </c>
      <c r="D116" s="42" t="s">
        <v>61</v>
      </c>
      <c r="E116" s="42" t="s">
        <v>61</v>
      </c>
    </row>
    <row r="117" spans="1:5" x14ac:dyDescent="0.25">
      <c r="A117" s="41" t="s">
        <v>126</v>
      </c>
      <c r="B117" s="39">
        <v>-3466000</v>
      </c>
      <c r="C117" s="39">
        <v>-3712000</v>
      </c>
      <c r="D117" s="47" t="s">
        <v>61</v>
      </c>
      <c r="E117" s="39">
        <v>-3934000</v>
      </c>
    </row>
    <row r="118" spans="1:5" x14ac:dyDescent="0.25">
      <c r="A118" s="41"/>
    </row>
    <row r="119" spans="1:5" x14ac:dyDescent="0.25">
      <c r="A119" s="46" t="s">
        <v>123</v>
      </c>
    </row>
    <row r="120" spans="1:5" x14ac:dyDescent="0.25">
      <c r="A120" s="41" t="s">
        <v>2</v>
      </c>
    </row>
    <row r="121" spans="1:5" x14ac:dyDescent="0.25">
      <c r="A121" s="41" t="s">
        <v>203</v>
      </c>
    </row>
    <row r="122" spans="1:5" x14ac:dyDescent="0.25">
      <c r="A122" s="41" t="s">
        <v>2</v>
      </c>
    </row>
    <row r="123" spans="1:5" ht="15.6" x14ac:dyDescent="0.3">
      <c r="A123" s="57"/>
      <c r="B123" s="5"/>
      <c r="C123" s="5"/>
      <c r="D123" s="5"/>
      <c r="E123" s="5"/>
    </row>
    <row r="124" spans="1:5" x14ac:dyDescent="0.25">
      <c r="A124" s="38" t="s">
        <v>79</v>
      </c>
    </row>
    <row r="125" spans="1:5" ht="16.2" thickBot="1" x14ac:dyDescent="0.35">
      <c r="A125" s="7" t="s">
        <v>124</v>
      </c>
      <c r="B125" s="5"/>
      <c r="C125" s="5"/>
      <c r="D125" s="5"/>
      <c r="E125" s="5"/>
    </row>
    <row r="126" spans="1:5" ht="15.6" x14ac:dyDescent="0.25">
      <c r="A126" s="45" t="s">
        <v>122</v>
      </c>
      <c r="B126" s="44" t="s">
        <v>119</v>
      </c>
      <c r="C126" s="44" t="s">
        <v>118</v>
      </c>
      <c r="D126" s="44" t="s">
        <v>178</v>
      </c>
      <c r="E126" s="44" t="s">
        <v>290</v>
      </c>
    </row>
    <row r="127" spans="1:5" x14ac:dyDescent="0.25">
      <c r="A127" s="41" t="s">
        <v>72</v>
      </c>
      <c r="B127" s="43">
        <v>44196</v>
      </c>
      <c r="C127" s="43">
        <v>44561</v>
      </c>
      <c r="D127" s="43">
        <v>44926</v>
      </c>
      <c r="E127" s="43">
        <v>45291</v>
      </c>
    </row>
    <row r="128" spans="1:5" x14ac:dyDescent="0.25">
      <c r="A128" s="41" t="s">
        <v>117</v>
      </c>
      <c r="B128" s="42" t="s">
        <v>0</v>
      </c>
      <c r="C128" s="42" t="s">
        <v>0</v>
      </c>
      <c r="D128" s="42" t="s">
        <v>0</v>
      </c>
      <c r="E128" s="42" t="s">
        <v>0</v>
      </c>
    </row>
    <row r="129" spans="1:5" x14ac:dyDescent="0.25">
      <c r="A129" s="41" t="s">
        <v>2</v>
      </c>
      <c r="B129" s="41"/>
      <c r="C129" s="41"/>
      <c r="D129" s="41"/>
      <c r="E129" s="41"/>
    </row>
    <row r="130" spans="1:5" x14ac:dyDescent="0.25">
      <c r="A130" s="40" t="s">
        <v>213</v>
      </c>
      <c r="B130" s="41"/>
      <c r="C130" s="41"/>
      <c r="D130" s="41"/>
      <c r="E130" s="41"/>
    </row>
    <row r="131" spans="1:5" x14ac:dyDescent="0.25">
      <c r="A131" s="40" t="s">
        <v>116</v>
      </c>
      <c r="B131" s="39">
        <v>5520000</v>
      </c>
      <c r="C131" s="39">
        <v>5821000</v>
      </c>
      <c r="D131" s="47" t="s">
        <v>61</v>
      </c>
      <c r="E131" s="39">
        <v>5818000</v>
      </c>
    </row>
    <row r="132" spans="1:5" x14ac:dyDescent="0.25">
      <c r="A132" s="40" t="s">
        <v>189</v>
      </c>
      <c r="B132" s="39">
        <v>4120000</v>
      </c>
      <c r="C132" s="47" t="s">
        <v>61</v>
      </c>
      <c r="D132" s="47" t="s">
        <v>61</v>
      </c>
      <c r="E132" s="47" t="s">
        <v>61</v>
      </c>
    </row>
    <row r="133" spans="1:5" x14ac:dyDescent="0.25">
      <c r="A133" s="40" t="s">
        <v>115</v>
      </c>
      <c r="B133" s="39">
        <v>1250000</v>
      </c>
      <c r="C133" s="39">
        <v>1290000</v>
      </c>
      <c r="D133" s="47" t="s">
        <v>61</v>
      </c>
      <c r="E133" s="39">
        <v>1214000</v>
      </c>
    </row>
    <row r="134" spans="1:5" x14ac:dyDescent="0.25">
      <c r="A134" s="40" t="s">
        <v>114</v>
      </c>
      <c r="B134" s="39">
        <v>-337000</v>
      </c>
      <c r="C134" s="39">
        <v>-338000</v>
      </c>
      <c r="D134" s="47" t="s">
        <v>61</v>
      </c>
      <c r="E134" s="39">
        <v>-432000</v>
      </c>
    </row>
    <row r="135" spans="1:5" x14ac:dyDescent="0.25">
      <c r="A135" s="40" t="s">
        <v>112</v>
      </c>
      <c r="B135" s="39">
        <v>108000</v>
      </c>
      <c r="C135" s="39">
        <v>104000</v>
      </c>
      <c r="D135" s="47" t="s">
        <v>61</v>
      </c>
      <c r="E135" s="39">
        <v>78000</v>
      </c>
    </row>
    <row r="136" spans="1:5" x14ac:dyDescent="0.25">
      <c r="A136" s="40" t="s">
        <v>66</v>
      </c>
      <c r="B136" s="39">
        <v>777000</v>
      </c>
      <c r="C136" s="39">
        <v>864000</v>
      </c>
      <c r="D136" s="47" t="s">
        <v>61</v>
      </c>
      <c r="E136" s="39">
        <v>772000</v>
      </c>
    </row>
    <row r="137" spans="1:5" x14ac:dyDescent="0.25">
      <c r="A137" s="40" t="s">
        <v>63</v>
      </c>
      <c r="B137" s="39">
        <v>26588000</v>
      </c>
      <c r="C137" s="39">
        <v>28524000</v>
      </c>
      <c r="D137" s="39">
        <v>30342000</v>
      </c>
      <c r="E137" s="39">
        <v>32292000</v>
      </c>
    </row>
    <row r="138" spans="1:5" x14ac:dyDescent="0.25">
      <c r="A138" s="40" t="s">
        <v>111</v>
      </c>
      <c r="B138" s="39">
        <v>1057000</v>
      </c>
      <c r="C138" s="39">
        <v>1122000</v>
      </c>
      <c r="D138" s="47" t="s">
        <v>61</v>
      </c>
      <c r="E138" s="39">
        <v>1340000</v>
      </c>
    </row>
    <row r="139" spans="1:5" x14ac:dyDescent="0.25">
      <c r="A139" s="40" t="s">
        <v>110</v>
      </c>
      <c r="B139" s="39">
        <v>-2701000</v>
      </c>
      <c r="C139" s="39">
        <v>-3016000</v>
      </c>
      <c r="D139" s="47" t="s">
        <v>61</v>
      </c>
      <c r="E139" s="39">
        <v>-3128000</v>
      </c>
    </row>
    <row r="140" spans="1:5" x14ac:dyDescent="0.25">
      <c r="A140" s="41" t="s">
        <v>2</v>
      </c>
      <c r="B140" s="41"/>
      <c r="C140" s="41"/>
      <c r="D140" s="41"/>
      <c r="E140" s="41"/>
    </row>
    <row r="141" spans="1:5" x14ac:dyDescent="0.25">
      <c r="A141" s="40" t="s">
        <v>225</v>
      </c>
      <c r="B141" s="41"/>
      <c r="C141" s="41"/>
      <c r="D141" s="41"/>
      <c r="E141" s="41"/>
    </row>
    <row r="142" spans="1:5" x14ac:dyDescent="0.25">
      <c r="A142" s="40" t="s">
        <v>116</v>
      </c>
      <c r="B142" s="39">
        <v>1414000</v>
      </c>
      <c r="C142" s="39">
        <v>1553000</v>
      </c>
      <c r="D142" s="47" t="s">
        <v>61</v>
      </c>
      <c r="E142" s="39">
        <v>1748000</v>
      </c>
    </row>
    <row r="143" spans="1:5" x14ac:dyDescent="0.25">
      <c r="A143" s="40" t="s">
        <v>189</v>
      </c>
      <c r="B143" s="39">
        <v>1058000</v>
      </c>
      <c r="C143" s="47" t="s">
        <v>61</v>
      </c>
      <c r="D143" s="47" t="s">
        <v>61</v>
      </c>
      <c r="E143" s="47" t="s">
        <v>61</v>
      </c>
    </row>
    <row r="144" spans="1:5" x14ac:dyDescent="0.25">
      <c r="A144" s="40" t="s">
        <v>115</v>
      </c>
      <c r="B144" s="39">
        <v>307000</v>
      </c>
      <c r="C144" s="39">
        <v>336000</v>
      </c>
      <c r="D144" s="47" t="s">
        <v>61</v>
      </c>
      <c r="E144" s="39">
        <v>474000</v>
      </c>
    </row>
    <row r="145" spans="1:5" x14ac:dyDescent="0.25">
      <c r="A145" s="40" t="s">
        <v>114</v>
      </c>
      <c r="B145" s="39">
        <v>-80000</v>
      </c>
      <c r="C145" s="39">
        <v>-81000</v>
      </c>
      <c r="D145" s="47" t="s">
        <v>61</v>
      </c>
      <c r="E145" s="39">
        <v>-102000</v>
      </c>
    </row>
    <row r="146" spans="1:5" x14ac:dyDescent="0.25">
      <c r="A146" s="40" t="s">
        <v>112</v>
      </c>
      <c r="B146" s="39">
        <v>48000</v>
      </c>
      <c r="C146" s="39">
        <v>38000</v>
      </c>
      <c r="D146" s="47" t="s">
        <v>61</v>
      </c>
      <c r="E146" s="39">
        <v>93000</v>
      </c>
    </row>
    <row r="147" spans="1:5" x14ac:dyDescent="0.25">
      <c r="A147" s="40" t="s">
        <v>66</v>
      </c>
      <c r="B147" s="39">
        <v>186000</v>
      </c>
      <c r="C147" s="39">
        <v>214000</v>
      </c>
      <c r="D147" s="47" t="s">
        <v>61</v>
      </c>
      <c r="E147" s="39">
        <v>294000</v>
      </c>
    </row>
    <row r="148" spans="1:5" x14ac:dyDescent="0.25">
      <c r="A148" s="40" t="s">
        <v>63</v>
      </c>
      <c r="B148" s="39">
        <v>6339000</v>
      </c>
      <c r="C148" s="39">
        <v>6729000</v>
      </c>
      <c r="D148" s="39">
        <v>7321000</v>
      </c>
      <c r="E148" s="39">
        <v>7722000</v>
      </c>
    </row>
    <row r="149" spans="1:5" x14ac:dyDescent="0.25">
      <c r="A149" s="40" t="s">
        <v>111</v>
      </c>
      <c r="B149" s="39">
        <v>157000</v>
      </c>
      <c r="C149" s="39">
        <v>177000</v>
      </c>
      <c r="D149" s="47" t="s">
        <v>61</v>
      </c>
      <c r="E149" s="39">
        <v>209000</v>
      </c>
    </row>
    <row r="150" spans="1:5" x14ac:dyDescent="0.25">
      <c r="A150" s="40" t="s">
        <v>110</v>
      </c>
      <c r="B150" s="39">
        <v>-574000</v>
      </c>
      <c r="C150" s="39">
        <v>-621000</v>
      </c>
      <c r="D150" s="47" t="s">
        <v>61</v>
      </c>
      <c r="E150" s="39">
        <v>-746000</v>
      </c>
    </row>
    <row r="151" spans="1:5" x14ac:dyDescent="0.25">
      <c r="A151" s="41" t="s">
        <v>2</v>
      </c>
      <c r="B151" s="41"/>
      <c r="C151" s="41"/>
      <c r="D151" s="41"/>
      <c r="E151" s="41"/>
    </row>
    <row r="152" spans="1:5" x14ac:dyDescent="0.25">
      <c r="A152" s="40" t="s">
        <v>226</v>
      </c>
      <c r="B152" s="41"/>
      <c r="C152" s="41"/>
      <c r="D152" s="41"/>
      <c r="E152" s="41"/>
    </row>
    <row r="153" spans="1:5" x14ac:dyDescent="0.25">
      <c r="A153" s="40" t="s">
        <v>116</v>
      </c>
      <c r="B153" s="39">
        <v>-600000</v>
      </c>
      <c r="C153" s="39">
        <v>-725000</v>
      </c>
      <c r="D153" s="47" t="s">
        <v>61</v>
      </c>
      <c r="E153" s="39">
        <v>-242000</v>
      </c>
    </row>
    <row r="154" spans="1:5" x14ac:dyDescent="0.25">
      <c r="A154" s="40" t="s">
        <v>189</v>
      </c>
      <c r="B154" s="47" t="s">
        <v>61</v>
      </c>
      <c r="C154" s="47" t="s">
        <v>61</v>
      </c>
      <c r="D154" s="47" t="s">
        <v>61</v>
      </c>
      <c r="E154" s="47" t="s">
        <v>61</v>
      </c>
    </row>
    <row r="155" spans="1:5" x14ac:dyDescent="0.25">
      <c r="A155" s="40" t="s">
        <v>115</v>
      </c>
      <c r="B155" s="47" t="s">
        <v>61</v>
      </c>
      <c r="C155" s="47" t="s">
        <v>61</v>
      </c>
      <c r="D155" s="47" t="s">
        <v>61</v>
      </c>
      <c r="E155" s="47" t="s">
        <v>61</v>
      </c>
    </row>
    <row r="156" spans="1:5" x14ac:dyDescent="0.25">
      <c r="A156" s="40" t="s">
        <v>114</v>
      </c>
      <c r="B156" s="39">
        <v>184000</v>
      </c>
      <c r="C156" s="39">
        <v>92000</v>
      </c>
      <c r="D156" s="47" t="s">
        <v>61</v>
      </c>
      <c r="E156" s="39">
        <v>46000</v>
      </c>
    </row>
    <row r="157" spans="1:5" x14ac:dyDescent="0.25">
      <c r="A157" s="40" t="s">
        <v>112</v>
      </c>
      <c r="B157" s="47" t="s">
        <v>61</v>
      </c>
      <c r="C157" s="47" t="s">
        <v>61</v>
      </c>
      <c r="D157" s="47" t="s">
        <v>61</v>
      </c>
      <c r="E157" s="47" t="s">
        <v>61</v>
      </c>
    </row>
    <row r="158" spans="1:5" x14ac:dyDescent="0.25">
      <c r="A158" s="40" t="s">
        <v>66</v>
      </c>
      <c r="B158" s="47" t="s">
        <v>61</v>
      </c>
      <c r="C158" s="47" t="s">
        <v>61</v>
      </c>
      <c r="D158" s="47" t="s">
        <v>61</v>
      </c>
      <c r="E158" s="47" t="s">
        <v>61</v>
      </c>
    </row>
    <row r="159" spans="1:5" x14ac:dyDescent="0.25">
      <c r="A159" s="40" t="s">
        <v>63</v>
      </c>
      <c r="B159" s="39">
        <v>-2073000</v>
      </c>
      <c r="C159" s="39">
        <v>-1972000</v>
      </c>
      <c r="D159" s="39">
        <v>-1851000</v>
      </c>
      <c r="E159" s="39">
        <v>-1697000</v>
      </c>
    </row>
    <row r="160" spans="1:5" x14ac:dyDescent="0.25">
      <c r="A160" s="40" t="s">
        <v>111</v>
      </c>
      <c r="B160" s="47" t="s">
        <v>61</v>
      </c>
      <c r="C160" s="47" t="s">
        <v>61</v>
      </c>
      <c r="D160" s="47" t="s">
        <v>61</v>
      </c>
      <c r="E160" s="47" t="s">
        <v>61</v>
      </c>
    </row>
    <row r="161" spans="1:5" x14ac:dyDescent="0.25">
      <c r="A161" s="40" t="s">
        <v>110</v>
      </c>
      <c r="B161" s="47" t="s">
        <v>61</v>
      </c>
      <c r="C161" s="47" t="s">
        <v>61</v>
      </c>
      <c r="D161" s="47" t="s">
        <v>61</v>
      </c>
      <c r="E161" s="47" t="s">
        <v>61</v>
      </c>
    </row>
    <row r="162" spans="1:5" x14ac:dyDescent="0.25">
      <c r="A162" s="41" t="s">
        <v>2</v>
      </c>
      <c r="B162" s="41"/>
      <c r="C162" s="41"/>
      <c r="D162" s="41"/>
      <c r="E162" s="41"/>
    </row>
    <row r="163" spans="1:5" x14ac:dyDescent="0.25">
      <c r="A163" s="40" t="s">
        <v>224</v>
      </c>
      <c r="B163" s="41"/>
      <c r="C163" s="41"/>
      <c r="D163" s="41"/>
      <c r="E163" s="41"/>
    </row>
    <row r="164" spans="1:5" x14ac:dyDescent="0.25">
      <c r="A164" s="40" t="s">
        <v>116</v>
      </c>
      <c r="B164" s="39">
        <v>1224000</v>
      </c>
      <c r="C164" s="39">
        <v>1482000</v>
      </c>
      <c r="D164" s="47" t="s">
        <v>61</v>
      </c>
      <c r="E164" s="39">
        <v>809000</v>
      </c>
    </row>
    <row r="165" spans="1:5" x14ac:dyDescent="0.25">
      <c r="A165" s="40" t="s">
        <v>189</v>
      </c>
      <c r="B165" s="39">
        <v>323000</v>
      </c>
      <c r="C165" s="47" t="s">
        <v>61</v>
      </c>
      <c r="D165" s="47" t="s">
        <v>61</v>
      </c>
      <c r="E165" s="47" t="s">
        <v>61</v>
      </c>
    </row>
    <row r="166" spans="1:5" x14ac:dyDescent="0.25">
      <c r="A166" s="40" t="s">
        <v>115</v>
      </c>
      <c r="B166" s="39">
        <v>-35000</v>
      </c>
      <c r="C166" s="39">
        <v>-15000</v>
      </c>
      <c r="D166" s="47" t="s">
        <v>61</v>
      </c>
      <c r="E166" s="39">
        <v>104000</v>
      </c>
    </row>
    <row r="167" spans="1:5" x14ac:dyDescent="0.25">
      <c r="A167" s="40" t="s">
        <v>114</v>
      </c>
      <c r="B167" s="39">
        <v>-37000</v>
      </c>
      <c r="C167" s="39">
        <v>-28000</v>
      </c>
      <c r="D167" s="47" t="s">
        <v>61</v>
      </c>
      <c r="E167" s="39">
        <v>-15000</v>
      </c>
    </row>
    <row r="168" spans="1:5" x14ac:dyDescent="0.25">
      <c r="A168" s="40" t="s">
        <v>112</v>
      </c>
      <c r="B168" s="39">
        <v>-40000</v>
      </c>
      <c r="C168" s="39">
        <v>-31000</v>
      </c>
      <c r="D168" s="47" t="s">
        <v>61</v>
      </c>
      <c r="E168" s="39">
        <v>-22000</v>
      </c>
    </row>
    <row r="169" spans="1:5" x14ac:dyDescent="0.25">
      <c r="A169" s="40" t="s">
        <v>66</v>
      </c>
      <c r="B169" s="39">
        <v>134000</v>
      </c>
      <c r="C169" s="39">
        <v>168000</v>
      </c>
      <c r="D169" s="47" t="s">
        <v>61</v>
      </c>
      <c r="E169" s="39">
        <v>153000</v>
      </c>
    </row>
    <row r="170" spans="1:5" x14ac:dyDescent="0.25">
      <c r="A170" s="40" t="s">
        <v>63</v>
      </c>
      <c r="B170" s="39">
        <v>696000</v>
      </c>
      <c r="C170" s="39">
        <v>983000</v>
      </c>
      <c r="D170" s="39">
        <v>1077000</v>
      </c>
      <c r="E170" s="39">
        <v>1122000</v>
      </c>
    </row>
    <row r="171" spans="1:5" x14ac:dyDescent="0.25">
      <c r="A171" s="40" t="s">
        <v>111</v>
      </c>
      <c r="B171" s="39">
        <v>72000</v>
      </c>
      <c r="C171" s="39">
        <v>71000</v>
      </c>
      <c r="D171" s="47" t="s">
        <v>61</v>
      </c>
      <c r="E171" s="39">
        <v>53000</v>
      </c>
    </row>
    <row r="172" spans="1:5" x14ac:dyDescent="0.25">
      <c r="A172" s="40" t="s">
        <v>110</v>
      </c>
      <c r="B172" s="39">
        <v>-186000</v>
      </c>
      <c r="C172" s="39">
        <v>-69000</v>
      </c>
      <c r="D172" s="47" t="s">
        <v>61</v>
      </c>
      <c r="E172" s="39">
        <v>-57000</v>
      </c>
    </row>
    <row r="173" spans="1:5" x14ac:dyDescent="0.25">
      <c r="A173" s="41" t="s">
        <v>2</v>
      </c>
      <c r="B173" s="41"/>
      <c r="C173" s="41"/>
      <c r="D173" s="41"/>
      <c r="E173" s="41"/>
    </row>
    <row r="174" spans="1:5" x14ac:dyDescent="0.25">
      <c r="A174" s="40" t="s">
        <v>223</v>
      </c>
      <c r="B174" s="41"/>
      <c r="C174" s="41"/>
      <c r="D174" s="41"/>
      <c r="E174" s="41"/>
    </row>
    <row r="175" spans="1:5" x14ac:dyDescent="0.25">
      <c r="A175" s="40" t="s">
        <v>116</v>
      </c>
      <c r="B175" s="39">
        <v>3863000</v>
      </c>
      <c r="C175" s="39">
        <v>6831000</v>
      </c>
      <c r="D175" s="47" t="s">
        <v>61</v>
      </c>
      <c r="E175" s="39">
        <v>4612000</v>
      </c>
    </row>
    <row r="176" spans="1:5" x14ac:dyDescent="0.25">
      <c r="A176" s="40" t="s">
        <v>189</v>
      </c>
      <c r="B176" s="39">
        <v>138000</v>
      </c>
      <c r="C176" s="47" t="s">
        <v>61</v>
      </c>
      <c r="D176" s="47" t="s">
        <v>61</v>
      </c>
      <c r="E176" s="47" t="s">
        <v>61</v>
      </c>
    </row>
    <row r="177" spans="1:5" x14ac:dyDescent="0.25">
      <c r="A177" s="40" t="s">
        <v>115</v>
      </c>
      <c r="B177" s="39">
        <v>52000</v>
      </c>
      <c r="C177" s="39">
        <v>-86000</v>
      </c>
      <c r="D177" s="47" t="s">
        <v>61</v>
      </c>
      <c r="E177" s="39">
        <v>457000</v>
      </c>
    </row>
    <row r="178" spans="1:5" x14ac:dyDescent="0.25">
      <c r="A178" s="40" t="s">
        <v>114</v>
      </c>
      <c r="B178" s="39">
        <v>-6000</v>
      </c>
      <c r="C178" s="39">
        <v>-5000</v>
      </c>
      <c r="D178" s="47" t="s">
        <v>61</v>
      </c>
      <c r="E178" s="39">
        <v>-18000</v>
      </c>
    </row>
    <row r="179" spans="1:5" x14ac:dyDescent="0.25">
      <c r="A179" s="40" t="s">
        <v>112</v>
      </c>
      <c r="B179" s="39">
        <v>12000</v>
      </c>
      <c r="C179" s="39">
        <v>-27000</v>
      </c>
      <c r="D179" s="47" t="s">
        <v>61</v>
      </c>
      <c r="E179" s="39">
        <v>112000</v>
      </c>
    </row>
    <row r="180" spans="1:5" x14ac:dyDescent="0.25">
      <c r="A180" s="40" t="s">
        <v>66</v>
      </c>
      <c r="B180" s="39">
        <v>36000</v>
      </c>
      <c r="C180" s="39">
        <v>-83000</v>
      </c>
      <c r="D180" s="47" t="s">
        <v>61</v>
      </c>
      <c r="E180" s="39">
        <v>336000</v>
      </c>
    </row>
    <row r="181" spans="1:5" x14ac:dyDescent="0.25">
      <c r="A181" s="40" t="s">
        <v>63</v>
      </c>
      <c r="B181" s="39">
        <v>807000</v>
      </c>
      <c r="C181" s="39">
        <v>1174000</v>
      </c>
      <c r="D181" s="39">
        <v>1385000</v>
      </c>
      <c r="E181" s="39">
        <v>1166000</v>
      </c>
    </row>
    <row r="182" spans="1:5" x14ac:dyDescent="0.25">
      <c r="A182" s="40" t="s">
        <v>111</v>
      </c>
      <c r="B182" s="39">
        <v>5000</v>
      </c>
      <c r="C182" s="39">
        <v>6000</v>
      </c>
      <c r="D182" s="47" t="s">
        <v>61</v>
      </c>
      <c r="E182" s="39">
        <v>4000</v>
      </c>
    </row>
    <row r="183" spans="1:5" x14ac:dyDescent="0.25">
      <c r="A183" s="40" t="s">
        <v>110</v>
      </c>
      <c r="B183" s="39">
        <v>-5000</v>
      </c>
      <c r="C183" s="39">
        <v>-6000</v>
      </c>
      <c r="D183" s="47" t="s">
        <v>61</v>
      </c>
      <c r="E183" s="39">
        <v>-3000</v>
      </c>
    </row>
    <row r="184" spans="1:5" x14ac:dyDescent="0.25">
      <c r="A184" s="41" t="s">
        <v>2</v>
      </c>
      <c r="B184" s="41"/>
      <c r="C184" s="41"/>
      <c r="D184" s="41"/>
      <c r="E184" s="41"/>
    </row>
    <row r="185" spans="1:5" x14ac:dyDescent="0.25">
      <c r="A185" s="40" t="s">
        <v>181</v>
      </c>
      <c r="B185" s="41"/>
      <c r="C185" s="41"/>
      <c r="D185" s="41"/>
      <c r="E185" s="41"/>
    </row>
    <row r="186" spans="1:5" x14ac:dyDescent="0.25">
      <c r="A186" s="40" t="s">
        <v>116</v>
      </c>
      <c r="B186" s="39">
        <v>2000</v>
      </c>
      <c r="C186" s="39">
        <v>2000</v>
      </c>
      <c r="D186" s="47" t="s">
        <v>61</v>
      </c>
      <c r="E186" s="47" t="s">
        <v>61</v>
      </c>
    </row>
    <row r="187" spans="1:5" x14ac:dyDescent="0.25">
      <c r="A187" s="40" t="s">
        <v>189</v>
      </c>
      <c r="B187" s="47" t="s">
        <v>61</v>
      </c>
      <c r="C187" s="47" t="s">
        <v>61</v>
      </c>
      <c r="D187" s="47" t="s">
        <v>61</v>
      </c>
      <c r="E187" s="47" t="s">
        <v>61</v>
      </c>
    </row>
    <row r="188" spans="1:5" x14ac:dyDescent="0.25">
      <c r="A188" s="40" t="s">
        <v>115</v>
      </c>
      <c r="B188" s="47" t="s">
        <v>61</v>
      </c>
      <c r="C188" s="47" t="s">
        <v>61</v>
      </c>
      <c r="D188" s="47" t="s">
        <v>61</v>
      </c>
      <c r="E188" s="47" t="s">
        <v>61</v>
      </c>
    </row>
    <row r="189" spans="1:5" x14ac:dyDescent="0.25">
      <c r="A189" s="40" t="s">
        <v>114</v>
      </c>
      <c r="B189" s="39">
        <v>-325000</v>
      </c>
      <c r="C189" s="39">
        <v>-270000</v>
      </c>
      <c r="D189" s="47" t="s">
        <v>61</v>
      </c>
      <c r="E189" s="39">
        <v>-270000</v>
      </c>
    </row>
    <row r="190" spans="1:5" x14ac:dyDescent="0.25">
      <c r="A190" s="40" t="s">
        <v>112</v>
      </c>
      <c r="B190" s="39">
        <v>-91000</v>
      </c>
      <c r="C190" s="39">
        <v>-214000</v>
      </c>
      <c r="D190" s="47" t="s">
        <v>61</v>
      </c>
      <c r="E190" s="39">
        <v>-92000</v>
      </c>
    </row>
    <row r="191" spans="1:5" x14ac:dyDescent="0.25">
      <c r="A191" s="40" t="s">
        <v>66</v>
      </c>
      <c r="B191" s="39">
        <v>-79000</v>
      </c>
      <c r="C191" s="39">
        <v>-367000</v>
      </c>
      <c r="D191" s="47" t="s">
        <v>61</v>
      </c>
      <c r="E191" s="39">
        <v>-158000</v>
      </c>
    </row>
    <row r="192" spans="1:5" x14ac:dyDescent="0.25">
      <c r="A192" s="40" t="s">
        <v>63</v>
      </c>
      <c r="B192" s="39">
        <v>5063000</v>
      </c>
      <c r="C192" s="39">
        <v>4281000</v>
      </c>
      <c r="D192" s="39">
        <v>4409000</v>
      </c>
      <c r="E192" s="39">
        <v>4150000</v>
      </c>
    </row>
    <row r="193" spans="1:5" x14ac:dyDescent="0.25">
      <c r="A193" s="40" t="s">
        <v>111</v>
      </c>
      <c r="B193" s="39">
        <v>1000</v>
      </c>
      <c r="C193" s="39">
        <v>1000</v>
      </c>
      <c r="D193" s="47" t="s">
        <v>61</v>
      </c>
      <c r="E193" s="47" t="s">
        <v>61</v>
      </c>
    </row>
    <row r="194" spans="1:5" x14ac:dyDescent="0.25">
      <c r="A194" s="40" t="s">
        <v>110</v>
      </c>
      <c r="B194" s="47" t="s">
        <v>61</v>
      </c>
      <c r="C194" s="47" t="s">
        <v>61</v>
      </c>
      <c r="D194" s="47" t="s">
        <v>61</v>
      </c>
      <c r="E194" s="47" t="s">
        <v>61</v>
      </c>
    </row>
    <row r="195" spans="1:5" x14ac:dyDescent="0.25">
      <c r="A195" s="41" t="s">
        <v>2</v>
      </c>
      <c r="B195" s="41"/>
      <c r="C195" s="41"/>
      <c r="D195" s="41"/>
      <c r="E195" s="41"/>
    </row>
    <row r="196" spans="1:5" x14ac:dyDescent="0.25">
      <c r="A196" s="40" t="s">
        <v>222</v>
      </c>
      <c r="B196" s="41"/>
      <c r="C196" s="41"/>
      <c r="D196" s="41"/>
      <c r="E196" s="41"/>
    </row>
    <row r="197" spans="1:5" x14ac:dyDescent="0.25">
      <c r="A197" s="40" t="s">
        <v>116</v>
      </c>
      <c r="B197" s="47" t="s">
        <v>61</v>
      </c>
      <c r="C197" s="47" t="s">
        <v>61</v>
      </c>
      <c r="D197" s="47" t="s">
        <v>61</v>
      </c>
      <c r="E197" s="47" t="s">
        <v>61</v>
      </c>
    </row>
    <row r="198" spans="1:5" x14ac:dyDescent="0.25">
      <c r="A198" s="40" t="s">
        <v>189</v>
      </c>
      <c r="B198" s="47" t="s">
        <v>61</v>
      </c>
      <c r="C198" s="47" t="s">
        <v>61</v>
      </c>
      <c r="D198" s="47" t="s">
        <v>61</v>
      </c>
      <c r="E198" s="47" t="s">
        <v>61</v>
      </c>
    </row>
    <row r="199" spans="1:5" x14ac:dyDescent="0.25">
      <c r="A199" s="40" t="s">
        <v>115</v>
      </c>
      <c r="B199" s="47" t="s">
        <v>61</v>
      </c>
      <c r="C199" s="47" t="s">
        <v>61</v>
      </c>
      <c r="D199" s="47" t="s">
        <v>61</v>
      </c>
      <c r="E199" s="47" t="s">
        <v>61</v>
      </c>
    </row>
    <row r="200" spans="1:5" x14ac:dyDescent="0.25">
      <c r="A200" s="40" t="s">
        <v>114</v>
      </c>
      <c r="B200" s="47" t="s">
        <v>61</v>
      </c>
      <c r="C200" s="47" t="s">
        <v>61</v>
      </c>
      <c r="D200" s="47" t="s">
        <v>61</v>
      </c>
      <c r="E200" s="47" t="s">
        <v>61</v>
      </c>
    </row>
    <row r="201" spans="1:5" x14ac:dyDescent="0.25">
      <c r="A201" s="40" t="s">
        <v>112</v>
      </c>
      <c r="B201" s="47" t="s">
        <v>61</v>
      </c>
      <c r="C201" s="47" t="s">
        <v>61</v>
      </c>
      <c r="D201" s="47" t="s">
        <v>61</v>
      </c>
      <c r="E201" s="47" t="s">
        <v>61</v>
      </c>
    </row>
    <row r="202" spans="1:5" x14ac:dyDescent="0.25">
      <c r="A202" s="40" t="s">
        <v>66</v>
      </c>
      <c r="B202" s="39">
        <v>314000</v>
      </c>
      <c r="C202" s="39">
        <v>111000</v>
      </c>
      <c r="D202" s="47" t="s">
        <v>61</v>
      </c>
      <c r="E202" s="47" t="s">
        <v>61</v>
      </c>
    </row>
    <row r="203" spans="1:5" x14ac:dyDescent="0.25">
      <c r="A203" s="40" t="s">
        <v>63</v>
      </c>
      <c r="B203" s="39">
        <v>8076000</v>
      </c>
      <c r="C203" s="47" t="s">
        <v>61</v>
      </c>
      <c r="D203" s="47" t="s">
        <v>61</v>
      </c>
      <c r="E203" s="47" t="s">
        <v>61</v>
      </c>
    </row>
    <row r="204" spans="1:5" x14ac:dyDescent="0.25">
      <c r="A204" s="40" t="s">
        <v>111</v>
      </c>
      <c r="B204" s="47" t="s">
        <v>61</v>
      </c>
      <c r="C204" s="47" t="s">
        <v>61</v>
      </c>
      <c r="D204" s="47" t="s">
        <v>61</v>
      </c>
      <c r="E204" s="47" t="s">
        <v>61</v>
      </c>
    </row>
    <row r="205" spans="1:5" x14ac:dyDescent="0.25">
      <c r="A205" s="40" t="s">
        <v>110</v>
      </c>
      <c r="B205" s="47" t="s">
        <v>61</v>
      </c>
      <c r="C205" s="47" t="s">
        <v>61</v>
      </c>
      <c r="D205" s="47" t="s">
        <v>61</v>
      </c>
      <c r="E205" s="47" t="s">
        <v>61</v>
      </c>
    </row>
    <row r="206" spans="1:5" x14ac:dyDescent="0.25">
      <c r="A206" s="41" t="s">
        <v>2</v>
      </c>
      <c r="B206" s="41"/>
      <c r="C206" s="41"/>
      <c r="D206" s="41"/>
      <c r="E206" s="41"/>
    </row>
    <row r="207" spans="1:5" x14ac:dyDescent="0.25">
      <c r="A207" s="40" t="s">
        <v>179</v>
      </c>
      <c r="B207" s="41"/>
      <c r="C207" s="41"/>
      <c r="D207" s="41"/>
      <c r="E207" s="41"/>
    </row>
    <row r="208" spans="1:5" x14ac:dyDescent="0.25">
      <c r="A208" s="40" t="s">
        <v>116</v>
      </c>
      <c r="B208" s="47" t="s">
        <v>61</v>
      </c>
      <c r="C208" s="47" t="s">
        <v>61</v>
      </c>
      <c r="D208" s="47" t="s">
        <v>61</v>
      </c>
      <c r="E208" s="47" t="s">
        <v>61</v>
      </c>
    </row>
    <row r="209" spans="1:6" x14ac:dyDescent="0.25">
      <c r="A209" s="40" t="s">
        <v>189</v>
      </c>
      <c r="B209" s="47" t="s">
        <v>61</v>
      </c>
      <c r="C209" s="47" t="s">
        <v>61</v>
      </c>
      <c r="D209" s="47" t="s">
        <v>61</v>
      </c>
      <c r="E209" s="47" t="s">
        <v>61</v>
      </c>
    </row>
    <row r="210" spans="1:6" x14ac:dyDescent="0.25">
      <c r="A210" s="40" t="s">
        <v>115</v>
      </c>
      <c r="B210" s="47" t="s">
        <v>61</v>
      </c>
      <c r="C210" s="47" t="s">
        <v>61</v>
      </c>
      <c r="D210" s="47" t="s">
        <v>61</v>
      </c>
      <c r="E210" s="47" t="s">
        <v>61</v>
      </c>
    </row>
    <row r="211" spans="1:6" x14ac:dyDescent="0.25">
      <c r="A211" s="40" t="s">
        <v>114</v>
      </c>
      <c r="B211" s="47" t="s">
        <v>61</v>
      </c>
      <c r="C211" s="47" t="s">
        <v>61</v>
      </c>
      <c r="D211" s="47" t="s">
        <v>61</v>
      </c>
      <c r="E211" s="47" t="s">
        <v>61</v>
      </c>
    </row>
    <row r="212" spans="1:6" x14ac:dyDescent="0.25">
      <c r="A212" s="40" t="s">
        <v>112</v>
      </c>
      <c r="B212" s="47" t="s">
        <v>61</v>
      </c>
      <c r="C212" s="47" t="s">
        <v>61</v>
      </c>
      <c r="D212" s="47" t="s">
        <v>61</v>
      </c>
      <c r="E212" s="47" t="s">
        <v>61</v>
      </c>
    </row>
    <row r="213" spans="1:6" x14ac:dyDescent="0.25">
      <c r="A213" s="40" t="s">
        <v>66</v>
      </c>
      <c r="B213" s="47" t="s">
        <v>61</v>
      </c>
      <c r="C213" s="47" t="s">
        <v>61</v>
      </c>
      <c r="D213" s="47" t="s">
        <v>61</v>
      </c>
      <c r="E213" s="47" t="s">
        <v>61</v>
      </c>
    </row>
    <row r="214" spans="1:6" x14ac:dyDescent="0.25">
      <c r="A214" s="40" t="s">
        <v>63</v>
      </c>
      <c r="B214" s="47" t="s">
        <v>61</v>
      </c>
      <c r="C214" s="47" t="s">
        <v>61</v>
      </c>
      <c r="D214" s="47" t="s">
        <v>61</v>
      </c>
      <c r="E214" s="47" t="s">
        <v>61</v>
      </c>
    </row>
    <row r="215" spans="1:6" x14ac:dyDescent="0.25">
      <c r="A215" s="40" t="s">
        <v>111</v>
      </c>
      <c r="B215" s="47" t="s">
        <v>61</v>
      </c>
      <c r="C215" s="47" t="s">
        <v>61</v>
      </c>
      <c r="D215" s="47" t="s">
        <v>61</v>
      </c>
      <c r="E215" s="47" t="s">
        <v>61</v>
      </c>
    </row>
    <row r="216" spans="1:6" x14ac:dyDescent="0.25">
      <c r="A216" s="40" t="s">
        <v>110</v>
      </c>
      <c r="B216" s="47" t="s">
        <v>61</v>
      </c>
      <c r="C216" s="47" t="s">
        <v>61</v>
      </c>
      <c r="D216" s="47" t="s">
        <v>61</v>
      </c>
      <c r="E216" s="47" t="s">
        <v>61</v>
      </c>
    </row>
    <row r="217" spans="1:6" x14ac:dyDescent="0.25">
      <c r="A217" s="41"/>
    </row>
    <row r="218" spans="1:6" x14ac:dyDescent="0.25">
      <c r="A218" s="46" t="s">
        <v>123</v>
      </c>
    </row>
    <row r="219" spans="1:6" x14ac:dyDescent="0.25">
      <c r="A219" s="41" t="s">
        <v>2</v>
      </c>
    </row>
    <row r="220" spans="1:6" x14ac:dyDescent="0.25">
      <c r="A220" s="41" t="s">
        <v>203</v>
      </c>
    </row>
    <row r="221" spans="1:6" x14ac:dyDescent="0.25">
      <c r="A221" s="41" t="s">
        <v>2</v>
      </c>
    </row>
    <row r="222" spans="1:6" x14ac:dyDescent="0.25">
      <c r="A222" s="38"/>
    </row>
    <row r="223" spans="1:6" ht="178.5" customHeight="1" x14ac:dyDescent="0.3">
      <c r="A223" s="57" t="s">
        <v>60</v>
      </c>
      <c r="B223" s="5"/>
      <c r="C223" s="5"/>
      <c r="D223" s="5"/>
      <c r="E223" s="5"/>
      <c r="F223" s="5"/>
    </row>
  </sheetData>
  <mergeCells count="7">
    <mergeCell ref="A223:F223"/>
    <mergeCell ref="A2:L2"/>
    <mergeCell ref="A1:D1"/>
    <mergeCell ref="A13:E13"/>
    <mergeCell ref="A15:E15"/>
    <mergeCell ref="A123:E123"/>
    <mergeCell ref="A125:E125"/>
  </mergeCells>
  <pageMargins left="0.75" right="0.75" top="1" bottom="1" header="0.5" footer="0.5"/>
  <headerFooter alignWithMargins="0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16426-DC13-4612-9D39-E76877C8D81D}">
  <dimension ref="A1:L98"/>
  <sheetViews>
    <sheetView topLeftCell="A6" zoomScaleNormal="100" workbookViewId="0">
      <selection activeCell="G32" sqref="G32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229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228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</row>
    <row r="20" spans="1:7" x14ac:dyDescent="0.25">
      <c r="A20" s="16" t="s">
        <v>66</v>
      </c>
      <c r="B20" s="13"/>
      <c r="C20" s="13"/>
      <c r="D20" s="13"/>
      <c r="E20" s="13"/>
      <c r="F20" s="13"/>
    </row>
    <row r="21" spans="1:7" x14ac:dyDescent="0.25">
      <c r="A21" s="13" t="s">
        <v>227</v>
      </c>
      <c r="B21" s="14">
        <v>-310000</v>
      </c>
      <c r="C21" s="14">
        <v>1409000</v>
      </c>
      <c r="D21" s="14">
        <v>810000</v>
      </c>
      <c r="E21" s="14">
        <v>829000</v>
      </c>
      <c r="F21" s="14">
        <v>847000</v>
      </c>
    </row>
    <row r="22" spans="1:7" x14ac:dyDescent="0.25">
      <c r="A22" s="13" t="s">
        <v>53</v>
      </c>
      <c r="B22" s="14">
        <v>-147000</v>
      </c>
      <c r="C22" s="14">
        <v>-125000</v>
      </c>
      <c r="D22" s="14">
        <v>-71000</v>
      </c>
      <c r="E22" s="14">
        <v>-70000</v>
      </c>
      <c r="F22" s="14">
        <v>-235000</v>
      </c>
    </row>
    <row r="23" spans="1:7" x14ac:dyDescent="0.25">
      <c r="A23" s="13" t="s">
        <v>54</v>
      </c>
      <c r="B23" s="14">
        <v>34000</v>
      </c>
      <c r="C23" s="12" t="s">
        <v>61</v>
      </c>
      <c r="D23" s="12" t="s">
        <v>61</v>
      </c>
      <c r="E23" s="12" t="s">
        <v>61</v>
      </c>
      <c r="F23" s="12" t="s">
        <v>61</v>
      </c>
    </row>
    <row r="24" spans="1:7" x14ac:dyDescent="0.25">
      <c r="A24" s="13" t="s">
        <v>126</v>
      </c>
      <c r="B24" s="19">
        <v>-423000</v>
      </c>
      <c r="C24" s="19">
        <v>1284000</v>
      </c>
      <c r="D24" s="19">
        <v>739000</v>
      </c>
      <c r="E24" s="19">
        <v>759000</v>
      </c>
      <c r="F24" s="19">
        <v>612000</v>
      </c>
    </row>
    <row r="25" spans="1:7" x14ac:dyDescent="0.25">
      <c r="A25" s="13"/>
    </row>
    <row r="26" spans="1:7" ht="16.2" thickBot="1" x14ac:dyDescent="0.35">
      <c r="A26" s="64" t="s">
        <v>123</v>
      </c>
      <c r="B26" s="5"/>
      <c r="C26" s="5"/>
      <c r="D26" s="5"/>
      <c r="E26" s="5"/>
      <c r="F26" s="5"/>
    </row>
    <row r="27" spans="1:7" x14ac:dyDescent="0.25">
      <c r="A27" s="24" t="s">
        <v>122</v>
      </c>
      <c r="B27" s="23" t="s">
        <v>121</v>
      </c>
      <c r="C27" s="23" t="s">
        <v>120</v>
      </c>
      <c r="D27" s="23" t="s">
        <v>119</v>
      </c>
      <c r="E27" s="23" t="s">
        <v>118</v>
      </c>
      <c r="F27" s="23" t="s">
        <v>178</v>
      </c>
    </row>
    <row r="28" spans="1:7" x14ac:dyDescent="0.25">
      <c r="A28" s="13" t="s">
        <v>72</v>
      </c>
      <c r="B28" s="17">
        <v>43465</v>
      </c>
      <c r="C28" s="17">
        <v>43830</v>
      </c>
      <c r="D28" s="17">
        <v>44196</v>
      </c>
      <c r="E28" s="17">
        <v>44561</v>
      </c>
      <c r="F28" s="17">
        <v>44926</v>
      </c>
    </row>
    <row r="29" spans="1:7" x14ac:dyDescent="0.25">
      <c r="A29" s="13" t="s">
        <v>117</v>
      </c>
      <c r="B29" s="12" t="s">
        <v>0</v>
      </c>
      <c r="C29" s="12" t="s">
        <v>0</v>
      </c>
      <c r="D29" s="12" t="s">
        <v>0</v>
      </c>
      <c r="E29" s="12" t="s">
        <v>0</v>
      </c>
      <c r="F29" s="12" t="s">
        <v>0</v>
      </c>
    </row>
    <row r="30" spans="1:7" x14ac:dyDescent="0.25">
      <c r="A30" s="13" t="s">
        <v>2</v>
      </c>
      <c r="B30" s="13"/>
      <c r="C30" s="13"/>
      <c r="D30" s="13"/>
      <c r="E30" s="13"/>
      <c r="F30" s="13"/>
    </row>
    <row r="31" spans="1:7" x14ac:dyDescent="0.25">
      <c r="A31" s="16" t="s">
        <v>116</v>
      </c>
      <c r="B31" s="13"/>
      <c r="C31" s="13"/>
      <c r="D31" s="13"/>
      <c r="E31" s="13"/>
      <c r="F31" s="13"/>
    </row>
    <row r="32" spans="1:7" x14ac:dyDescent="0.25">
      <c r="A32" s="13" t="s">
        <v>3</v>
      </c>
      <c r="B32" s="14">
        <v>12657000</v>
      </c>
      <c r="C32" s="14">
        <v>12347000</v>
      </c>
      <c r="D32" s="14">
        <v>13578000</v>
      </c>
      <c r="E32" s="14">
        <v>14905000</v>
      </c>
      <c r="F32" s="14">
        <v>17220000</v>
      </c>
      <c r="G32" s="10">
        <f>F32/F33</f>
        <v>1</v>
      </c>
    </row>
    <row r="33" spans="1:6" x14ac:dyDescent="0.25">
      <c r="A33" s="13" t="s">
        <v>125</v>
      </c>
      <c r="B33" s="19">
        <v>12657000</v>
      </c>
      <c r="C33" s="19">
        <v>12347000</v>
      </c>
      <c r="D33" s="19">
        <v>13578000</v>
      </c>
      <c r="E33" s="19">
        <v>14905000</v>
      </c>
      <c r="F33" s="19">
        <v>17220000</v>
      </c>
    </row>
    <row r="34" spans="1:6" x14ac:dyDescent="0.25">
      <c r="A34" s="13" t="s">
        <v>2</v>
      </c>
      <c r="B34" s="13"/>
      <c r="C34" s="13"/>
      <c r="D34" s="13"/>
      <c r="E34" s="13"/>
      <c r="F34" s="13"/>
    </row>
    <row r="35" spans="1:6" x14ac:dyDescent="0.25">
      <c r="A35" s="16" t="s">
        <v>115</v>
      </c>
      <c r="B35" s="13"/>
      <c r="C35" s="13"/>
      <c r="D35" s="13"/>
      <c r="E35" s="13"/>
      <c r="F35" s="13"/>
    </row>
    <row r="36" spans="1:6" x14ac:dyDescent="0.25">
      <c r="A36" s="13" t="s">
        <v>3</v>
      </c>
      <c r="B36" s="14">
        <v>-552000</v>
      </c>
      <c r="C36" s="14">
        <v>1775000</v>
      </c>
      <c r="D36" s="14">
        <v>1217000</v>
      </c>
      <c r="E36" s="14">
        <v>1477000</v>
      </c>
      <c r="F36" s="14">
        <v>1483000</v>
      </c>
    </row>
    <row r="37" spans="1:6" x14ac:dyDescent="0.25">
      <c r="A37" s="13" t="s">
        <v>125</v>
      </c>
      <c r="B37" s="19">
        <v>-552000</v>
      </c>
      <c r="C37" s="19">
        <v>1775000</v>
      </c>
      <c r="D37" s="19">
        <v>1217000</v>
      </c>
      <c r="E37" s="19">
        <v>1477000</v>
      </c>
      <c r="F37" s="19">
        <v>1483000</v>
      </c>
    </row>
    <row r="38" spans="1:6" x14ac:dyDescent="0.25">
      <c r="A38" s="13" t="s">
        <v>2</v>
      </c>
      <c r="B38" s="13"/>
      <c r="C38" s="13"/>
      <c r="D38" s="13"/>
      <c r="E38" s="13"/>
      <c r="F38" s="13"/>
    </row>
    <row r="39" spans="1:6" x14ac:dyDescent="0.25">
      <c r="A39" s="16" t="s">
        <v>114</v>
      </c>
      <c r="B39" s="13"/>
      <c r="C39" s="13"/>
      <c r="D39" s="13"/>
      <c r="E39" s="13"/>
      <c r="F39" s="13"/>
    </row>
    <row r="40" spans="1:6" x14ac:dyDescent="0.25">
      <c r="A40" s="13" t="s">
        <v>3</v>
      </c>
      <c r="B40" s="14">
        <v>-734000</v>
      </c>
      <c r="C40" s="14">
        <v>-841000</v>
      </c>
      <c r="D40" s="14">
        <v>-902000</v>
      </c>
      <c r="E40" s="14">
        <v>-925000</v>
      </c>
      <c r="F40" s="14">
        <v>-1169000</v>
      </c>
    </row>
    <row r="41" spans="1:6" x14ac:dyDescent="0.25">
      <c r="A41" s="13" t="s">
        <v>125</v>
      </c>
      <c r="B41" s="19">
        <v>-734000</v>
      </c>
      <c r="C41" s="19">
        <v>-841000</v>
      </c>
      <c r="D41" s="19">
        <v>-902000</v>
      </c>
      <c r="E41" s="19">
        <v>-925000</v>
      </c>
      <c r="F41" s="19">
        <v>-1169000</v>
      </c>
    </row>
    <row r="42" spans="1:6" x14ac:dyDescent="0.25">
      <c r="A42" s="13" t="s">
        <v>2</v>
      </c>
      <c r="B42" s="13"/>
      <c r="C42" s="13"/>
      <c r="D42" s="13"/>
      <c r="E42" s="13"/>
      <c r="F42" s="13"/>
    </row>
    <row r="43" spans="1:6" x14ac:dyDescent="0.25">
      <c r="A43" s="16" t="s">
        <v>113</v>
      </c>
      <c r="B43" s="13"/>
      <c r="C43" s="13"/>
      <c r="D43" s="13"/>
      <c r="E43" s="13"/>
      <c r="F43" s="13"/>
    </row>
    <row r="44" spans="1:6" x14ac:dyDescent="0.25">
      <c r="A44" s="13" t="s">
        <v>3</v>
      </c>
      <c r="B44" s="14">
        <v>-1089000</v>
      </c>
      <c r="C44" s="14">
        <v>1127000</v>
      </c>
      <c r="D44" s="14">
        <v>566000</v>
      </c>
      <c r="E44" s="14">
        <v>789000</v>
      </c>
      <c r="F44" s="14">
        <v>662000</v>
      </c>
    </row>
    <row r="45" spans="1:6" x14ac:dyDescent="0.25">
      <c r="A45" s="13" t="s">
        <v>125</v>
      </c>
      <c r="B45" s="19">
        <v>-1089000</v>
      </c>
      <c r="C45" s="19">
        <v>1127000</v>
      </c>
      <c r="D45" s="19">
        <v>566000</v>
      </c>
      <c r="E45" s="19">
        <v>789000</v>
      </c>
      <c r="F45" s="19">
        <v>662000</v>
      </c>
    </row>
    <row r="46" spans="1:6" x14ac:dyDescent="0.25">
      <c r="A46" s="13" t="s">
        <v>2</v>
      </c>
      <c r="B46" s="13"/>
      <c r="C46" s="13"/>
      <c r="D46" s="13"/>
      <c r="E46" s="13"/>
      <c r="F46" s="13"/>
    </row>
    <row r="47" spans="1:6" x14ac:dyDescent="0.25">
      <c r="A47" s="16" t="s">
        <v>112</v>
      </c>
      <c r="B47" s="13"/>
      <c r="C47" s="13"/>
      <c r="D47" s="13"/>
      <c r="E47" s="13"/>
      <c r="F47" s="13"/>
    </row>
    <row r="48" spans="1:6" x14ac:dyDescent="0.25">
      <c r="A48" s="13" t="s">
        <v>3</v>
      </c>
      <c r="B48" s="14">
        <v>-739000</v>
      </c>
      <c r="C48" s="14">
        <v>-278000</v>
      </c>
      <c r="D48" s="14">
        <v>-305000</v>
      </c>
      <c r="E48" s="14">
        <v>-136000</v>
      </c>
      <c r="F48" s="14">
        <v>-162000</v>
      </c>
    </row>
    <row r="49" spans="1:6" x14ac:dyDescent="0.25">
      <c r="A49" s="13" t="s">
        <v>125</v>
      </c>
      <c r="B49" s="19">
        <v>-739000</v>
      </c>
      <c r="C49" s="19">
        <v>-278000</v>
      </c>
      <c r="D49" s="19">
        <v>-305000</v>
      </c>
      <c r="E49" s="19">
        <v>-136000</v>
      </c>
      <c r="F49" s="19">
        <v>-162000</v>
      </c>
    </row>
    <row r="50" spans="1:6" x14ac:dyDescent="0.25">
      <c r="A50" s="13" t="s">
        <v>2</v>
      </c>
      <c r="B50" s="13"/>
      <c r="C50" s="13"/>
      <c r="D50" s="13"/>
      <c r="E50" s="13"/>
      <c r="F50" s="13"/>
    </row>
    <row r="51" spans="1:6" x14ac:dyDescent="0.25">
      <c r="A51" s="16" t="s">
        <v>66</v>
      </c>
      <c r="B51" s="13"/>
      <c r="C51" s="13"/>
      <c r="D51" s="13"/>
      <c r="E51" s="13"/>
      <c r="F51" s="13"/>
    </row>
    <row r="52" spans="1:6" x14ac:dyDescent="0.25">
      <c r="A52" s="13" t="s">
        <v>3</v>
      </c>
      <c r="B52" s="14">
        <v>-423000</v>
      </c>
      <c r="C52" s="14">
        <v>1284000</v>
      </c>
      <c r="D52" s="14">
        <v>739000</v>
      </c>
      <c r="E52" s="14">
        <v>759000</v>
      </c>
      <c r="F52" s="14">
        <v>612000</v>
      </c>
    </row>
    <row r="53" spans="1:6" x14ac:dyDescent="0.25">
      <c r="A53" s="13" t="s">
        <v>125</v>
      </c>
      <c r="B53" s="19">
        <v>-423000</v>
      </c>
      <c r="C53" s="19">
        <v>1284000</v>
      </c>
      <c r="D53" s="19">
        <v>739000</v>
      </c>
      <c r="E53" s="19">
        <v>759000</v>
      </c>
      <c r="F53" s="19">
        <v>612000</v>
      </c>
    </row>
    <row r="54" spans="1:6" x14ac:dyDescent="0.25">
      <c r="A54" s="13" t="s">
        <v>2</v>
      </c>
      <c r="B54" s="13"/>
      <c r="C54" s="13"/>
      <c r="D54" s="13"/>
      <c r="E54" s="13"/>
      <c r="F54" s="13"/>
    </row>
    <row r="55" spans="1:6" x14ac:dyDescent="0.25">
      <c r="A55" s="16" t="s">
        <v>63</v>
      </c>
      <c r="B55" s="13"/>
      <c r="C55" s="13"/>
      <c r="D55" s="13"/>
      <c r="E55" s="13"/>
      <c r="F55" s="13"/>
    </row>
    <row r="56" spans="1:6" x14ac:dyDescent="0.25">
      <c r="A56" s="13" t="s">
        <v>3</v>
      </c>
      <c r="B56" s="14">
        <v>56715000</v>
      </c>
      <c r="C56" s="14">
        <v>64382000</v>
      </c>
      <c r="D56" s="14">
        <v>69372000</v>
      </c>
      <c r="E56" s="14">
        <v>74745000</v>
      </c>
      <c r="F56" s="14">
        <v>78041000</v>
      </c>
    </row>
    <row r="57" spans="1:6" x14ac:dyDescent="0.25">
      <c r="A57" s="13" t="s">
        <v>125</v>
      </c>
      <c r="B57" s="19">
        <v>56715000</v>
      </c>
      <c r="C57" s="19">
        <v>64382000</v>
      </c>
      <c r="D57" s="19">
        <v>69372000</v>
      </c>
      <c r="E57" s="19">
        <v>74745000</v>
      </c>
      <c r="F57" s="19">
        <v>78041000</v>
      </c>
    </row>
    <row r="58" spans="1:6" x14ac:dyDescent="0.25">
      <c r="A58" s="13" t="s">
        <v>2</v>
      </c>
      <c r="B58" s="13"/>
      <c r="C58" s="13"/>
      <c r="D58" s="13"/>
      <c r="E58" s="13"/>
      <c r="F58" s="13"/>
    </row>
    <row r="59" spans="1:6" x14ac:dyDescent="0.25">
      <c r="A59" s="16" t="s">
        <v>111</v>
      </c>
      <c r="B59" s="13"/>
      <c r="C59" s="13"/>
      <c r="D59" s="13"/>
      <c r="E59" s="13"/>
      <c r="F59" s="13"/>
    </row>
    <row r="60" spans="1:6" x14ac:dyDescent="0.25">
      <c r="A60" s="13" t="s">
        <v>3</v>
      </c>
      <c r="B60" s="14">
        <v>1742000</v>
      </c>
      <c r="C60" s="14">
        <v>1613000</v>
      </c>
      <c r="D60" s="14">
        <v>1811000</v>
      </c>
      <c r="E60" s="14">
        <v>1977000</v>
      </c>
      <c r="F60" s="14">
        <v>2289000</v>
      </c>
    </row>
    <row r="61" spans="1:6" x14ac:dyDescent="0.25">
      <c r="A61" s="13" t="s">
        <v>125</v>
      </c>
      <c r="B61" s="19">
        <v>1742000</v>
      </c>
      <c r="C61" s="19">
        <v>1613000</v>
      </c>
      <c r="D61" s="19">
        <v>1811000</v>
      </c>
      <c r="E61" s="19">
        <v>1977000</v>
      </c>
      <c r="F61" s="19">
        <v>2289000</v>
      </c>
    </row>
    <row r="62" spans="1:6" x14ac:dyDescent="0.25">
      <c r="A62" s="13" t="s">
        <v>2</v>
      </c>
      <c r="B62" s="13"/>
      <c r="C62" s="13"/>
      <c r="D62" s="13"/>
      <c r="E62" s="13"/>
      <c r="F62" s="13"/>
    </row>
    <row r="63" spans="1:6" x14ac:dyDescent="0.25">
      <c r="A63" s="16" t="s">
        <v>110</v>
      </c>
      <c r="B63" s="13"/>
      <c r="C63" s="13"/>
      <c r="D63" s="13"/>
      <c r="E63" s="13"/>
      <c r="F63" s="13"/>
    </row>
    <row r="64" spans="1:6" x14ac:dyDescent="0.25">
      <c r="A64" s="13" t="s">
        <v>3</v>
      </c>
      <c r="B64" s="14">
        <v>-4509000</v>
      </c>
      <c r="C64" s="14">
        <v>-4877000</v>
      </c>
      <c r="D64" s="14">
        <v>-5484000</v>
      </c>
      <c r="E64" s="14">
        <v>-5505000</v>
      </c>
      <c r="F64" s="14">
        <v>-5778000</v>
      </c>
    </row>
    <row r="65" spans="1:6" x14ac:dyDescent="0.25">
      <c r="A65" s="13" t="s">
        <v>125</v>
      </c>
      <c r="B65" s="19">
        <v>-4509000</v>
      </c>
      <c r="C65" s="19">
        <v>-4877000</v>
      </c>
      <c r="D65" s="19">
        <v>-5484000</v>
      </c>
      <c r="E65" s="19">
        <v>-5505000</v>
      </c>
      <c r="F65" s="19">
        <v>-5778000</v>
      </c>
    </row>
    <row r="66" spans="1:6" ht="15.6" x14ac:dyDescent="0.3">
      <c r="A66" s="63"/>
      <c r="B66" s="5"/>
      <c r="C66" s="5"/>
      <c r="D66" s="5"/>
      <c r="E66" s="5"/>
      <c r="F66" s="5"/>
    </row>
    <row r="67" spans="1:6" x14ac:dyDescent="0.25">
      <c r="A67" s="11" t="s">
        <v>79</v>
      </c>
    </row>
    <row r="68" spans="1:6" ht="16.2" thickBot="1" x14ac:dyDescent="0.35">
      <c r="A68" s="64" t="s">
        <v>124</v>
      </c>
      <c r="B68" s="5"/>
      <c r="C68" s="5"/>
      <c r="D68" s="5"/>
      <c r="E68" s="5"/>
      <c r="F68" s="5"/>
    </row>
    <row r="69" spans="1:6" x14ac:dyDescent="0.25">
      <c r="A69" s="24" t="s">
        <v>122</v>
      </c>
      <c r="B69" s="23" t="s">
        <v>121</v>
      </c>
      <c r="C69" s="23" t="s">
        <v>120</v>
      </c>
      <c r="D69" s="23" t="s">
        <v>119</v>
      </c>
      <c r="E69" s="23" t="s">
        <v>118</v>
      </c>
      <c r="F69" s="23" t="s">
        <v>178</v>
      </c>
    </row>
    <row r="70" spans="1:6" x14ac:dyDescent="0.25">
      <c r="A70" s="13" t="s">
        <v>72</v>
      </c>
      <c r="B70" s="17">
        <v>43465</v>
      </c>
      <c r="C70" s="17">
        <v>43830</v>
      </c>
      <c r="D70" s="17">
        <v>44196</v>
      </c>
      <c r="E70" s="17">
        <v>44561</v>
      </c>
      <c r="F70" s="17">
        <v>44926</v>
      </c>
    </row>
    <row r="71" spans="1:6" x14ac:dyDescent="0.25">
      <c r="A71" s="13" t="s">
        <v>117</v>
      </c>
      <c r="B71" s="12" t="s">
        <v>0</v>
      </c>
      <c r="C71" s="12" t="s">
        <v>0</v>
      </c>
      <c r="D71" s="12" t="s">
        <v>0</v>
      </c>
      <c r="E71" s="12" t="s">
        <v>0</v>
      </c>
      <c r="F71" s="12" t="s">
        <v>0</v>
      </c>
    </row>
    <row r="72" spans="1:6" x14ac:dyDescent="0.25">
      <c r="A72" s="13" t="s">
        <v>2</v>
      </c>
      <c r="B72" s="13"/>
      <c r="C72" s="13"/>
      <c r="D72" s="13"/>
      <c r="E72" s="13"/>
      <c r="F72" s="13"/>
    </row>
    <row r="73" spans="1:6" x14ac:dyDescent="0.25">
      <c r="A73" s="16" t="s">
        <v>227</v>
      </c>
      <c r="B73" s="13"/>
      <c r="C73" s="13"/>
      <c r="D73" s="13"/>
      <c r="E73" s="13"/>
      <c r="F73" s="13"/>
    </row>
    <row r="74" spans="1:6" x14ac:dyDescent="0.25">
      <c r="A74" s="16" t="s">
        <v>66</v>
      </c>
      <c r="B74" s="19">
        <v>-310000</v>
      </c>
      <c r="C74" s="19">
        <v>1409000</v>
      </c>
      <c r="D74" s="19">
        <v>810000</v>
      </c>
      <c r="E74" s="19">
        <v>829000</v>
      </c>
      <c r="F74" s="19">
        <v>847000</v>
      </c>
    </row>
    <row r="75" spans="1:6" x14ac:dyDescent="0.25">
      <c r="A75" s="13" t="s">
        <v>2</v>
      </c>
      <c r="B75" s="13"/>
      <c r="C75" s="13"/>
      <c r="D75" s="13"/>
      <c r="E75" s="13"/>
      <c r="F75" s="13"/>
    </row>
    <row r="76" spans="1:6" x14ac:dyDescent="0.25">
      <c r="A76" s="16" t="s">
        <v>53</v>
      </c>
      <c r="B76" s="13"/>
      <c r="C76" s="13"/>
      <c r="D76" s="13"/>
      <c r="E76" s="13"/>
      <c r="F76" s="13"/>
    </row>
    <row r="77" spans="1:6" x14ac:dyDescent="0.25">
      <c r="A77" s="16" t="s">
        <v>66</v>
      </c>
      <c r="B77" s="19">
        <v>-147000</v>
      </c>
      <c r="C77" s="19">
        <v>-125000</v>
      </c>
      <c r="D77" s="19">
        <v>-71000</v>
      </c>
      <c r="E77" s="19">
        <v>-70000</v>
      </c>
      <c r="F77" s="19">
        <v>-235000</v>
      </c>
    </row>
    <row r="78" spans="1:6" x14ac:dyDescent="0.25">
      <c r="A78" s="13" t="s">
        <v>2</v>
      </c>
      <c r="B78" s="13"/>
      <c r="C78" s="13"/>
      <c r="D78" s="13"/>
      <c r="E78" s="13"/>
      <c r="F78" s="13"/>
    </row>
    <row r="79" spans="1:6" x14ac:dyDescent="0.25">
      <c r="A79" s="16" t="s">
        <v>54</v>
      </c>
      <c r="B79" s="13"/>
      <c r="C79" s="13"/>
      <c r="D79" s="13"/>
      <c r="E79" s="13"/>
      <c r="F79" s="13"/>
    </row>
    <row r="80" spans="1:6" x14ac:dyDescent="0.25">
      <c r="A80" s="16" t="s">
        <v>66</v>
      </c>
      <c r="B80" s="19">
        <v>34000</v>
      </c>
      <c r="C80" s="25" t="s">
        <v>61</v>
      </c>
      <c r="D80" s="25" t="s">
        <v>61</v>
      </c>
      <c r="E80" s="25" t="s">
        <v>61</v>
      </c>
      <c r="F80" s="25" t="s">
        <v>61</v>
      </c>
    </row>
    <row r="81" spans="1:6" x14ac:dyDescent="0.25">
      <c r="A81" s="13"/>
    </row>
    <row r="82" spans="1:6" ht="16.2" thickBot="1" x14ac:dyDescent="0.35">
      <c r="A82" s="64" t="s">
        <v>123</v>
      </c>
      <c r="B82" s="5"/>
      <c r="C82" s="5"/>
      <c r="D82" s="5"/>
      <c r="E82" s="5"/>
      <c r="F82" s="5"/>
    </row>
    <row r="83" spans="1:6" x14ac:dyDescent="0.25">
      <c r="A83" s="24" t="s">
        <v>122</v>
      </c>
      <c r="B83" s="23" t="s">
        <v>121</v>
      </c>
      <c r="C83" s="23" t="s">
        <v>120</v>
      </c>
      <c r="D83" s="23" t="s">
        <v>119</v>
      </c>
      <c r="E83" s="23" t="s">
        <v>118</v>
      </c>
      <c r="F83" s="23" t="s">
        <v>178</v>
      </c>
    </row>
    <row r="84" spans="1:6" x14ac:dyDescent="0.25">
      <c r="A84" s="13" t="s">
        <v>72</v>
      </c>
      <c r="B84" s="17">
        <v>43465</v>
      </c>
      <c r="C84" s="17">
        <v>43830</v>
      </c>
      <c r="D84" s="17">
        <v>44196</v>
      </c>
      <c r="E84" s="17">
        <v>44561</v>
      </c>
      <c r="F84" s="17">
        <v>44926</v>
      </c>
    </row>
    <row r="85" spans="1:6" x14ac:dyDescent="0.25">
      <c r="A85" s="13" t="s">
        <v>117</v>
      </c>
      <c r="B85" s="12" t="s">
        <v>0</v>
      </c>
      <c r="C85" s="12" t="s">
        <v>0</v>
      </c>
      <c r="D85" s="12" t="s">
        <v>0</v>
      </c>
      <c r="E85" s="12" t="s">
        <v>0</v>
      </c>
      <c r="F85" s="12" t="s">
        <v>0</v>
      </c>
    </row>
    <row r="86" spans="1:6" x14ac:dyDescent="0.25">
      <c r="A86" s="13" t="s">
        <v>2</v>
      </c>
      <c r="B86" s="13"/>
      <c r="C86" s="13"/>
      <c r="D86" s="13"/>
      <c r="E86" s="13"/>
      <c r="F86" s="13"/>
    </row>
    <row r="87" spans="1:6" x14ac:dyDescent="0.25">
      <c r="A87" s="16" t="s">
        <v>3</v>
      </c>
      <c r="B87" s="13"/>
      <c r="C87" s="13"/>
      <c r="D87" s="13"/>
      <c r="E87" s="13"/>
      <c r="F87" s="13"/>
    </row>
    <row r="88" spans="1:6" x14ac:dyDescent="0.25">
      <c r="A88" s="16" t="s">
        <v>116</v>
      </c>
      <c r="B88" s="19">
        <v>12657000</v>
      </c>
      <c r="C88" s="19">
        <v>12347000</v>
      </c>
      <c r="D88" s="19">
        <v>13578000</v>
      </c>
      <c r="E88" s="19">
        <v>14905000</v>
      </c>
      <c r="F88" s="19">
        <v>17220000</v>
      </c>
    </row>
    <row r="89" spans="1:6" x14ac:dyDescent="0.25">
      <c r="A89" s="16" t="s">
        <v>115</v>
      </c>
      <c r="B89" s="19">
        <v>-552000</v>
      </c>
      <c r="C89" s="19">
        <v>1775000</v>
      </c>
      <c r="D89" s="19">
        <v>1217000</v>
      </c>
      <c r="E89" s="19">
        <v>1477000</v>
      </c>
      <c r="F89" s="19">
        <v>1483000</v>
      </c>
    </row>
    <row r="90" spans="1:6" x14ac:dyDescent="0.25">
      <c r="A90" s="16" t="s">
        <v>114</v>
      </c>
      <c r="B90" s="19">
        <v>-734000</v>
      </c>
      <c r="C90" s="19">
        <v>-841000</v>
      </c>
      <c r="D90" s="19">
        <v>-902000</v>
      </c>
      <c r="E90" s="19">
        <v>-925000</v>
      </c>
      <c r="F90" s="19">
        <v>-1169000</v>
      </c>
    </row>
    <row r="91" spans="1:6" x14ac:dyDescent="0.25">
      <c r="A91" s="16" t="s">
        <v>113</v>
      </c>
      <c r="B91" s="19">
        <v>-1089000</v>
      </c>
      <c r="C91" s="19">
        <v>1127000</v>
      </c>
      <c r="D91" s="19">
        <v>566000</v>
      </c>
      <c r="E91" s="19">
        <v>789000</v>
      </c>
      <c r="F91" s="19">
        <v>662000</v>
      </c>
    </row>
    <row r="92" spans="1:6" x14ac:dyDescent="0.25">
      <c r="A92" s="16" t="s">
        <v>112</v>
      </c>
      <c r="B92" s="19">
        <v>-739000</v>
      </c>
      <c r="C92" s="19">
        <v>-278000</v>
      </c>
      <c r="D92" s="19">
        <v>-305000</v>
      </c>
      <c r="E92" s="19">
        <v>-136000</v>
      </c>
      <c r="F92" s="19">
        <v>-162000</v>
      </c>
    </row>
    <row r="93" spans="1:6" x14ac:dyDescent="0.25">
      <c r="A93" s="16" t="s">
        <v>66</v>
      </c>
      <c r="B93" s="19">
        <v>-423000</v>
      </c>
      <c r="C93" s="19">
        <v>1284000</v>
      </c>
      <c r="D93" s="19">
        <v>739000</v>
      </c>
      <c r="E93" s="19">
        <v>759000</v>
      </c>
      <c r="F93" s="19">
        <v>612000</v>
      </c>
    </row>
    <row r="94" spans="1:6" x14ac:dyDescent="0.25">
      <c r="A94" s="16" t="s">
        <v>63</v>
      </c>
      <c r="B94" s="19">
        <v>56715000</v>
      </c>
      <c r="C94" s="19">
        <v>64382000</v>
      </c>
      <c r="D94" s="19">
        <v>69372000</v>
      </c>
      <c r="E94" s="19">
        <v>74745000</v>
      </c>
      <c r="F94" s="19">
        <v>78041000</v>
      </c>
    </row>
    <row r="95" spans="1:6" x14ac:dyDescent="0.25">
      <c r="A95" s="16" t="s">
        <v>111</v>
      </c>
      <c r="B95" s="19">
        <v>1742000</v>
      </c>
      <c r="C95" s="19">
        <v>1613000</v>
      </c>
      <c r="D95" s="19">
        <v>1811000</v>
      </c>
      <c r="E95" s="19">
        <v>1977000</v>
      </c>
      <c r="F95" s="19">
        <v>2289000</v>
      </c>
    </row>
    <row r="96" spans="1:6" x14ac:dyDescent="0.25">
      <c r="A96" s="16" t="s">
        <v>110</v>
      </c>
      <c r="B96" s="19">
        <v>-4509000</v>
      </c>
      <c r="C96" s="19">
        <v>-4877000</v>
      </c>
      <c r="D96" s="19">
        <v>-5484000</v>
      </c>
      <c r="E96" s="19">
        <v>-5505000</v>
      </c>
      <c r="F96" s="19">
        <v>-5778000</v>
      </c>
    </row>
    <row r="97" spans="1:6" x14ac:dyDescent="0.25">
      <c r="A97" s="11"/>
    </row>
    <row r="98" spans="1:6" ht="178.5" customHeight="1" x14ac:dyDescent="0.3">
      <c r="A98" s="63" t="s">
        <v>60</v>
      </c>
      <c r="B98" s="5"/>
      <c r="C98" s="5"/>
      <c r="D98" s="5"/>
      <c r="E98" s="5"/>
      <c r="F98" s="5"/>
    </row>
  </sheetData>
  <mergeCells count="9">
    <mergeCell ref="A82:F82"/>
    <mergeCell ref="A98:F98"/>
    <mergeCell ref="A2:L2"/>
    <mergeCell ref="A1:D1"/>
    <mergeCell ref="A13:F13"/>
    <mergeCell ref="A15:F15"/>
    <mergeCell ref="A26:F26"/>
    <mergeCell ref="A66:F66"/>
    <mergeCell ref="A68:F68"/>
  </mergeCells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99E440-D764-447F-8815-BCFEBDA5E4F0}">
  <dimension ref="A1"/>
  <sheetViews>
    <sheetView workbookViewId="0">
      <selection activeCell="B30" sqref="B30"/>
    </sheetView>
  </sheetViews>
  <sheetFormatPr defaultRowHeight="13.2" x14ac:dyDescent="0.25"/>
  <sheetData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9F86B-CD41-4CBD-9051-5589BF73ABD1}">
  <dimension ref="A1:L94"/>
  <sheetViews>
    <sheetView topLeftCell="A6" zoomScaleNormal="100" workbookViewId="0">
      <selection sqref="A1:D1"/>
    </sheetView>
  </sheetViews>
  <sheetFormatPr defaultRowHeight="13.2" x14ac:dyDescent="0.25"/>
  <cols>
    <col min="1" max="1" width="48.554687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229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228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5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5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5" x14ac:dyDescent="0.25">
      <c r="A19" s="41" t="s">
        <v>2</v>
      </c>
      <c r="B19" s="41"/>
      <c r="C19" s="41"/>
      <c r="D19" s="41"/>
      <c r="E19" s="41"/>
    </row>
    <row r="20" spans="1:5" x14ac:dyDescent="0.25">
      <c r="A20" s="40" t="s">
        <v>66</v>
      </c>
      <c r="B20" s="41"/>
      <c r="C20" s="41"/>
      <c r="D20" s="41"/>
      <c r="E20" s="41"/>
    </row>
    <row r="21" spans="1:5" x14ac:dyDescent="0.25">
      <c r="A21" s="41" t="s">
        <v>227</v>
      </c>
      <c r="B21" s="48">
        <v>810000</v>
      </c>
      <c r="C21" s="48">
        <v>829000</v>
      </c>
      <c r="D21" s="48">
        <v>847000</v>
      </c>
      <c r="E21" s="48">
        <v>1474000</v>
      </c>
    </row>
    <row r="22" spans="1:5" x14ac:dyDescent="0.25">
      <c r="A22" s="41" t="s">
        <v>53</v>
      </c>
      <c r="B22" s="48">
        <v>-71000</v>
      </c>
      <c r="C22" s="48">
        <v>-70000</v>
      </c>
      <c r="D22" s="48">
        <v>-235000</v>
      </c>
      <c r="E22" s="48">
        <v>-277000</v>
      </c>
    </row>
    <row r="23" spans="1:5" x14ac:dyDescent="0.25">
      <c r="A23" s="41" t="s">
        <v>126</v>
      </c>
      <c r="B23" s="39">
        <v>739000</v>
      </c>
      <c r="C23" s="39">
        <v>759000</v>
      </c>
      <c r="D23" s="39">
        <v>612000</v>
      </c>
      <c r="E23" s="39">
        <v>1197000</v>
      </c>
    </row>
    <row r="24" spans="1:5" x14ac:dyDescent="0.25">
      <c r="A24" s="41"/>
    </row>
    <row r="25" spans="1:5" ht="16.2" thickBot="1" x14ac:dyDescent="0.35">
      <c r="A25" s="7" t="s">
        <v>123</v>
      </c>
      <c r="B25" s="5"/>
      <c r="C25" s="5"/>
      <c r="D25" s="5"/>
      <c r="E25" s="5"/>
    </row>
    <row r="26" spans="1:5" ht="15.6" x14ac:dyDescent="0.25">
      <c r="A26" s="45" t="s">
        <v>122</v>
      </c>
      <c r="B26" s="44" t="s">
        <v>119</v>
      </c>
      <c r="C26" s="44" t="s">
        <v>118</v>
      </c>
      <c r="D26" s="44" t="s">
        <v>178</v>
      </c>
      <c r="E26" s="44" t="s">
        <v>290</v>
      </c>
    </row>
    <row r="27" spans="1:5" x14ac:dyDescent="0.25">
      <c r="A27" s="41" t="s">
        <v>72</v>
      </c>
      <c r="B27" s="43">
        <v>44196</v>
      </c>
      <c r="C27" s="43">
        <v>44561</v>
      </c>
      <c r="D27" s="43">
        <v>44926</v>
      </c>
      <c r="E27" s="43">
        <v>45291</v>
      </c>
    </row>
    <row r="28" spans="1:5" x14ac:dyDescent="0.25">
      <c r="A28" s="41" t="s">
        <v>117</v>
      </c>
      <c r="B28" s="42" t="s">
        <v>0</v>
      </c>
      <c r="C28" s="42" t="s">
        <v>0</v>
      </c>
      <c r="D28" s="42" t="s">
        <v>0</v>
      </c>
      <c r="E28" s="42" t="s">
        <v>0</v>
      </c>
    </row>
    <row r="29" spans="1:5" x14ac:dyDescent="0.25">
      <c r="A29" s="41" t="s">
        <v>2</v>
      </c>
      <c r="B29" s="41"/>
      <c r="C29" s="41"/>
      <c r="D29" s="41"/>
      <c r="E29" s="41"/>
    </row>
    <row r="30" spans="1:5" x14ac:dyDescent="0.25">
      <c r="A30" s="40" t="s">
        <v>116</v>
      </c>
      <c r="B30" s="41"/>
      <c r="C30" s="41"/>
      <c r="D30" s="41"/>
      <c r="E30" s="41"/>
    </row>
    <row r="31" spans="1:5" x14ac:dyDescent="0.25">
      <c r="A31" s="41" t="s">
        <v>3</v>
      </c>
      <c r="B31" s="48">
        <v>13578000</v>
      </c>
      <c r="C31" s="48">
        <v>14905000</v>
      </c>
      <c r="D31" s="48">
        <v>17220000</v>
      </c>
      <c r="E31" s="48">
        <v>16338000</v>
      </c>
    </row>
    <row r="32" spans="1:5" x14ac:dyDescent="0.25">
      <c r="A32" s="41" t="s">
        <v>125</v>
      </c>
      <c r="B32" s="39">
        <v>13578000</v>
      </c>
      <c r="C32" s="39">
        <v>14905000</v>
      </c>
      <c r="D32" s="39">
        <v>17220000</v>
      </c>
      <c r="E32" s="39">
        <v>16338000</v>
      </c>
    </row>
    <row r="33" spans="1:5" x14ac:dyDescent="0.25">
      <c r="A33" s="41" t="s">
        <v>2</v>
      </c>
      <c r="B33" s="41"/>
      <c r="C33" s="41"/>
      <c r="D33" s="41"/>
      <c r="E33" s="41"/>
    </row>
    <row r="34" spans="1:5" x14ac:dyDescent="0.25">
      <c r="A34" s="40" t="s">
        <v>115</v>
      </c>
      <c r="B34" s="41"/>
      <c r="C34" s="41"/>
      <c r="D34" s="41"/>
      <c r="E34" s="41"/>
    </row>
    <row r="35" spans="1:5" x14ac:dyDescent="0.25">
      <c r="A35" s="41" t="s">
        <v>3</v>
      </c>
      <c r="B35" s="48">
        <v>1217000</v>
      </c>
      <c r="C35" s="48">
        <v>1477000</v>
      </c>
      <c r="D35" s="48">
        <v>1483000</v>
      </c>
      <c r="E35" s="48">
        <v>2627000</v>
      </c>
    </row>
    <row r="36" spans="1:5" x14ac:dyDescent="0.25">
      <c r="A36" s="41" t="s">
        <v>125</v>
      </c>
      <c r="B36" s="39">
        <v>1217000</v>
      </c>
      <c r="C36" s="39">
        <v>1477000</v>
      </c>
      <c r="D36" s="39">
        <v>1483000</v>
      </c>
      <c r="E36" s="39">
        <v>2627000</v>
      </c>
    </row>
    <row r="37" spans="1:5" x14ac:dyDescent="0.25">
      <c r="A37" s="41" t="s">
        <v>2</v>
      </c>
      <c r="B37" s="41"/>
      <c r="C37" s="41"/>
      <c r="D37" s="41"/>
      <c r="E37" s="41"/>
    </row>
    <row r="38" spans="1:5" x14ac:dyDescent="0.25">
      <c r="A38" s="40" t="s">
        <v>114</v>
      </c>
      <c r="B38" s="41"/>
      <c r="C38" s="41"/>
      <c r="D38" s="41"/>
      <c r="E38" s="41"/>
    </row>
    <row r="39" spans="1:5" x14ac:dyDescent="0.25">
      <c r="A39" s="41" t="s">
        <v>3</v>
      </c>
      <c r="B39" s="48">
        <v>-902000</v>
      </c>
      <c r="C39" s="48">
        <v>-925000</v>
      </c>
      <c r="D39" s="48">
        <v>-1169000</v>
      </c>
      <c r="E39" s="48">
        <v>-1612000</v>
      </c>
    </row>
    <row r="40" spans="1:5" x14ac:dyDescent="0.25">
      <c r="A40" s="41" t="s">
        <v>125</v>
      </c>
      <c r="B40" s="39">
        <v>-902000</v>
      </c>
      <c r="C40" s="39">
        <v>-925000</v>
      </c>
      <c r="D40" s="39">
        <v>-1169000</v>
      </c>
      <c r="E40" s="39">
        <v>-1612000</v>
      </c>
    </row>
    <row r="41" spans="1:5" x14ac:dyDescent="0.25">
      <c r="A41" s="41" t="s">
        <v>2</v>
      </c>
      <c r="B41" s="41"/>
      <c r="C41" s="41"/>
      <c r="D41" s="41"/>
      <c r="E41" s="41"/>
    </row>
    <row r="42" spans="1:5" x14ac:dyDescent="0.25">
      <c r="A42" s="40" t="s">
        <v>113</v>
      </c>
      <c r="B42" s="41"/>
      <c r="C42" s="41"/>
      <c r="D42" s="41"/>
      <c r="E42" s="41"/>
    </row>
    <row r="43" spans="1:5" x14ac:dyDescent="0.25">
      <c r="A43" s="41" t="s">
        <v>3</v>
      </c>
      <c r="B43" s="48">
        <v>566000</v>
      </c>
      <c r="C43" s="48">
        <v>789000</v>
      </c>
      <c r="D43" s="48">
        <v>662000</v>
      </c>
      <c r="E43" s="48">
        <v>1515000</v>
      </c>
    </row>
    <row r="44" spans="1:5" x14ac:dyDescent="0.25">
      <c r="A44" s="41" t="s">
        <v>125</v>
      </c>
      <c r="B44" s="39">
        <v>566000</v>
      </c>
      <c r="C44" s="39">
        <v>789000</v>
      </c>
      <c r="D44" s="39">
        <v>662000</v>
      </c>
      <c r="E44" s="39">
        <v>1515000</v>
      </c>
    </row>
    <row r="45" spans="1:5" x14ac:dyDescent="0.25">
      <c r="A45" s="41" t="s">
        <v>2</v>
      </c>
      <c r="B45" s="41"/>
      <c r="C45" s="41"/>
      <c r="D45" s="41"/>
      <c r="E45" s="41"/>
    </row>
    <row r="46" spans="1:5" x14ac:dyDescent="0.25">
      <c r="A46" s="40" t="s">
        <v>112</v>
      </c>
      <c r="B46" s="41"/>
      <c r="C46" s="41"/>
      <c r="D46" s="41"/>
      <c r="E46" s="41"/>
    </row>
    <row r="47" spans="1:5" x14ac:dyDescent="0.25">
      <c r="A47" s="41" t="s">
        <v>3</v>
      </c>
      <c r="B47" s="48">
        <v>-305000</v>
      </c>
      <c r="C47" s="48">
        <v>-136000</v>
      </c>
      <c r="D47" s="48">
        <v>-162000</v>
      </c>
      <c r="E47" s="48">
        <v>108000</v>
      </c>
    </row>
    <row r="48" spans="1:5" x14ac:dyDescent="0.25">
      <c r="A48" s="41" t="s">
        <v>125</v>
      </c>
      <c r="B48" s="39">
        <v>-305000</v>
      </c>
      <c r="C48" s="39">
        <v>-136000</v>
      </c>
      <c r="D48" s="39">
        <v>-162000</v>
      </c>
      <c r="E48" s="39">
        <v>108000</v>
      </c>
    </row>
    <row r="49" spans="1:5" x14ac:dyDescent="0.25">
      <c r="A49" s="41" t="s">
        <v>2</v>
      </c>
      <c r="B49" s="41"/>
      <c r="C49" s="41"/>
      <c r="D49" s="41"/>
      <c r="E49" s="41"/>
    </row>
    <row r="50" spans="1:5" x14ac:dyDescent="0.25">
      <c r="A50" s="40" t="s">
        <v>66</v>
      </c>
      <c r="B50" s="41"/>
      <c r="C50" s="41"/>
      <c r="D50" s="41"/>
      <c r="E50" s="41"/>
    </row>
    <row r="51" spans="1:5" x14ac:dyDescent="0.25">
      <c r="A51" s="41" t="s">
        <v>3</v>
      </c>
      <c r="B51" s="48">
        <v>739000</v>
      </c>
      <c r="C51" s="48">
        <v>759000</v>
      </c>
      <c r="D51" s="48">
        <v>612000</v>
      </c>
      <c r="E51" s="48">
        <v>1197000</v>
      </c>
    </row>
    <row r="52" spans="1:5" x14ac:dyDescent="0.25">
      <c r="A52" s="41" t="s">
        <v>125</v>
      </c>
      <c r="B52" s="39">
        <v>739000</v>
      </c>
      <c r="C52" s="39">
        <v>759000</v>
      </c>
      <c r="D52" s="39">
        <v>612000</v>
      </c>
      <c r="E52" s="39">
        <v>1197000</v>
      </c>
    </row>
    <row r="53" spans="1:5" x14ac:dyDescent="0.25">
      <c r="A53" s="41" t="s">
        <v>2</v>
      </c>
      <c r="B53" s="41"/>
      <c r="C53" s="41"/>
      <c r="D53" s="41"/>
      <c r="E53" s="41"/>
    </row>
    <row r="54" spans="1:5" x14ac:dyDescent="0.25">
      <c r="A54" s="40" t="s">
        <v>63</v>
      </c>
      <c r="B54" s="41"/>
      <c r="C54" s="41"/>
      <c r="D54" s="41"/>
      <c r="E54" s="41"/>
    </row>
    <row r="55" spans="1:5" x14ac:dyDescent="0.25">
      <c r="A55" s="41" t="s">
        <v>3</v>
      </c>
      <c r="B55" s="48">
        <v>69372000</v>
      </c>
      <c r="C55" s="48">
        <v>74745000</v>
      </c>
      <c r="D55" s="48">
        <v>78041000</v>
      </c>
      <c r="E55" s="48">
        <v>81758000</v>
      </c>
    </row>
    <row r="56" spans="1:5" x14ac:dyDescent="0.25">
      <c r="A56" s="41" t="s">
        <v>125</v>
      </c>
      <c r="B56" s="39">
        <v>69372000</v>
      </c>
      <c r="C56" s="39">
        <v>74745000</v>
      </c>
      <c r="D56" s="39">
        <v>78041000</v>
      </c>
      <c r="E56" s="39">
        <v>81758000</v>
      </c>
    </row>
    <row r="57" spans="1:5" x14ac:dyDescent="0.25">
      <c r="A57" s="41" t="s">
        <v>2</v>
      </c>
      <c r="B57" s="41"/>
      <c r="C57" s="41"/>
      <c r="D57" s="41"/>
      <c r="E57" s="41"/>
    </row>
    <row r="58" spans="1:5" x14ac:dyDescent="0.25">
      <c r="A58" s="40" t="s">
        <v>111</v>
      </c>
      <c r="B58" s="41"/>
      <c r="C58" s="41"/>
      <c r="D58" s="41"/>
      <c r="E58" s="41"/>
    </row>
    <row r="59" spans="1:5" x14ac:dyDescent="0.25">
      <c r="A59" s="41" t="s">
        <v>3</v>
      </c>
      <c r="B59" s="48">
        <v>1811000</v>
      </c>
      <c r="C59" s="48">
        <v>1977000</v>
      </c>
      <c r="D59" s="48">
        <v>2289000</v>
      </c>
      <c r="E59" s="48">
        <v>2363000</v>
      </c>
    </row>
    <row r="60" spans="1:5" x14ac:dyDescent="0.25">
      <c r="A60" s="41" t="s">
        <v>125</v>
      </c>
      <c r="B60" s="39">
        <v>1811000</v>
      </c>
      <c r="C60" s="39">
        <v>1977000</v>
      </c>
      <c r="D60" s="39">
        <v>2289000</v>
      </c>
      <c r="E60" s="39">
        <v>2363000</v>
      </c>
    </row>
    <row r="61" spans="1:5" x14ac:dyDescent="0.25">
      <c r="A61" s="41" t="s">
        <v>2</v>
      </c>
      <c r="B61" s="41"/>
      <c r="C61" s="41"/>
      <c r="D61" s="41"/>
      <c r="E61" s="41"/>
    </row>
    <row r="62" spans="1:5" x14ac:dyDescent="0.25">
      <c r="A62" s="40" t="s">
        <v>110</v>
      </c>
      <c r="B62" s="41"/>
      <c r="C62" s="41"/>
      <c r="D62" s="41"/>
      <c r="E62" s="41"/>
    </row>
    <row r="63" spans="1:5" x14ac:dyDescent="0.25">
      <c r="A63" s="41" t="s">
        <v>3</v>
      </c>
      <c r="B63" s="48">
        <v>-5484000</v>
      </c>
      <c r="C63" s="48">
        <v>-5505000</v>
      </c>
      <c r="D63" s="48">
        <v>-5778000</v>
      </c>
      <c r="E63" s="48">
        <v>-5448000</v>
      </c>
    </row>
    <row r="64" spans="1:5" x14ac:dyDescent="0.25">
      <c r="A64" s="41" t="s">
        <v>125</v>
      </c>
      <c r="B64" s="39">
        <v>-5484000</v>
      </c>
      <c r="C64" s="39">
        <v>-5505000</v>
      </c>
      <c r="D64" s="39">
        <v>-5778000</v>
      </c>
      <c r="E64" s="39">
        <v>-5448000</v>
      </c>
    </row>
    <row r="65" spans="1:5" ht="15.6" x14ac:dyDescent="0.3">
      <c r="A65" s="57"/>
      <c r="B65" s="5"/>
      <c r="C65" s="5"/>
      <c r="D65" s="5"/>
      <c r="E65" s="5"/>
    </row>
    <row r="66" spans="1:5" x14ac:dyDescent="0.25">
      <c r="A66" s="38" t="s">
        <v>79</v>
      </c>
    </row>
    <row r="67" spans="1:5" ht="16.2" thickBot="1" x14ac:dyDescent="0.35">
      <c r="A67" s="7" t="s">
        <v>124</v>
      </c>
      <c r="B67" s="5"/>
      <c r="C67" s="5"/>
      <c r="D67" s="5"/>
      <c r="E67" s="5"/>
    </row>
    <row r="68" spans="1:5" ht="15.6" x14ac:dyDescent="0.25">
      <c r="A68" s="45" t="s">
        <v>122</v>
      </c>
      <c r="B68" s="44" t="s">
        <v>119</v>
      </c>
      <c r="C68" s="44" t="s">
        <v>118</v>
      </c>
      <c r="D68" s="44" t="s">
        <v>178</v>
      </c>
      <c r="E68" s="44" t="s">
        <v>290</v>
      </c>
    </row>
    <row r="69" spans="1:5" x14ac:dyDescent="0.25">
      <c r="A69" s="41" t="s">
        <v>72</v>
      </c>
      <c r="B69" s="43">
        <v>44196</v>
      </c>
      <c r="C69" s="43">
        <v>44561</v>
      </c>
      <c r="D69" s="43">
        <v>44926</v>
      </c>
      <c r="E69" s="43">
        <v>45291</v>
      </c>
    </row>
    <row r="70" spans="1:5" x14ac:dyDescent="0.25">
      <c r="A70" s="41" t="s">
        <v>117</v>
      </c>
      <c r="B70" s="42" t="s">
        <v>0</v>
      </c>
      <c r="C70" s="42" t="s">
        <v>0</v>
      </c>
      <c r="D70" s="42" t="s">
        <v>0</v>
      </c>
      <c r="E70" s="42" t="s">
        <v>0</v>
      </c>
    </row>
    <row r="71" spans="1:5" x14ac:dyDescent="0.25">
      <c r="A71" s="41" t="s">
        <v>2</v>
      </c>
      <c r="B71" s="41"/>
      <c r="C71" s="41"/>
      <c r="D71" s="41"/>
      <c r="E71" s="41"/>
    </row>
    <row r="72" spans="1:5" x14ac:dyDescent="0.25">
      <c r="A72" s="40" t="s">
        <v>227</v>
      </c>
      <c r="B72" s="41"/>
      <c r="C72" s="41"/>
      <c r="D72" s="41"/>
      <c r="E72" s="41"/>
    </row>
    <row r="73" spans="1:5" x14ac:dyDescent="0.25">
      <c r="A73" s="40" t="s">
        <v>66</v>
      </c>
      <c r="B73" s="39">
        <v>810000</v>
      </c>
      <c r="C73" s="39">
        <v>829000</v>
      </c>
      <c r="D73" s="39">
        <v>847000</v>
      </c>
      <c r="E73" s="39">
        <v>1474000</v>
      </c>
    </row>
    <row r="74" spans="1:5" x14ac:dyDescent="0.25">
      <c r="A74" s="41" t="s">
        <v>2</v>
      </c>
      <c r="B74" s="41"/>
      <c r="C74" s="41"/>
      <c r="D74" s="41"/>
      <c r="E74" s="41"/>
    </row>
    <row r="75" spans="1:5" x14ac:dyDescent="0.25">
      <c r="A75" s="40" t="s">
        <v>53</v>
      </c>
      <c r="B75" s="41"/>
      <c r="C75" s="41"/>
      <c r="D75" s="41"/>
      <c r="E75" s="41"/>
    </row>
    <row r="76" spans="1:5" x14ac:dyDescent="0.25">
      <c r="A76" s="40" t="s">
        <v>66</v>
      </c>
      <c r="B76" s="39">
        <v>-71000</v>
      </c>
      <c r="C76" s="39">
        <v>-70000</v>
      </c>
      <c r="D76" s="39">
        <v>-235000</v>
      </c>
      <c r="E76" s="39">
        <v>-277000</v>
      </c>
    </row>
    <row r="77" spans="1:5" x14ac:dyDescent="0.25">
      <c r="A77" s="41"/>
    </row>
    <row r="78" spans="1:5" ht="16.2" thickBot="1" x14ac:dyDescent="0.35">
      <c r="A78" s="7" t="s">
        <v>123</v>
      </c>
      <c r="B78" s="5"/>
      <c r="C78" s="5"/>
      <c r="D78" s="5"/>
      <c r="E78" s="5"/>
    </row>
    <row r="79" spans="1:5" ht="15.6" x14ac:dyDescent="0.25">
      <c r="A79" s="45" t="s">
        <v>122</v>
      </c>
      <c r="B79" s="44" t="s">
        <v>119</v>
      </c>
      <c r="C79" s="44" t="s">
        <v>118</v>
      </c>
      <c r="D79" s="44" t="s">
        <v>178</v>
      </c>
      <c r="E79" s="44" t="s">
        <v>290</v>
      </c>
    </row>
    <row r="80" spans="1:5" x14ac:dyDescent="0.25">
      <c r="A80" s="41" t="s">
        <v>72</v>
      </c>
      <c r="B80" s="43">
        <v>44196</v>
      </c>
      <c r="C80" s="43">
        <v>44561</v>
      </c>
      <c r="D80" s="43">
        <v>44926</v>
      </c>
      <c r="E80" s="43">
        <v>45291</v>
      </c>
    </row>
    <row r="81" spans="1:6" x14ac:dyDescent="0.25">
      <c r="A81" s="41" t="s">
        <v>117</v>
      </c>
      <c r="B81" s="42" t="s">
        <v>0</v>
      </c>
      <c r="C81" s="42" t="s">
        <v>0</v>
      </c>
      <c r="D81" s="42" t="s">
        <v>0</v>
      </c>
      <c r="E81" s="42" t="s">
        <v>0</v>
      </c>
    </row>
    <row r="82" spans="1:6" x14ac:dyDescent="0.25">
      <c r="A82" s="41" t="s">
        <v>2</v>
      </c>
      <c r="B82" s="41"/>
      <c r="C82" s="41"/>
      <c r="D82" s="41"/>
      <c r="E82" s="41"/>
    </row>
    <row r="83" spans="1:6" x14ac:dyDescent="0.25">
      <c r="A83" s="40" t="s">
        <v>3</v>
      </c>
      <c r="B83" s="41"/>
      <c r="C83" s="41"/>
      <c r="D83" s="41"/>
      <c r="E83" s="41"/>
    </row>
    <row r="84" spans="1:6" x14ac:dyDescent="0.25">
      <c r="A84" s="40" t="s">
        <v>116</v>
      </c>
      <c r="B84" s="39">
        <v>13578000</v>
      </c>
      <c r="C84" s="39">
        <v>14905000</v>
      </c>
      <c r="D84" s="39">
        <v>17220000</v>
      </c>
      <c r="E84" s="39">
        <v>16338000</v>
      </c>
    </row>
    <row r="85" spans="1:6" x14ac:dyDescent="0.25">
      <c r="A85" s="40" t="s">
        <v>115</v>
      </c>
      <c r="B85" s="39">
        <v>1217000</v>
      </c>
      <c r="C85" s="39">
        <v>1477000</v>
      </c>
      <c r="D85" s="39">
        <v>1483000</v>
      </c>
      <c r="E85" s="39">
        <v>2627000</v>
      </c>
    </row>
    <row r="86" spans="1:6" x14ac:dyDescent="0.25">
      <c r="A86" s="40" t="s">
        <v>114</v>
      </c>
      <c r="B86" s="39">
        <v>-902000</v>
      </c>
      <c r="C86" s="39">
        <v>-925000</v>
      </c>
      <c r="D86" s="39">
        <v>-1169000</v>
      </c>
      <c r="E86" s="39">
        <v>-1612000</v>
      </c>
    </row>
    <row r="87" spans="1:6" x14ac:dyDescent="0.25">
      <c r="A87" s="40" t="s">
        <v>113</v>
      </c>
      <c r="B87" s="39">
        <v>566000</v>
      </c>
      <c r="C87" s="39">
        <v>789000</v>
      </c>
      <c r="D87" s="39">
        <v>662000</v>
      </c>
      <c r="E87" s="39">
        <v>1515000</v>
      </c>
    </row>
    <row r="88" spans="1:6" x14ac:dyDescent="0.25">
      <c r="A88" s="40" t="s">
        <v>112</v>
      </c>
      <c r="B88" s="39">
        <v>-305000</v>
      </c>
      <c r="C88" s="39">
        <v>-136000</v>
      </c>
      <c r="D88" s="39">
        <v>-162000</v>
      </c>
      <c r="E88" s="39">
        <v>108000</v>
      </c>
    </row>
    <row r="89" spans="1:6" x14ac:dyDescent="0.25">
      <c r="A89" s="40" t="s">
        <v>66</v>
      </c>
      <c r="B89" s="39">
        <v>739000</v>
      </c>
      <c r="C89" s="39">
        <v>759000</v>
      </c>
      <c r="D89" s="39">
        <v>612000</v>
      </c>
      <c r="E89" s="39">
        <v>1197000</v>
      </c>
    </row>
    <row r="90" spans="1:6" x14ac:dyDescent="0.25">
      <c r="A90" s="40" t="s">
        <v>63</v>
      </c>
      <c r="B90" s="39">
        <v>69372000</v>
      </c>
      <c r="C90" s="39">
        <v>74745000</v>
      </c>
      <c r="D90" s="39">
        <v>78041000</v>
      </c>
      <c r="E90" s="39">
        <v>81758000</v>
      </c>
    </row>
    <row r="91" spans="1:6" x14ac:dyDescent="0.25">
      <c r="A91" s="40" t="s">
        <v>111</v>
      </c>
      <c r="B91" s="39">
        <v>1811000</v>
      </c>
      <c r="C91" s="39">
        <v>1977000</v>
      </c>
      <c r="D91" s="39">
        <v>2289000</v>
      </c>
      <c r="E91" s="39">
        <v>2363000</v>
      </c>
    </row>
    <row r="92" spans="1:6" x14ac:dyDescent="0.25">
      <c r="A92" s="40" t="s">
        <v>110</v>
      </c>
      <c r="B92" s="39">
        <v>-5484000</v>
      </c>
      <c r="C92" s="39">
        <v>-5505000</v>
      </c>
      <c r="D92" s="39">
        <v>-5778000</v>
      </c>
      <c r="E92" s="39">
        <v>-5448000</v>
      </c>
    </row>
    <row r="93" spans="1:6" x14ac:dyDescent="0.25">
      <c r="A93" s="38"/>
    </row>
    <row r="94" spans="1:6" ht="178.5" customHeight="1" x14ac:dyDescent="0.3">
      <c r="A94" s="57" t="s">
        <v>60</v>
      </c>
      <c r="B94" s="5"/>
      <c r="C94" s="5"/>
      <c r="D94" s="5"/>
      <c r="E94" s="5"/>
      <c r="F94" s="5"/>
    </row>
  </sheetData>
  <mergeCells count="9">
    <mergeCell ref="A78:E78"/>
    <mergeCell ref="A94:F94"/>
    <mergeCell ref="A2:L2"/>
    <mergeCell ref="A1:D1"/>
    <mergeCell ref="A13:E13"/>
    <mergeCell ref="A15:E15"/>
    <mergeCell ref="A25:E25"/>
    <mergeCell ref="A65:E65"/>
    <mergeCell ref="A67:E67"/>
  </mergeCells>
  <pageMargins left="0.75" right="0.75" top="1" bottom="1" header="0.5" footer="0.5"/>
  <headerFooter alignWithMargins="0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0EEC1-9465-4E75-BBC4-FEF3ABB11AA6}">
  <dimension ref="A1:L117"/>
  <sheetViews>
    <sheetView topLeftCell="A24" zoomScaleNormal="100" workbookViewId="0">
      <selection sqref="A1:D1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536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7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7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7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7" x14ac:dyDescent="0.25">
      <c r="A20" s="13" t="s">
        <v>2</v>
      </c>
      <c r="B20" s="53"/>
      <c r="C20" s="53"/>
      <c r="D20" s="53"/>
      <c r="E20" s="53"/>
      <c r="F20" s="53"/>
      <c r="G20" s="53"/>
    </row>
    <row r="21" spans="1:7" x14ac:dyDescent="0.25">
      <c r="A21" s="16" t="s">
        <v>509</v>
      </c>
      <c r="B21" s="53"/>
      <c r="C21" s="53"/>
      <c r="D21" s="53"/>
      <c r="E21" s="53"/>
      <c r="F21" s="53"/>
      <c r="G21" s="53"/>
    </row>
    <row r="22" spans="1:7" x14ac:dyDescent="0.25">
      <c r="A22" s="13" t="s">
        <v>508</v>
      </c>
      <c r="B22" s="52">
        <v>5126985</v>
      </c>
      <c r="C22" s="52">
        <v>5151098</v>
      </c>
      <c r="D22" s="52">
        <v>5183307</v>
      </c>
      <c r="E22" s="52">
        <v>5201000</v>
      </c>
      <c r="F22" s="52">
        <v>5244000</v>
      </c>
      <c r="G22" s="52">
        <v>5279000</v>
      </c>
    </row>
    <row r="23" spans="1:7" x14ac:dyDescent="0.25">
      <c r="A23" s="13" t="s">
        <v>507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7" x14ac:dyDescent="0.25">
      <c r="A24" s="13" t="s">
        <v>506</v>
      </c>
      <c r="B24" s="52">
        <v>12574</v>
      </c>
      <c r="C24" s="52">
        <v>12937</v>
      </c>
      <c r="D24" s="52">
        <v>13351</v>
      </c>
      <c r="E24" s="52">
        <v>13003</v>
      </c>
      <c r="F24" s="52">
        <v>13388</v>
      </c>
      <c r="G24" s="52">
        <v>14375</v>
      </c>
    </row>
    <row r="25" spans="1:7" x14ac:dyDescent="0.25">
      <c r="A25" s="13" t="s">
        <v>2</v>
      </c>
      <c r="B25" s="53"/>
      <c r="C25" s="53"/>
      <c r="D25" s="53"/>
      <c r="E25" s="53"/>
      <c r="F25" s="53"/>
      <c r="G25" s="53"/>
    </row>
    <row r="26" spans="1:7" x14ac:dyDescent="0.25">
      <c r="A26" s="16" t="s">
        <v>505</v>
      </c>
      <c r="B26" s="53"/>
      <c r="C26" s="53"/>
      <c r="D26" s="53"/>
      <c r="E26" s="53"/>
      <c r="F26" s="53"/>
      <c r="G26" s="53"/>
    </row>
    <row r="27" spans="1:7" x14ac:dyDescent="0.25">
      <c r="A27" s="13" t="s">
        <v>504</v>
      </c>
      <c r="B27" s="52">
        <v>5022000</v>
      </c>
      <c r="C27" s="52">
        <v>4541000</v>
      </c>
      <c r="D27" s="52">
        <v>5384000</v>
      </c>
      <c r="E27" s="52">
        <v>5974000</v>
      </c>
      <c r="F27" s="52">
        <v>6784000</v>
      </c>
      <c r="G27" s="53" t="s">
        <v>61</v>
      </c>
    </row>
    <row r="28" spans="1:7" x14ac:dyDescent="0.25">
      <c r="A28" s="13" t="s">
        <v>503</v>
      </c>
      <c r="B28" s="52">
        <v>5471000</v>
      </c>
      <c r="C28" s="52">
        <v>5035000</v>
      </c>
      <c r="D28" s="52">
        <v>5087000</v>
      </c>
      <c r="E28" s="52">
        <v>6171000</v>
      </c>
      <c r="F28" s="52">
        <v>7108000</v>
      </c>
      <c r="G28" s="53" t="s">
        <v>61</v>
      </c>
    </row>
    <row r="29" spans="1:7" x14ac:dyDescent="0.25">
      <c r="A29" s="13" t="s">
        <v>502</v>
      </c>
      <c r="B29" s="52">
        <v>555000</v>
      </c>
      <c r="C29" s="52">
        <v>505000</v>
      </c>
      <c r="D29" s="52">
        <v>464000</v>
      </c>
      <c r="E29" s="52">
        <v>475000</v>
      </c>
      <c r="F29" s="52">
        <v>505000</v>
      </c>
      <c r="G29" s="53" t="s">
        <v>61</v>
      </c>
    </row>
    <row r="30" spans="1:7" x14ac:dyDescent="0.25">
      <c r="A30" s="13" t="s">
        <v>501</v>
      </c>
      <c r="B30" s="52">
        <v>802000</v>
      </c>
      <c r="C30" s="52">
        <v>710000</v>
      </c>
      <c r="D30" s="52">
        <v>736000</v>
      </c>
      <c r="E30" s="52">
        <v>885000</v>
      </c>
      <c r="F30" s="52">
        <v>1024000</v>
      </c>
      <c r="G30" s="53" t="s">
        <v>61</v>
      </c>
    </row>
    <row r="31" spans="1:7" x14ac:dyDescent="0.25">
      <c r="A31" s="13" t="s">
        <v>500</v>
      </c>
      <c r="B31" s="52">
        <v>11850000</v>
      </c>
      <c r="C31" s="52">
        <v>10791000</v>
      </c>
      <c r="D31" s="52">
        <v>11671000</v>
      </c>
      <c r="E31" s="52">
        <v>13505000</v>
      </c>
      <c r="F31" s="52">
        <v>15421000</v>
      </c>
      <c r="G31" s="53" t="s">
        <v>61</v>
      </c>
    </row>
    <row r="32" spans="1:7" x14ac:dyDescent="0.25">
      <c r="A32" s="13" t="s">
        <v>499</v>
      </c>
      <c r="B32" s="52">
        <v>70000</v>
      </c>
      <c r="C32" s="52">
        <v>87000</v>
      </c>
      <c r="D32" s="52">
        <v>221000</v>
      </c>
      <c r="E32" s="52">
        <v>326000</v>
      </c>
      <c r="F32" s="52">
        <v>339000</v>
      </c>
      <c r="G32" s="53" t="s">
        <v>61</v>
      </c>
    </row>
    <row r="33" spans="1:7" x14ac:dyDescent="0.25">
      <c r="A33" s="13" t="s">
        <v>498</v>
      </c>
      <c r="B33" s="52">
        <v>-161000</v>
      </c>
      <c r="C33" s="52">
        <v>569000</v>
      </c>
      <c r="D33" s="52">
        <v>801000</v>
      </c>
      <c r="E33" s="52">
        <v>34000</v>
      </c>
      <c r="F33" s="52">
        <v>178000</v>
      </c>
      <c r="G33" s="53" t="s">
        <v>61</v>
      </c>
    </row>
    <row r="34" spans="1:7" x14ac:dyDescent="0.25">
      <c r="A34" s="13" t="s">
        <v>497</v>
      </c>
      <c r="B34" s="52">
        <v>11759000</v>
      </c>
      <c r="C34" s="52">
        <v>11447000</v>
      </c>
      <c r="D34" s="52">
        <v>12693000</v>
      </c>
      <c r="E34" s="52">
        <v>13865000</v>
      </c>
      <c r="F34" s="52">
        <v>15938000</v>
      </c>
      <c r="G34" s="53" t="s">
        <v>61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2">
        <v>898000</v>
      </c>
      <c r="C36" s="52">
        <v>900000</v>
      </c>
      <c r="D36" s="52">
        <v>885000</v>
      </c>
      <c r="E36" s="52">
        <v>1040000</v>
      </c>
      <c r="F36" s="52">
        <v>1282000</v>
      </c>
      <c r="G36" s="53" t="s">
        <v>61</v>
      </c>
    </row>
    <row r="37" spans="1:7" x14ac:dyDescent="0.25">
      <c r="A37" s="13" t="s">
        <v>494</v>
      </c>
      <c r="B37" s="52">
        <v>12657000</v>
      </c>
      <c r="C37" s="52">
        <v>12347000</v>
      </c>
      <c r="D37" s="52">
        <v>13578000</v>
      </c>
      <c r="E37" s="52">
        <v>14905000</v>
      </c>
      <c r="F37" s="52">
        <v>17220000</v>
      </c>
      <c r="G37" s="52">
        <v>16338000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12657000</v>
      </c>
      <c r="C39" s="52">
        <v>12347000</v>
      </c>
      <c r="D39" s="52">
        <v>13578000</v>
      </c>
      <c r="E39" s="52">
        <v>14905000</v>
      </c>
      <c r="F39" s="52">
        <v>17220000</v>
      </c>
      <c r="G39" s="52">
        <v>16338000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29865000</v>
      </c>
      <c r="C42" s="52">
        <v>28985000</v>
      </c>
      <c r="D42" s="52">
        <v>32475000</v>
      </c>
      <c r="E42" s="52">
        <v>29140000</v>
      </c>
      <c r="F42" s="52">
        <v>29229000</v>
      </c>
      <c r="G42" s="53" t="s">
        <v>61</v>
      </c>
    </row>
    <row r="43" spans="1:7" x14ac:dyDescent="0.25">
      <c r="A43" s="13" t="s">
        <v>491</v>
      </c>
      <c r="B43" s="52">
        <v>42369000</v>
      </c>
      <c r="C43" s="52">
        <v>41602000</v>
      </c>
      <c r="D43" s="52">
        <v>39810000</v>
      </c>
      <c r="E43" s="52">
        <v>40684000</v>
      </c>
      <c r="F43" s="52">
        <v>43262000</v>
      </c>
      <c r="G43" s="53" t="s">
        <v>61</v>
      </c>
    </row>
    <row r="44" spans="1:7" x14ac:dyDescent="0.25">
      <c r="A44" s="13" t="s">
        <v>490</v>
      </c>
      <c r="B44" s="52">
        <v>6786000</v>
      </c>
      <c r="C44" s="52">
        <v>6442000</v>
      </c>
      <c r="D44" s="52">
        <v>5427000</v>
      </c>
      <c r="E44" s="52">
        <v>4511000</v>
      </c>
      <c r="F44" s="52">
        <v>4143000</v>
      </c>
      <c r="G44" s="53" t="s">
        <v>61</v>
      </c>
    </row>
    <row r="45" spans="1:7" x14ac:dyDescent="0.25">
      <c r="A45" s="13" t="s">
        <v>489</v>
      </c>
      <c r="B45" s="52">
        <v>6255000</v>
      </c>
      <c r="C45" s="52">
        <v>5906000</v>
      </c>
      <c r="D45" s="52">
        <v>5821000</v>
      </c>
      <c r="E45" s="52">
        <v>5959000</v>
      </c>
      <c r="F45" s="52">
        <v>6079000</v>
      </c>
      <c r="G45" s="53" t="s">
        <v>61</v>
      </c>
    </row>
    <row r="46" spans="1:7" x14ac:dyDescent="0.25">
      <c r="A46" s="13" t="s">
        <v>488</v>
      </c>
      <c r="B46" s="52">
        <v>85275000</v>
      </c>
      <c r="C46" s="52">
        <v>82935000</v>
      </c>
      <c r="D46" s="52">
        <v>83533000</v>
      </c>
      <c r="E46" s="52">
        <v>80294000</v>
      </c>
      <c r="F46" s="52">
        <v>82713000</v>
      </c>
      <c r="G46" s="53" t="s">
        <v>61</v>
      </c>
    </row>
    <row r="47" spans="1:7" x14ac:dyDescent="0.25">
      <c r="A47" s="13" t="s">
        <v>487</v>
      </c>
      <c r="B47" s="52">
        <v>1867000</v>
      </c>
      <c r="C47" s="52">
        <v>1719000</v>
      </c>
      <c r="D47" s="52">
        <v>1866000</v>
      </c>
      <c r="E47" s="52">
        <v>1754000</v>
      </c>
      <c r="F47" s="52">
        <v>1506000</v>
      </c>
      <c r="G47" s="53" t="s">
        <v>61</v>
      </c>
    </row>
    <row r="48" spans="1:7" x14ac:dyDescent="0.25">
      <c r="A48" s="13" t="s">
        <v>486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3" t="s">
        <v>61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3" t="s">
        <v>61</v>
      </c>
    </row>
    <row r="50" spans="1:7" x14ac:dyDescent="0.25">
      <c r="A50" s="13" t="s">
        <v>484</v>
      </c>
      <c r="B50" s="52">
        <v>87143000</v>
      </c>
      <c r="C50" s="52">
        <v>84654000</v>
      </c>
      <c r="D50" s="52">
        <v>85399000</v>
      </c>
      <c r="E50" s="52">
        <v>82048000</v>
      </c>
      <c r="F50" s="52">
        <v>84218000</v>
      </c>
      <c r="G50" s="53" t="s">
        <v>61</v>
      </c>
    </row>
    <row r="51" spans="1:7" x14ac:dyDescent="0.25">
      <c r="A51" s="13" t="s">
        <v>483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87143000</v>
      </c>
      <c r="C53" s="52">
        <v>84654000</v>
      </c>
      <c r="D53" s="52">
        <v>85399000</v>
      </c>
      <c r="E53" s="52">
        <v>82048000</v>
      </c>
      <c r="F53" s="52">
        <v>84218000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3" t="s">
        <v>61</v>
      </c>
      <c r="C56" s="53" t="s">
        <v>61</v>
      </c>
      <c r="D56" s="53" t="s">
        <v>61</v>
      </c>
      <c r="E56" s="53" t="s">
        <v>61</v>
      </c>
      <c r="F56" s="53" t="s">
        <v>61</v>
      </c>
      <c r="G56" s="53" t="s">
        <v>61</v>
      </c>
    </row>
    <row r="57" spans="1:7" x14ac:dyDescent="0.25">
      <c r="A57" s="13" t="s">
        <v>479</v>
      </c>
      <c r="B57" s="52">
        <v>91000</v>
      </c>
      <c r="C57" s="52">
        <v>91000</v>
      </c>
      <c r="D57" s="52">
        <v>70000</v>
      </c>
      <c r="E57" s="52">
        <v>70000</v>
      </c>
      <c r="F57" s="52">
        <v>69000</v>
      </c>
      <c r="G57" s="52">
        <v>69000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3" t="s">
        <v>61</v>
      </c>
      <c r="C59" s="53" t="s">
        <v>61</v>
      </c>
      <c r="D59" s="53" t="s">
        <v>61</v>
      </c>
      <c r="E59" s="53" t="s">
        <v>61</v>
      </c>
      <c r="F59" s="53" t="s">
        <v>61</v>
      </c>
      <c r="G59" s="53" t="s">
        <v>61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16.82</v>
      </c>
      <c r="C61" s="56">
        <v>15.67</v>
      </c>
      <c r="D61" s="56">
        <v>16.579999999999998</v>
      </c>
      <c r="E61" s="56">
        <v>20.5</v>
      </c>
      <c r="F61" s="56">
        <v>23.21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</row>
    <row r="65" spans="1:7" x14ac:dyDescent="0.25">
      <c r="A65" s="13" t="s">
        <v>474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</row>
    <row r="66" spans="1:7" x14ac:dyDescent="0.25">
      <c r="A66" s="13" t="s">
        <v>473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</row>
    <row r="69" spans="1:7" x14ac:dyDescent="0.25">
      <c r="A69" s="13" t="s">
        <v>470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</row>
    <row r="70" spans="1:7" x14ac:dyDescent="0.25">
      <c r="A70" s="13" t="s">
        <v>469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</row>
    <row r="71" spans="1:7" x14ac:dyDescent="0.25">
      <c r="A71" s="13" t="s">
        <v>468</v>
      </c>
      <c r="B71" s="52"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</row>
    <row r="72" spans="1:7" x14ac:dyDescent="0.25">
      <c r="A72" s="13" t="s">
        <v>467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</row>
    <row r="88" spans="1:7" x14ac:dyDescent="0.25">
      <c r="A88" s="13" t="s">
        <v>454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</row>
    <row r="89" spans="1:7" x14ac:dyDescent="0.25">
      <c r="A89" s="13" t="s">
        <v>453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0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12657000</v>
      </c>
      <c r="C93" s="52">
        <v>12347000</v>
      </c>
      <c r="D93" s="52">
        <v>13578000</v>
      </c>
      <c r="E93" s="52">
        <v>14905000</v>
      </c>
      <c r="F93" s="52">
        <v>17220000</v>
      </c>
      <c r="G93" s="52">
        <v>16338000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2"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</row>
    <row r="97" spans="1:7" x14ac:dyDescent="0.25">
      <c r="A97" s="13" t="s">
        <v>447</v>
      </c>
      <c r="B97" s="52"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</row>
    <row r="98" spans="1:7" x14ac:dyDescent="0.25">
      <c r="A98" s="13" t="s">
        <v>446</v>
      </c>
      <c r="B98" s="52"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</row>
    <row r="99" spans="1:7" x14ac:dyDescent="0.25">
      <c r="A99" s="13" t="s">
        <v>445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2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</row>
    <row r="109" spans="1:7" x14ac:dyDescent="0.25">
      <c r="A109" s="13" t="s">
        <v>437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88BB3-3D4A-4D7A-9303-D63D10A2E4D3}">
  <dimension ref="A1:L184"/>
  <sheetViews>
    <sheetView topLeftCell="A2" zoomScaleNormal="100" workbookViewId="0">
      <selection activeCell="F30" sqref="F30"/>
    </sheetView>
  </sheetViews>
  <sheetFormatPr defaultRowHeight="13.2" x14ac:dyDescent="0.25"/>
  <cols>
    <col min="1" max="1" width="48.554687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109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108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  <c r="G16" s="10"/>
      <c r="H16" s="10" t="s">
        <v>283</v>
      </c>
      <c r="I16" s="10" t="s">
        <v>284</v>
      </c>
      <c r="J16" s="10"/>
    </row>
    <row r="17" spans="1:10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  <c r="G17" s="10" t="s">
        <v>282</v>
      </c>
      <c r="H17" s="26">
        <v>3000000</v>
      </c>
      <c r="I17" s="10">
        <v>206000</v>
      </c>
      <c r="J17" s="27">
        <f>H17+I17</f>
        <v>3206000</v>
      </c>
    </row>
    <row r="18" spans="1:10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G18" s="10"/>
      <c r="H18" s="10">
        <f>H17/J17</f>
        <v>0.93574547723019341</v>
      </c>
      <c r="I18" s="27">
        <f>I17/J17</f>
        <v>6.4254522769806616E-2</v>
      </c>
      <c r="J18" s="10"/>
    </row>
    <row r="19" spans="1:10" x14ac:dyDescent="0.25">
      <c r="A19" s="41" t="s">
        <v>2</v>
      </c>
      <c r="B19" s="41"/>
      <c r="C19" s="41"/>
      <c r="D19" s="41"/>
      <c r="E19" s="41"/>
    </row>
    <row r="20" spans="1:10" x14ac:dyDescent="0.25">
      <c r="A20" s="40" t="s">
        <v>116</v>
      </c>
      <c r="B20" s="41"/>
      <c r="C20" s="41"/>
      <c r="D20" s="41"/>
      <c r="E20" s="41"/>
    </row>
    <row r="21" spans="1:10" x14ac:dyDescent="0.25">
      <c r="A21" s="41" t="s">
        <v>231</v>
      </c>
      <c r="B21" s="48">
        <v>9170714</v>
      </c>
      <c r="C21" s="48">
        <v>11044674</v>
      </c>
      <c r="D21" s="48">
        <v>13420804</v>
      </c>
      <c r="E21" s="48">
        <v>12022944</v>
      </c>
    </row>
    <row r="22" spans="1:10" x14ac:dyDescent="0.25">
      <c r="A22" s="41" t="s">
        <v>299</v>
      </c>
      <c r="B22" s="42" t="s">
        <v>61</v>
      </c>
      <c r="C22" s="42" t="s">
        <v>61</v>
      </c>
      <c r="D22" s="42" t="s">
        <v>61</v>
      </c>
      <c r="E22" s="48">
        <v>124509</v>
      </c>
    </row>
    <row r="23" spans="1:10" x14ac:dyDescent="0.25">
      <c r="A23" s="41" t="s">
        <v>1</v>
      </c>
      <c r="B23" s="48">
        <v>-25</v>
      </c>
      <c r="C23" s="48">
        <v>-29</v>
      </c>
      <c r="D23" s="48">
        <v>-28</v>
      </c>
      <c r="E23" s="48">
        <v>-41</v>
      </c>
    </row>
    <row r="24" spans="1:10" x14ac:dyDescent="0.25">
      <c r="A24" s="41" t="s">
        <v>230</v>
      </c>
      <c r="B24" s="48">
        <v>942869</v>
      </c>
      <c r="C24" s="48">
        <v>698164</v>
      </c>
      <c r="D24" s="48">
        <v>343461</v>
      </c>
      <c r="E24" s="42" t="s">
        <v>61</v>
      </c>
    </row>
    <row r="25" spans="1:10" x14ac:dyDescent="0.25">
      <c r="A25" s="41" t="s">
        <v>55</v>
      </c>
      <c r="B25" s="48">
        <v>78</v>
      </c>
      <c r="C25" s="48">
        <v>87</v>
      </c>
      <c r="D25" s="42" t="s">
        <v>61</v>
      </c>
      <c r="E25" s="42" t="s">
        <v>61</v>
      </c>
    </row>
    <row r="26" spans="1:10" x14ac:dyDescent="0.25">
      <c r="A26" s="41" t="s">
        <v>126</v>
      </c>
      <c r="B26" s="39">
        <v>10113636</v>
      </c>
      <c r="C26" s="39">
        <v>11742896</v>
      </c>
      <c r="D26" s="39">
        <v>13764237</v>
      </c>
      <c r="E26" s="39">
        <v>12147412</v>
      </c>
    </row>
    <row r="27" spans="1:10" x14ac:dyDescent="0.25">
      <c r="A27" s="41" t="s">
        <v>2</v>
      </c>
      <c r="B27" s="41"/>
      <c r="C27" s="41"/>
      <c r="D27" s="41"/>
      <c r="E27" s="41"/>
    </row>
    <row r="28" spans="1:10" x14ac:dyDescent="0.25">
      <c r="A28" s="40" t="s">
        <v>114</v>
      </c>
      <c r="B28" s="41"/>
      <c r="C28" s="41"/>
      <c r="D28" s="41"/>
      <c r="E28" s="41"/>
    </row>
    <row r="29" spans="1:10" x14ac:dyDescent="0.25">
      <c r="A29" s="41" t="s">
        <v>231</v>
      </c>
      <c r="B29" s="48">
        <v>-648851</v>
      </c>
      <c r="C29" s="48">
        <v>-692004</v>
      </c>
      <c r="D29" s="48">
        <v>-750175</v>
      </c>
      <c r="E29" s="48">
        <v>-816643</v>
      </c>
    </row>
    <row r="30" spans="1:10" x14ac:dyDescent="0.25">
      <c r="A30" s="41" t="s">
        <v>299</v>
      </c>
      <c r="B30" s="42" t="s">
        <v>61</v>
      </c>
      <c r="C30" s="42" t="s">
        <v>61</v>
      </c>
      <c r="D30" s="42" t="s">
        <v>61</v>
      </c>
      <c r="E30" s="48">
        <v>-190468</v>
      </c>
    </row>
    <row r="31" spans="1:10" x14ac:dyDescent="0.25">
      <c r="A31" s="41" t="s">
        <v>1</v>
      </c>
      <c r="B31" s="48">
        <v>32350</v>
      </c>
      <c r="C31" s="48">
        <v>14258</v>
      </c>
      <c r="D31" s="48">
        <v>6812</v>
      </c>
      <c r="E31" s="48">
        <v>705</v>
      </c>
    </row>
    <row r="32" spans="1:10" x14ac:dyDescent="0.25">
      <c r="A32" s="41" t="s">
        <v>230</v>
      </c>
      <c r="B32" s="48">
        <v>-22432</v>
      </c>
      <c r="C32" s="48">
        <v>-13334</v>
      </c>
      <c r="D32" s="48">
        <v>-7714</v>
      </c>
      <c r="E32" s="42" t="s">
        <v>61</v>
      </c>
    </row>
    <row r="33" spans="1:5" x14ac:dyDescent="0.25">
      <c r="A33" s="41" t="s">
        <v>55</v>
      </c>
      <c r="B33" s="48">
        <v>-146730</v>
      </c>
      <c r="C33" s="48">
        <v>-143614</v>
      </c>
      <c r="D33" s="48">
        <v>-161160</v>
      </c>
      <c r="E33" s="42" t="s">
        <v>61</v>
      </c>
    </row>
    <row r="34" spans="1:5" x14ac:dyDescent="0.25">
      <c r="A34" s="41" t="s">
        <v>126</v>
      </c>
      <c r="B34" s="39">
        <v>-785663</v>
      </c>
      <c r="C34" s="39">
        <v>-834694</v>
      </c>
      <c r="D34" s="39">
        <v>-912237</v>
      </c>
      <c r="E34" s="39">
        <v>-1006406</v>
      </c>
    </row>
    <row r="35" spans="1:5" x14ac:dyDescent="0.25">
      <c r="A35" s="41" t="s">
        <v>2</v>
      </c>
      <c r="B35" s="41"/>
      <c r="C35" s="41"/>
      <c r="D35" s="41"/>
      <c r="E35" s="41"/>
    </row>
    <row r="36" spans="1:5" x14ac:dyDescent="0.25">
      <c r="A36" s="40" t="s">
        <v>112</v>
      </c>
      <c r="B36" s="41"/>
      <c r="C36" s="41"/>
      <c r="D36" s="41"/>
      <c r="E36" s="41"/>
    </row>
    <row r="37" spans="1:5" x14ac:dyDescent="0.25">
      <c r="A37" s="41" t="s">
        <v>231</v>
      </c>
      <c r="B37" s="48">
        <v>-282311</v>
      </c>
      <c r="C37" s="48">
        <v>264209</v>
      </c>
      <c r="D37" s="48">
        <v>-34263</v>
      </c>
      <c r="E37" s="48">
        <v>-374847</v>
      </c>
    </row>
    <row r="38" spans="1:5" x14ac:dyDescent="0.25">
      <c r="A38" s="41" t="s">
        <v>299</v>
      </c>
      <c r="B38" s="42" t="s">
        <v>61</v>
      </c>
      <c r="C38" s="42" t="s">
        <v>61</v>
      </c>
      <c r="D38" s="42" t="s">
        <v>61</v>
      </c>
      <c r="E38" s="48">
        <v>-315688</v>
      </c>
    </row>
    <row r="39" spans="1:5" x14ac:dyDescent="0.25">
      <c r="A39" s="41" t="s">
        <v>1</v>
      </c>
      <c r="B39" s="42" t="s">
        <v>61</v>
      </c>
      <c r="C39" s="42" t="s">
        <v>61</v>
      </c>
      <c r="D39" s="42" t="s">
        <v>61</v>
      </c>
      <c r="E39" s="42" t="s">
        <v>61</v>
      </c>
    </row>
    <row r="40" spans="1:5" x14ac:dyDescent="0.25">
      <c r="A40" s="41" t="s">
        <v>230</v>
      </c>
      <c r="B40" s="48">
        <v>104937</v>
      </c>
      <c r="C40" s="48">
        <v>-25381</v>
      </c>
      <c r="D40" s="48">
        <v>54465</v>
      </c>
      <c r="E40" s="42" t="s">
        <v>61</v>
      </c>
    </row>
    <row r="41" spans="1:5" x14ac:dyDescent="0.25">
      <c r="A41" s="41" t="s">
        <v>55</v>
      </c>
      <c r="B41" s="48">
        <v>55868</v>
      </c>
      <c r="C41" s="48">
        <v>-47454</v>
      </c>
      <c r="D41" s="48">
        <v>-59180</v>
      </c>
      <c r="E41" s="42" t="s">
        <v>61</v>
      </c>
    </row>
    <row r="42" spans="1:5" x14ac:dyDescent="0.25">
      <c r="A42" s="41" t="s">
        <v>126</v>
      </c>
      <c r="B42" s="39">
        <v>-121506</v>
      </c>
      <c r="C42" s="39">
        <v>191374</v>
      </c>
      <c r="D42" s="39">
        <v>-38978</v>
      </c>
      <c r="E42" s="39">
        <v>-690535</v>
      </c>
    </row>
    <row r="43" spans="1:5" x14ac:dyDescent="0.25">
      <c r="A43" s="41" t="s">
        <v>2</v>
      </c>
      <c r="B43" s="41"/>
      <c r="C43" s="41"/>
      <c r="D43" s="41"/>
      <c r="E43" s="41"/>
    </row>
    <row r="44" spans="1:5" x14ac:dyDescent="0.25">
      <c r="A44" s="40" t="s">
        <v>66</v>
      </c>
      <c r="B44" s="41"/>
      <c r="C44" s="41"/>
      <c r="D44" s="41"/>
      <c r="E44" s="41"/>
    </row>
    <row r="45" spans="1:5" x14ac:dyDescent="0.25">
      <c r="A45" s="41" t="s">
        <v>231</v>
      </c>
      <c r="B45" s="48">
        <v>1816354</v>
      </c>
      <c r="C45" s="48">
        <v>1488487</v>
      </c>
      <c r="D45" s="48">
        <v>1398580</v>
      </c>
      <c r="E45" s="48">
        <v>2510904</v>
      </c>
    </row>
    <row r="46" spans="1:5" x14ac:dyDescent="0.25">
      <c r="A46" s="41" t="s">
        <v>299</v>
      </c>
      <c r="B46" s="42" t="s">
        <v>61</v>
      </c>
      <c r="C46" s="42" t="s">
        <v>61</v>
      </c>
      <c r="D46" s="42" t="s">
        <v>61</v>
      </c>
      <c r="E46" s="48">
        <v>150385</v>
      </c>
    </row>
    <row r="47" spans="1:5" x14ac:dyDescent="0.25">
      <c r="A47" s="41" t="s">
        <v>1</v>
      </c>
      <c r="B47" s="48">
        <v>-127594</v>
      </c>
      <c r="C47" s="48">
        <v>-127622</v>
      </c>
      <c r="D47" s="48">
        <v>-186017</v>
      </c>
      <c r="E47" s="48">
        <v>-298979</v>
      </c>
    </row>
    <row r="48" spans="1:5" x14ac:dyDescent="0.25">
      <c r="A48" s="41" t="s">
        <v>230</v>
      </c>
      <c r="B48" s="48">
        <v>-62763</v>
      </c>
      <c r="C48" s="48">
        <v>-120689</v>
      </c>
      <c r="D48" s="48">
        <v>64822</v>
      </c>
      <c r="E48" s="42" t="s">
        <v>61</v>
      </c>
    </row>
    <row r="49" spans="1:5" x14ac:dyDescent="0.25">
      <c r="A49" s="41" t="s">
        <v>55</v>
      </c>
      <c r="B49" s="48">
        <v>-219344</v>
      </c>
      <c r="C49" s="48">
        <v>-121457</v>
      </c>
      <c r="D49" s="48">
        <v>-180247</v>
      </c>
      <c r="E49" s="42" t="s">
        <v>61</v>
      </c>
    </row>
    <row r="50" spans="1:5" x14ac:dyDescent="0.25">
      <c r="A50" s="41" t="s">
        <v>126</v>
      </c>
      <c r="B50" s="39">
        <v>1406653</v>
      </c>
      <c r="C50" s="39">
        <v>1118719</v>
      </c>
      <c r="D50" s="39">
        <v>1097138</v>
      </c>
      <c r="E50" s="39">
        <v>2362310</v>
      </c>
    </row>
    <row r="51" spans="1:5" x14ac:dyDescent="0.25">
      <c r="A51" s="41" t="s">
        <v>2</v>
      </c>
      <c r="B51" s="41"/>
      <c r="C51" s="41"/>
      <c r="D51" s="41"/>
      <c r="E51" s="41"/>
    </row>
    <row r="52" spans="1:5" x14ac:dyDescent="0.25">
      <c r="A52" s="40" t="s">
        <v>63</v>
      </c>
      <c r="B52" s="41"/>
      <c r="C52" s="41"/>
      <c r="D52" s="41"/>
      <c r="E52" s="41"/>
    </row>
    <row r="53" spans="1:5" x14ac:dyDescent="0.25">
      <c r="A53" s="41" t="s">
        <v>231</v>
      </c>
      <c r="B53" s="48">
        <v>55940153</v>
      </c>
      <c r="C53" s="48">
        <v>59733625</v>
      </c>
      <c r="D53" s="48">
        <v>61399243</v>
      </c>
      <c r="E53" s="48">
        <v>63887038</v>
      </c>
    </row>
    <row r="54" spans="1:5" x14ac:dyDescent="0.25">
      <c r="A54" s="41" t="s">
        <v>299</v>
      </c>
      <c r="B54" s="42" t="s">
        <v>61</v>
      </c>
      <c r="C54" s="42" t="s">
        <v>61</v>
      </c>
      <c r="D54" s="42" t="s">
        <v>61</v>
      </c>
      <c r="E54" s="48">
        <v>836598</v>
      </c>
    </row>
    <row r="55" spans="1:5" x14ac:dyDescent="0.25">
      <c r="A55" s="41" t="s">
        <v>1</v>
      </c>
      <c r="B55" s="48">
        <v>-2053951</v>
      </c>
      <c r="C55" s="48">
        <v>-2083226</v>
      </c>
      <c r="D55" s="48">
        <v>-3764317</v>
      </c>
      <c r="E55" s="48">
        <v>-5020240</v>
      </c>
    </row>
    <row r="56" spans="1:5" x14ac:dyDescent="0.25">
      <c r="A56" s="41" t="s">
        <v>230</v>
      </c>
      <c r="B56" s="48">
        <v>3800378</v>
      </c>
      <c r="C56" s="48">
        <v>1242675</v>
      </c>
      <c r="D56" s="48">
        <v>394462</v>
      </c>
      <c r="E56" s="42" t="s">
        <v>61</v>
      </c>
    </row>
    <row r="57" spans="1:5" x14ac:dyDescent="0.25">
      <c r="A57" s="41" t="s">
        <v>55</v>
      </c>
      <c r="B57" s="48">
        <v>552632</v>
      </c>
      <c r="C57" s="48">
        <v>561168</v>
      </c>
      <c r="D57" s="48">
        <v>565803</v>
      </c>
      <c r="E57" s="42" t="s">
        <v>61</v>
      </c>
    </row>
    <row r="58" spans="1:5" x14ac:dyDescent="0.25">
      <c r="A58" s="41" t="s">
        <v>126</v>
      </c>
      <c r="B58" s="39">
        <v>58239212</v>
      </c>
      <c r="C58" s="39">
        <v>59454242</v>
      </c>
      <c r="D58" s="39">
        <v>58595191</v>
      </c>
      <c r="E58" s="39">
        <v>59703396</v>
      </c>
    </row>
    <row r="59" spans="1:5" x14ac:dyDescent="0.25">
      <c r="A59" s="41" t="s">
        <v>2</v>
      </c>
      <c r="B59" s="41"/>
      <c r="C59" s="41"/>
      <c r="D59" s="41"/>
      <c r="E59" s="41"/>
    </row>
    <row r="60" spans="1:5" x14ac:dyDescent="0.25">
      <c r="A60" s="40" t="s">
        <v>111</v>
      </c>
      <c r="B60" s="41"/>
      <c r="C60" s="41"/>
      <c r="D60" s="41"/>
      <c r="E60" s="41"/>
    </row>
    <row r="61" spans="1:5" x14ac:dyDescent="0.25">
      <c r="A61" s="41" t="s">
        <v>231</v>
      </c>
      <c r="B61" s="48">
        <v>1685138</v>
      </c>
      <c r="C61" s="48">
        <v>1823389</v>
      </c>
      <c r="D61" s="48">
        <v>1941653</v>
      </c>
      <c r="E61" s="48">
        <v>2045254</v>
      </c>
    </row>
    <row r="62" spans="1:5" x14ac:dyDescent="0.25">
      <c r="A62" s="41" t="s">
        <v>299</v>
      </c>
      <c r="B62" s="42" t="s">
        <v>61</v>
      </c>
      <c r="C62" s="42" t="s">
        <v>61</v>
      </c>
      <c r="D62" s="42" t="s">
        <v>61</v>
      </c>
      <c r="E62" s="48">
        <v>6423</v>
      </c>
    </row>
    <row r="63" spans="1:5" x14ac:dyDescent="0.25">
      <c r="A63" s="41" t="s">
        <v>1</v>
      </c>
      <c r="B63" s="42" t="s">
        <v>61</v>
      </c>
      <c r="C63" s="42" t="s">
        <v>61</v>
      </c>
      <c r="D63" s="42" t="s">
        <v>61</v>
      </c>
      <c r="E63" s="42" t="s">
        <v>61</v>
      </c>
    </row>
    <row r="64" spans="1:5" x14ac:dyDescent="0.25">
      <c r="A64" s="41" t="s">
        <v>230</v>
      </c>
      <c r="B64" s="48">
        <v>306974</v>
      </c>
      <c r="C64" s="48">
        <v>164602</v>
      </c>
      <c r="D64" s="48">
        <v>42563</v>
      </c>
      <c r="E64" s="42" t="s">
        <v>61</v>
      </c>
    </row>
    <row r="65" spans="1:5" x14ac:dyDescent="0.25">
      <c r="A65" s="41" t="s">
        <v>55</v>
      </c>
      <c r="B65" s="48">
        <v>2835</v>
      </c>
      <c r="C65" s="48">
        <v>2706</v>
      </c>
      <c r="D65" s="48">
        <v>883</v>
      </c>
      <c r="E65" s="42" t="s">
        <v>61</v>
      </c>
    </row>
    <row r="66" spans="1:5" x14ac:dyDescent="0.25">
      <c r="A66" s="41" t="s">
        <v>126</v>
      </c>
      <c r="B66" s="39">
        <v>1994947</v>
      </c>
      <c r="C66" s="39">
        <v>1990697</v>
      </c>
      <c r="D66" s="39">
        <v>1985099</v>
      </c>
      <c r="E66" s="39">
        <v>2051677</v>
      </c>
    </row>
    <row r="67" spans="1:5" x14ac:dyDescent="0.25">
      <c r="A67" s="41" t="s">
        <v>2</v>
      </c>
      <c r="B67" s="41"/>
      <c r="C67" s="41"/>
      <c r="D67" s="41"/>
      <c r="E67" s="41"/>
    </row>
    <row r="68" spans="1:5" x14ac:dyDescent="0.25">
      <c r="A68" s="40" t="s">
        <v>110</v>
      </c>
      <c r="B68" s="41"/>
      <c r="C68" s="41"/>
      <c r="D68" s="41"/>
      <c r="E68" s="41"/>
    </row>
    <row r="69" spans="1:5" x14ac:dyDescent="0.25">
      <c r="A69" s="41" t="s">
        <v>231</v>
      </c>
      <c r="B69" s="48">
        <v>-5102322</v>
      </c>
      <c r="C69" s="48">
        <v>-6409855</v>
      </c>
      <c r="D69" s="48">
        <v>-5382243</v>
      </c>
      <c r="E69" s="48">
        <v>-4745918</v>
      </c>
    </row>
    <row r="70" spans="1:5" x14ac:dyDescent="0.25">
      <c r="A70" s="41" t="s">
        <v>299</v>
      </c>
      <c r="B70" s="42" t="s">
        <v>61</v>
      </c>
      <c r="C70" s="42" t="s">
        <v>61</v>
      </c>
      <c r="D70" s="42" t="s">
        <v>61</v>
      </c>
      <c r="E70" s="48">
        <v>-801</v>
      </c>
    </row>
    <row r="71" spans="1:5" x14ac:dyDescent="0.25">
      <c r="A71" s="41" t="s">
        <v>1</v>
      </c>
      <c r="B71" s="42" t="s">
        <v>61</v>
      </c>
      <c r="C71" s="42" t="s">
        <v>61</v>
      </c>
      <c r="D71" s="42" t="s">
        <v>61</v>
      </c>
      <c r="E71" s="42" t="s">
        <v>61</v>
      </c>
    </row>
    <row r="72" spans="1:5" x14ac:dyDescent="0.25">
      <c r="A72" s="41" t="s">
        <v>230</v>
      </c>
      <c r="B72" s="48">
        <v>-54455</v>
      </c>
      <c r="C72" s="48">
        <v>-12100</v>
      </c>
      <c r="D72" s="48">
        <v>-13510</v>
      </c>
      <c r="E72" s="42" t="s">
        <v>61</v>
      </c>
    </row>
    <row r="73" spans="1:5" x14ac:dyDescent="0.25">
      <c r="A73" s="41" t="s">
        <v>55</v>
      </c>
      <c r="B73" s="48">
        <v>-84</v>
      </c>
      <c r="C73" s="48">
        <v>-157</v>
      </c>
      <c r="D73" s="48">
        <v>-374</v>
      </c>
      <c r="E73" s="42" t="s">
        <v>61</v>
      </c>
    </row>
    <row r="74" spans="1:5" x14ac:dyDescent="0.25">
      <c r="A74" s="41" t="s">
        <v>126</v>
      </c>
      <c r="B74" s="39">
        <v>-5156861</v>
      </c>
      <c r="C74" s="39">
        <v>-6422112</v>
      </c>
      <c r="D74" s="39">
        <v>-5396127</v>
      </c>
      <c r="E74" s="39">
        <v>-4746719</v>
      </c>
    </row>
    <row r="75" spans="1:5" x14ac:dyDescent="0.25">
      <c r="A75" s="41"/>
    </row>
    <row r="76" spans="1:5" ht="16.2" thickBot="1" x14ac:dyDescent="0.35">
      <c r="A76" s="7" t="s">
        <v>123</v>
      </c>
      <c r="B76" s="5"/>
      <c r="C76" s="5"/>
      <c r="D76" s="5"/>
      <c r="E76" s="5"/>
    </row>
    <row r="77" spans="1:5" ht="15.6" x14ac:dyDescent="0.25">
      <c r="A77" s="45" t="s">
        <v>122</v>
      </c>
      <c r="B77" s="44" t="s">
        <v>119</v>
      </c>
      <c r="C77" s="44" t="s">
        <v>118</v>
      </c>
      <c r="D77" s="44" t="s">
        <v>178</v>
      </c>
      <c r="E77" s="44" t="s">
        <v>290</v>
      </c>
    </row>
    <row r="78" spans="1:5" x14ac:dyDescent="0.25">
      <c r="A78" s="41" t="s">
        <v>72</v>
      </c>
      <c r="B78" s="43">
        <v>44196</v>
      </c>
      <c r="C78" s="43">
        <v>44561</v>
      </c>
      <c r="D78" s="43">
        <v>44926</v>
      </c>
      <c r="E78" s="43">
        <v>45291</v>
      </c>
    </row>
    <row r="79" spans="1:5" x14ac:dyDescent="0.25">
      <c r="A79" s="41" t="s">
        <v>117</v>
      </c>
      <c r="B79" s="42" t="s">
        <v>0</v>
      </c>
      <c r="C79" s="42" t="s">
        <v>0</v>
      </c>
      <c r="D79" s="42" t="s">
        <v>0</v>
      </c>
      <c r="E79" s="42" t="s">
        <v>0</v>
      </c>
    </row>
    <row r="80" spans="1:5" x14ac:dyDescent="0.25">
      <c r="A80" s="41" t="s">
        <v>2</v>
      </c>
      <c r="B80" s="41"/>
      <c r="C80" s="41"/>
      <c r="D80" s="41"/>
      <c r="E80" s="41"/>
    </row>
    <row r="81" spans="1:5" x14ac:dyDescent="0.25">
      <c r="A81" s="40" t="s">
        <v>116</v>
      </c>
      <c r="B81" s="41"/>
      <c r="C81" s="41"/>
      <c r="D81" s="41"/>
      <c r="E81" s="41"/>
    </row>
    <row r="82" spans="1:5" x14ac:dyDescent="0.25">
      <c r="A82" s="41" t="s">
        <v>3</v>
      </c>
      <c r="B82" s="48">
        <v>10113636</v>
      </c>
      <c r="C82" s="48">
        <v>11742896</v>
      </c>
      <c r="D82" s="48">
        <v>13764237</v>
      </c>
      <c r="E82" s="48">
        <v>12147412</v>
      </c>
    </row>
    <row r="83" spans="1:5" x14ac:dyDescent="0.25">
      <c r="A83" s="41" t="s">
        <v>125</v>
      </c>
      <c r="B83" s="39">
        <v>10113636</v>
      </c>
      <c r="C83" s="39">
        <v>11742896</v>
      </c>
      <c r="D83" s="39">
        <v>13764237</v>
      </c>
      <c r="E83" s="39">
        <v>12147412</v>
      </c>
    </row>
    <row r="84" spans="1:5" x14ac:dyDescent="0.25">
      <c r="A84" s="41" t="s">
        <v>2</v>
      </c>
      <c r="B84" s="41"/>
      <c r="C84" s="41"/>
      <c r="D84" s="41"/>
      <c r="E84" s="41"/>
    </row>
    <row r="85" spans="1:5" x14ac:dyDescent="0.25">
      <c r="A85" s="40" t="s">
        <v>115</v>
      </c>
      <c r="B85" s="41"/>
      <c r="C85" s="41"/>
      <c r="D85" s="41"/>
      <c r="E85" s="41"/>
    </row>
    <row r="86" spans="1:5" x14ac:dyDescent="0.25">
      <c r="A86" s="41" t="s">
        <v>3</v>
      </c>
      <c r="B86" s="48">
        <v>1769195</v>
      </c>
      <c r="C86" s="48">
        <v>1845626</v>
      </c>
      <c r="D86" s="48">
        <v>2050775</v>
      </c>
      <c r="E86" s="48">
        <v>2617975</v>
      </c>
    </row>
    <row r="87" spans="1:5" x14ac:dyDescent="0.25">
      <c r="A87" s="41" t="s">
        <v>125</v>
      </c>
      <c r="B87" s="39">
        <v>1769195</v>
      </c>
      <c r="C87" s="39">
        <v>1845626</v>
      </c>
      <c r="D87" s="39">
        <v>2050775</v>
      </c>
      <c r="E87" s="39">
        <v>2617975</v>
      </c>
    </row>
    <row r="88" spans="1:5" x14ac:dyDescent="0.25">
      <c r="A88" s="41" t="s">
        <v>2</v>
      </c>
      <c r="B88" s="41"/>
      <c r="C88" s="41"/>
      <c r="D88" s="41"/>
      <c r="E88" s="41"/>
    </row>
    <row r="89" spans="1:5" x14ac:dyDescent="0.25">
      <c r="A89" s="40" t="s">
        <v>114</v>
      </c>
      <c r="B89" s="41"/>
      <c r="C89" s="41"/>
      <c r="D89" s="41"/>
      <c r="E89" s="41"/>
    </row>
    <row r="90" spans="1:5" x14ac:dyDescent="0.25">
      <c r="A90" s="41" t="s">
        <v>3</v>
      </c>
      <c r="B90" s="48">
        <v>-837981</v>
      </c>
      <c r="C90" s="48">
        <v>-863906</v>
      </c>
      <c r="D90" s="48">
        <v>-940221</v>
      </c>
      <c r="E90" s="48">
        <v>-1046164</v>
      </c>
    </row>
    <row r="91" spans="1:5" x14ac:dyDescent="0.25">
      <c r="A91" s="41" t="s">
        <v>125</v>
      </c>
      <c r="B91" s="39">
        <v>-837981</v>
      </c>
      <c r="C91" s="39">
        <v>-863906</v>
      </c>
      <c r="D91" s="39">
        <v>-940221</v>
      </c>
      <c r="E91" s="39">
        <v>-1046164</v>
      </c>
    </row>
    <row r="92" spans="1:5" x14ac:dyDescent="0.25">
      <c r="A92" s="41" t="s">
        <v>2</v>
      </c>
      <c r="B92" s="41"/>
      <c r="C92" s="41"/>
      <c r="D92" s="41"/>
      <c r="E92" s="41"/>
    </row>
    <row r="93" spans="1:5" x14ac:dyDescent="0.25">
      <c r="A93" s="40" t="s">
        <v>113</v>
      </c>
      <c r="B93" s="41"/>
      <c r="C93" s="41"/>
      <c r="D93" s="41"/>
      <c r="E93" s="41"/>
    </row>
    <row r="94" spans="1:5" x14ac:dyDescent="0.25">
      <c r="A94" s="41" t="s">
        <v>3</v>
      </c>
      <c r="B94" s="48">
        <v>1285147</v>
      </c>
      <c r="C94" s="48">
        <v>1310093</v>
      </c>
      <c r="D94" s="48">
        <v>1058160</v>
      </c>
      <c r="E94" s="48">
        <v>1671775</v>
      </c>
    </row>
    <row r="95" spans="1:5" x14ac:dyDescent="0.25">
      <c r="A95" s="41" t="s">
        <v>125</v>
      </c>
      <c r="B95" s="39">
        <v>1285147</v>
      </c>
      <c r="C95" s="39">
        <v>1310093</v>
      </c>
      <c r="D95" s="39">
        <v>1058160</v>
      </c>
      <c r="E95" s="39">
        <v>1671775</v>
      </c>
    </row>
    <row r="96" spans="1:5" x14ac:dyDescent="0.25">
      <c r="A96" s="41" t="s">
        <v>2</v>
      </c>
      <c r="B96" s="41"/>
      <c r="C96" s="41"/>
      <c r="D96" s="41"/>
      <c r="E96" s="41"/>
    </row>
    <row r="97" spans="1:5" x14ac:dyDescent="0.25">
      <c r="A97" s="40" t="s">
        <v>112</v>
      </c>
      <c r="B97" s="41"/>
      <c r="C97" s="41"/>
      <c r="D97" s="41"/>
      <c r="E97" s="41"/>
    </row>
    <row r="98" spans="1:5" x14ac:dyDescent="0.25">
      <c r="A98" s="41" t="s">
        <v>3</v>
      </c>
      <c r="B98" s="48">
        <v>-121506</v>
      </c>
      <c r="C98" s="48">
        <v>191374</v>
      </c>
      <c r="D98" s="48">
        <v>-38978</v>
      </c>
      <c r="E98" s="48">
        <v>-690535</v>
      </c>
    </row>
    <row r="99" spans="1:5" x14ac:dyDescent="0.25">
      <c r="A99" s="41" t="s">
        <v>125</v>
      </c>
      <c r="B99" s="39">
        <v>-121506</v>
      </c>
      <c r="C99" s="39">
        <v>191374</v>
      </c>
      <c r="D99" s="39">
        <v>-38978</v>
      </c>
      <c r="E99" s="39">
        <v>-690535</v>
      </c>
    </row>
    <row r="100" spans="1:5" x14ac:dyDescent="0.25">
      <c r="A100" s="41" t="s">
        <v>2</v>
      </c>
      <c r="B100" s="41"/>
      <c r="C100" s="41"/>
      <c r="D100" s="41"/>
      <c r="E100" s="41"/>
    </row>
    <row r="101" spans="1:5" x14ac:dyDescent="0.25">
      <c r="A101" s="40" t="s">
        <v>66</v>
      </c>
      <c r="B101" s="41"/>
      <c r="C101" s="41"/>
      <c r="D101" s="41"/>
      <c r="E101" s="41"/>
    </row>
    <row r="102" spans="1:5" x14ac:dyDescent="0.25">
      <c r="A102" s="41" t="s">
        <v>3</v>
      </c>
      <c r="B102" s="48">
        <v>1388334</v>
      </c>
      <c r="C102" s="48">
        <v>1118492</v>
      </c>
      <c r="D102" s="48">
        <v>1103166</v>
      </c>
      <c r="E102" s="48">
        <v>2356536</v>
      </c>
    </row>
    <row r="103" spans="1:5" x14ac:dyDescent="0.25">
      <c r="A103" s="41" t="s">
        <v>125</v>
      </c>
      <c r="B103" s="39">
        <v>1388334</v>
      </c>
      <c r="C103" s="39">
        <v>1118492</v>
      </c>
      <c r="D103" s="39">
        <v>1103166</v>
      </c>
      <c r="E103" s="39">
        <v>2356536</v>
      </c>
    </row>
    <row r="104" spans="1:5" x14ac:dyDescent="0.25">
      <c r="A104" s="41" t="s">
        <v>2</v>
      </c>
      <c r="B104" s="41"/>
      <c r="C104" s="41"/>
      <c r="D104" s="41"/>
      <c r="E104" s="41"/>
    </row>
    <row r="105" spans="1:5" x14ac:dyDescent="0.25">
      <c r="A105" s="40" t="s">
        <v>63</v>
      </c>
      <c r="B105" s="41"/>
      <c r="C105" s="41"/>
      <c r="D105" s="41"/>
      <c r="E105" s="41"/>
    </row>
    <row r="106" spans="1:5" x14ac:dyDescent="0.25">
      <c r="A106" s="41" t="s">
        <v>3</v>
      </c>
      <c r="B106" s="42" t="s">
        <v>61</v>
      </c>
      <c r="C106" s="48">
        <v>59454242</v>
      </c>
      <c r="D106" s="48">
        <v>58595191</v>
      </c>
      <c r="E106" s="48">
        <v>59703396</v>
      </c>
    </row>
    <row r="107" spans="1:5" x14ac:dyDescent="0.25">
      <c r="A107" s="41" t="s">
        <v>125</v>
      </c>
      <c r="B107" s="47" t="s">
        <v>61</v>
      </c>
      <c r="C107" s="39">
        <v>59454242</v>
      </c>
      <c r="D107" s="39">
        <v>58595191</v>
      </c>
      <c r="E107" s="39">
        <v>59703396</v>
      </c>
    </row>
    <row r="108" spans="1:5" x14ac:dyDescent="0.25">
      <c r="A108" s="41" t="s">
        <v>2</v>
      </c>
      <c r="B108" s="41"/>
      <c r="C108" s="41"/>
      <c r="D108" s="41"/>
      <c r="E108" s="41"/>
    </row>
    <row r="109" spans="1:5" x14ac:dyDescent="0.25">
      <c r="A109" s="40" t="s">
        <v>111</v>
      </c>
      <c r="B109" s="41"/>
      <c r="C109" s="41"/>
      <c r="D109" s="41"/>
      <c r="E109" s="41"/>
    </row>
    <row r="110" spans="1:5" x14ac:dyDescent="0.25">
      <c r="A110" s="41" t="s">
        <v>3</v>
      </c>
      <c r="B110" s="48">
        <v>1875889</v>
      </c>
      <c r="C110" s="48">
        <v>1936533</v>
      </c>
      <c r="D110" s="48">
        <v>1966295</v>
      </c>
      <c r="E110" s="48">
        <v>2037805</v>
      </c>
    </row>
    <row r="111" spans="1:5" x14ac:dyDescent="0.25">
      <c r="A111" s="41" t="s">
        <v>125</v>
      </c>
      <c r="B111" s="39">
        <v>1875889</v>
      </c>
      <c r="C111" s="39">
        <v>1936533</v>
      </c>
      <c r="D111" s="39">
        <v>1966295</v>
      </c>
      <c r="E111" s="39">
        <v>2037805</v>
      </c>
    </row>
    <row r="112" spans="1:5" x14ac:dyDescent="0.25">
      <c r="A112" s="41" t="s">
        <v>2</v>
      </c>
      <c r="B112" s="41"/>
      <c r="C112" s="41"/>
      <c r="D112" s="41"/>
      <c r="E112" s="41"/>
    </row>
    <row r="113" spans="1:5" x14ac:dyDescent="0.25">
      <c r="A113" s="40" t="s">
        <v>110</v>
      </c>
      <c r="B113" s="41"/>
      <c r="C113" s="41"/>
      <c r="D113" s="41"/>
      <c r="E113" s="41"/>
    </row>
    <row r="114" spans="1:5" x14ac:dyDescent="0.25">
      <c r="A114" s="41" t="s">
        <v>3</v>
      </c>
      <c r="B114" s="48">
        <v>-4941197</v>
      </c>
      <c r="C114" s="48">
        <v>-6255600</v>
      </c>
      <c r="D114" s="48">
        <v>-5172514</v>
      </c>
      <c r="E114" s="48">
        <v>-4475746</v>
      </c>
    </row>
    <row r="115" spans="1:5" x14ac:dyDescent="0.25">
      <c r="A115" s="41" t="s">
        <v>125</v>
      </c>
      <c r="B115" s="39">
        <v>-4941197</v>
      </c>
      <c r="C115" s="39">
        <v>-6255600</v>
      </c>
      <c r="D115" s="39">
        <v>-5172514</v>
      </c>
      <c r="E115" s="39">
        <v>-4475746</v>
      </c>
    </row>
    <row r="116" spans="1:5" ht="15.6" x14ac:dyDescent="0.3">
      <c r="A116" s="57"/>
      <c r="B116" s="5"/>
      <c r="C116" s="5"/>
      <c r="D116" s="5"/>
      <c r="E116" s="5"/>
    </row>
    <row r="117" spans="1:5" x14ac:dyDescent="0.25">
      <c r="A117" s="38" t="s">
        <v>79</v>
      </c>
    </row>
    <row r="118" spans="1:5" ht="16.2" thickBot="1" x14ac:dyDescent="0.35">
      <c r="A118" s="7" t="s">
        <v>124</v>
      </c>
      <c r="B118" s="5"/>
      <c r="C118" s="5"/>
      <c r="D118" s="5"/>
      <c r="E118" s="5"/>
    </row>
    <row r="119" spans="1:5" ht="15.6" x14ac:dyDescent="0.25">
      <c r="A119" s="45" t="s">
        <v>122</v>
      </c>
      <c r="B119" s="44" t="s">
        <v>119</v>
      </c>
      <c r="C119" s="44" t="s">
        <v>118</v>
      </c>
      <c r="D119" s="44" t="s">
        <v>178</v>
      </c>
      <c r="E119" s="44" t="s">
        <v>290</v>
      </c>
    </row>
    <row r="120" spans="1:5" x14ac:dyDescent="0.25">
      <c r="A120" s="41" t="s">
        <v>72</v>
      </c>
      <c r="B120" s="43">
        <v>44196</v>
      </c>
      <c r="C120" s="43">
        <v>44561</v>
      </c>
      <c r="D120" s="43">
        <v>44926</v>
      </c>
      <c r="E120" s="43">
        <v>45291</v>
      </c>
    </row>
    <row r="121" spans="1:5" x14ac:dyDescent="0.25">
      <c r="A121" s="41" t="s">
        <v>117</v>
      </c>
      <c r="B121" s="42" t="s">
        <v>0</v>
      </c>
      <c r="C121" s="42" t="s">
        <v>0</v>
      </c>
      <c r="D121" s="42" t="s">
        <v>0</v>
      </c>
      <c r="E121" s="42" t="s">
        <v>0</v>
      </c>
    </row>
    <row r="122" spans="1:5" x14ac:dyDescent="0.25">
      <c r="A122" s="41" t="s">
        <v>2</v>
      </c>
      <c r="B122" s="41"/>
      <c r="C122" s="41"/>
      <c r="D122" s="41"/>
      <c r="E122" s="41"/>
    </row>
    <row r="123" spans="1:5" x14ac:dyDescent="0.25">
      <c r="A123" s="40" t="s">
        <v>231</v>
      </c>
      <c r="B123" s="41"/>
      <c r="C123" s="41"/>
      <c r="D123" s="41"/>
      <c r="E123" s="41"/>
    </row>
    <row r="124" spans="1:5" x14ac:dyDescent="0.25">
      <c r="A124" s="40" t="s">
        <v>116</v>
      </c>
      <c r="B124" s="39">
        <v>9170714</v>
      </c>
      <c r="C124" s="39">
        <v>11044674</v>
      </c>
      <c r="D124" s="39">
        <v>13420804</v>
      </c>
      <c r="E124" s="39">
        <v>12022944</v>
      </c>
    </row>
    <row r="125" spans="1:5" x14ac:dyDescent="0.25">
      <c r="A125" s="40" t="s">
        <v>114</v>
      </c>
      <c r="B125" s="39">
        <v>-648851</v>
      </c>
      <c r="C125" s="39">
        <v>-692004</v>
      </c>
      <c r="D125" s="39">
        <v>-750175</v>
      </c>
      <c r="E125" s="39">
        <v>-816643</v>
      </c>
    </row>
    <row r="126" spans="1:5" x14ac:dyDescent="0.25">
      <c r="A126" s="40" t="s">
        <v>112</v>
      </c>
      <c r="B126" s="39">
        <v>-282311</v>
      </c>
      <c r="C126" s="39">
        <v>264209</v>
      </c>
      <c r="D126" s="39">
        <v>-34263</v>
      </c>
      <c r="E126" s="39">
        <v>-374847</v>
      </c>
    </row>
    <row r="127" spans="1:5" x14ac:dyDescent="0.25">
      <c r="A127" s="40" t="s">
        <v>66</v>
      </c>
      <c r="B127" s="39">
        <v>1816354</v>
      </c>
      <c r="C127" s="39">
        <v>1488487</v>
      </c>
      <c r="D127" s="39">
        <v>1398580</v>
      </c>
      <c r="E127" s="39">
        <v>2510904</v>
      </c>
    </row>
    <row r="128" spans="1:5" x14ac:dyDescent="0.25">
      <c r="A128" s="40" t="s">
        <v>63</v>
      </c>
      <c r="B128" s="39">
        <v>55940153</v>
      </c>
      <c r="C128" s="39">
        <v>59733625</v>
      </c>
      <c r="D128" s="39">
        <v>61399243</v>
      </c>
      <c r="E128" s="39">
        <v>63887038</v>
      </c>
    </row>
    <row r="129" spans="1:5" x14ac:dyDescent="0.25">
      <c r="A129" s="40" t="s">
        <v>111</v>
      </c>
      <c r="B129" s="39">
        <v>1685138</v>
      </c>
      <c r="C129" s="39">
        <v>1823389</v>
      </c>
      <c r="D129" s="39">
        <v>1941653</v>
      </c>
      <c r="E129" s="39">
        <v>2045254</v>
      </c>
    </row>
    <row r="130" spans="1:5" x14ac:dyDescent="0.25">
      <c r="A130" s="40" t="s">
        <v>110</v>
      </c>
      <c r="B130" s="39">
        <v>-5102322</v>
      </c>
      <c r="C130" s="39">
        <v>-6409855</v>
      </c>
      <c r="D130" s="39">
        <v>-5382243</v>
      </c>
      <c r="E130" s="39">
        <v>-4745918</v>
      </c>
    </row>
    <row r="131" spans="1:5" x14ac:dyDescent="0.25">
      <c r="A131" s="41" t="s">
        <v>2</v>
      </c>
      <c r="B131" s="41"/>
      <c r="C131" s="41"/>
      <c r="D131" s="41"/>
      <c r="E131" s="41"/>
    </row>
    <row r="132" spans="1:5" x14ac:dyDescent="0.25">
      <c r="A132" s="40" t="s">
        <v>299</v>
      </c>
      <c r="B132" s="41"/>
      <c r="C132" s="41"/>
      <c r="D132" s="41"/>
      <c r="E132" s="41"/>
    </row>
    <row r="133" spans="1:5" x14ac:dyDescent="0.25">
      <c r="A133" s="40" t="s">
        <v>116</v>
      </c>
      <c r="B133" s="47" t="s">
        <v>61</v>
      </c>
      <c r="C133" s="47" t="s">
        <v>61</v>
      </c>
      <c r="D133" s="47" t="s">
        <v>61</v>
      </c>
      <c r="E133" s="39">
        <v>124509</v>
      </c>
    </row>
    <row r="134" spans="1:5" x14ac:dyDescent="0.25">
      <c r="A134" s="40" t="s">
        <v>114</v>
      </c>
      <c r="B134" s="47" t="s">
        <v>61</v>
      </c>
      <c r="C134" s="47" t="s">
        <v>61</v>
      </c>
      <c r="D134" s="47" t="s">
        <v>61</v>
      </c>
      <c r="E134" s="39">
        <v>-190468</v>
      </c>
    </row>
    <row r="135" spans="1:5" x14ac:dyDescent="0.25">
      <c r="A135" s="40" t="s">
        <v>112</v>
      </c>
      <c r="B135" s="47" t="s">
        <v>61</v>
      </c>
      <c r="C135" s="47" t="s">
        <v>61</v>
      </c>
      <c r="D135" s="47" t="s">
        <v>61</v>
      </c>
      <c r="E135" s="39">
        <v>-315688</v>
      </c>
    </row>
    <row r="136" spans="1:5" x14ac:dyDescent="0.25">
      <c r="A136" s="40" t="s">
        <v>66</v>
      </c>
      <c r="B136" s="47" t="s">
        <v>61</v>
      </c>
      <c r="C136" s="47" t="s">
        <v>61</v>
      </c>
      <c r="D136" s="47" t="s">
        <v>61</v>
      </c>
      <c r="E136" s="39">
        <v>150385</v>
      </c>
    </row>
    <row r="137" spans="1:5" x14ac:dyDescent="0.25">
      <c r="A137" s="40" t="s">
        <v>63</v>
      </c>
      <c r="B137" s="47" t="s">
        <v>61</v>
      </c>
      <c r="C137" s="47" t="s">
        <v>61</v>
      </c>
      <c r="D137" s="47" t="s">
        <v>61</v>
      </c>
      <c r="E137" s="39">
        <v>836598</v>
      </c>
    </row>
    <row r="138" spans="1:5" x14ac:dyDescent="0.25">
      <c r="A138" s="40" t="s">
        <v>111</v>
      </c>
      <c r="B138" s="47" t="s">
        <v>61</v>
      </c>
      <c r="C138" s="47" t="s">
        <v>61</v>
      </c>
      <c r="D138" s="47" t="s">
        <v>61</v>
      </c>
      <c r="E138" s="39">
        <v>6423</v>
      </c>
    </row>
    <row r="139" spans="1:5" x14ac:dyDescent="0.25">
      <c r="A139" s="40" t="s">
        <v>110</v>
      </c>
      <c r="B139" s="47" t="s">
        <v>61</v>
      </c>
      <c r="C139" s="47" t="s">
        <v>61</v>
      </c>
      <c r="D139" s="47" t="s">
        <v>61</v>
      </c>
      <c r="E139" s="39">
        <v>-801</v>
      </c>
    </row>
    <row r="140" spans="1:5" x14ac:dyDescent="0.25">
      <c r="A140" s="41" t="s">
        <v>2</v>
      </c>
      <c r="B140" s="41"/>
      <c r="C140" s="41"/>
      <c r="D140" s="41"/>
      <c r="E140" s="41"/>
    </row>
    <row r="141" spans="1:5" x14ac:dyDescent="0.25">
      <c r="A141" s="40" t="s">
        <v>1</v>
      </c>
      <c r="B141" s="41"/>
      <c r="C141" s="41"/>
      <c r="D141" s="41"/>
      <c r="E141" s="41"/>
    </row>
    <row r="142" spans="1:5" x14ac:dyDescent="0.25">
      <c r="A142" s="40" t="s">
        <v>116</v>
      </c>
      <c r="B142" s="39">
        <v>-25</v>
      </c>
      <c r="C142" s="39">
        <v>-29</v>
      </c>
      <c r="D142" s="39">
        <v>-28</v>
      </c>
      <c r="E142" s="39">
        <v>-41</v>
      </c>
    </row>
    <row r="143" spans="1:5" x14ac:dyDescent="0.25">
      <c r="A143" s="40" t="s">
        <v>114</v>
      </c>
      <c r="B143" s="39">
        <v>32350</v>
      </c>
      <c r="C143" s="39">
        <v>14258</v>
      </c>
      <c r="D143" s="39">
        <v>6812</v>
      </c>
      <c r="E143" s="39">
        <v>705</v>
      </c>
    </row>
    <row r="144" spans="1:5" x14ac:dyDescent="0.25">
      <c r="A144" s="40" t="s">
        <v>112</v>
      </c>
      <c r="B144" s="47" t="s">
        <v>61</v>
      </c>
      <c r="C144" s="47" t="s">
        <v>61</v>
      </c>
      <c r="D144" s="47" t="s">
        <v>61</v>
      </c>
      <c r="E144" s="47" t="s">
        <v>61</v>
      </c>
    </row>
    <row r="145" spans="1:5" x14ac:dyDescent="0.25">
      <c r="A145" s="40" t="s">
        <v>66</v>
      </c>
      <c r="B145" s="39">
        <v>-127594</v>
      </c>
      <c r="C145" s="39">
        <v>-127622</v>
      </c>
      <c r="D145" s="39">
        <v>-186017</v>
      </c>
      <c r="E145" s="39">
        <v>-298979</v>
      </c>
    </row>
    <row r="146" spans="1:5" x14ac:dyDescent="0.25">
      <c r="A146" s="40" t="s">
        <v>63</v>
      </c>
      <c r="B146" s="39">
        <v>-2053951</v>
      </c>
      <c r="C146" s="39">
        <v>-2083226</v>
      </c>
      <c r="D146" s="39">
        <v>-3764317</v>
      </c>
      <c r="E146" s="39">
        <v>-5020240</v>
      </c>
    </row>
    <row r="147" spans="1:5" x14ac:dyDescent="0.25">
      <c r="A147" s="40" t="s">
        <v>111</v>
      </c>
      <c r="B147" s="47" t="s">
        <v>61</v>
      </c>
      <c r="C147" s="47" t="s">
        <v>61</v>
      </c>
      <c r="D147" s="47" t="s">
        <v>61</v>
      </c>
      <c r="E147" s="47" t="s">
        <v>61</v>
      </c>
    </row>
    <row r="148" spans="1:5" x14ac:dyDescent="0.25">
      <c r="A148" s="40" t="s">
        <v>110</v>
      </c>
      <c r="B148" s="47" t="s">
        <v>61</v>
      </c>
      <c r="C148" s="47" t="s">
        <v>61</v>
      </c>
      <c r="D148" s="47" t="s">
        <v>61</v>
      </c>
      <c r="E148" s="47" t="s">
        <v>61</v>
      </c>
    </row>
    <row r="149" spans="1:5" x14ac:dyDescent="0.25">
      <c r="A149" s="41" t="s">
        <v>2</v>
      </c>
      <c r="B149" s="41"/>
      <c r="C149" s="41"/>
      <c r="D149" s="41"/>
      <c r="E149" s="41"/>
    </row>
    <row r="150" spans="1:5" x14ac:dyDescent="0.25">
      <c r="A150" s="40" t="s">
        <v>230</v>
      </c>
      <c r="B150" s="41"/>
      <c r="C150" s="41"/>
      <c r="D150" s="41"/>
      <c r="E150" s="41"/>
    </row>
    <row r="151" spans="1:5" x14ac:dyDescent="0.25">
      <c r="A151" s="40" t="s">
        <v>116</v>
      </c>
      <c r="B151" s="39">
        <v>942869</v>
      </c>
      <c r="C151" s="39">
        <v>698164</v>
      </c>
      <c r="D151" s="39">
        <v>343461</v>
      </c>
      <c r="E151" s="47" t="s">
        <v>61</v>
      </c>
    </row>
    <row r="152" spans="1:5" x14ac:dyDescent="0.25">
      <c r="A152" s="40" t="s">
        <v>114</v>
      </c>
      <c r="B152" s="39">
        <v>-22432</v>
      </c>
      <c r="C152" s="39">
        <v>-13334</v>
      </c>
      <c r="D152" s="39">
        <v>-7714</v>
      </c>
      <c r="E152" s="47" t="s">
        <v>61</v>
      </c>
    </row>
    <row r="153" spans="1:5" x14ac:dyDescent="0.25">
      <c r="A153" s="40" t="s">
        <v>112</v>
      </c>
      <c r="B153" s="39">
        <v>104937</v>
      </c>
      <c r="C153" s="39">
        <v>-25381</v>
      </c>
      <c r="D153" s="39">
        <v>54465</v>
      </c>
      <c r="E153" s="47" t="s">
        <v>61</v>
      </c>
    </row>
    <row r="154" spans="1:5" x14ac:dyDescent="0.25">
      <c r="A154" s="40" t="s">
        <v>66</v>
      </c>
      <c r="B154" s="39">
        <v>-62763</v>
      </c>
      <c r="C154" s="39">
        <v>-120689</v>
      </c>
      <c r="D154" s="39">
        <v>64822</v>
      </c>
      <c r="E154" s="47" t="s">
        <v>61</v>
      </c>
    </row>
    <row r="155" spans="1:5" x14ac:dyDescent="0.25">
      <c r="A155" s="40" t="s">
        <v>63</v>
      </c>
      <c r="B155" s="39">
        <v>3800378</v>
      </c>
      <c r="C155" s="39">
        <v>1242675</v>
      </c>
      <c r="D155" s="39">
        <v>394462</v>
      </c>
      <c r="E155" s="47" t="s">
        <v>61</v>
      </c>
    </row>
    <row r="156" spans="1:5" x14ac:dyDescent="0.25">
      <c r="A156" s="40" t="s">
        <v>111</v>
      </c>
      <c r="B156" s="39">
        <v>306974</v>
      </c>
      <c r="C156" s="39">
        <v>164602</v>
      </c>
      <c r="D156" s="39">
        <v>42563</v>
      </c>
      <c r="E156" s="47" t="s">
        <v>61</v>
      </c>
    </row>
    <row r="157" spans="1:5" x14ac:dyDescent="0.25">
      <c r="A157" s="40" t="s">
        <v>110</v>
      </c>
      <c r="B157" s="39">
        <v>-54455</v>
      </c>
      <c r="C157" s="39">
        <v>-12100</v>
      </c>
      <c r="D157" s="39">
        <v>-13510</v>
      </c>
      <c r="E157" s="47" t="s">
        <v>61</v>
      </c>
    </row>
    <row r="158" spans="1:5" x14ac:dyDescent="0.25">
      <c r="A158" s="41" t="s">
        <v>2</v>
      </c>
      <c r="B158" s="41"/>
      <c r="C158" s="41"/>
      <c r="D158" s="41"/>
      <c r="E158" s="41"/>
    </row>
    <row r="159" spans="1:5" x14ac:dyDescent="0.25">
      <c r="A159" s="40" t="s">
        <v>55</v>
      </c>
      <c r="B159" s="41"/>
      <c r="C159" s="41"/>
      <c r="D159" s="41"/>
      <c r="E159" s="41"/>
    </row>
    <row r="160" spans="1:5" x14ac:dyDescent="0.25">
      <c r="A160" s="40" t="s">
        <v>116</v>
      </c>
      <c r="B160" s="39">
        <v>78</v>
      </c>
      <c r="C160" s="39">
        <v>87</v>
      </c>
      <c r="D160" s="47" t="s">
        <v>61</v>
      </c>
      <c r="E160" s="47" t="s">
        <v>61</v>
      </c>
    </row>
    <row r="161" spans="1:5" x14ac:dyDescent="0.25">
      <c r="A161" s="40" t="s">
        <v>114</v>
      </c>
      <c r="B161" s="39">
        <v>-146730</v>
      </c>
      <c r="C161" s="39">
        <v>-143614</v>
      </c>
      <c r="D161" s="39">
        <v>-161160</v>
      </c>
      <c r="E161" s="47" t="s">
        <v>61</v>
      </c>
    </row>
    <row r="162" spans="1:5" x14ac:dyDescent="0.25">
      <c r="A162" s="40" t="s">
        <v>112</v>
      </c>
      <c r="B162" s="39">
        <v>55868</v>
      </c>
      <c r="C162" s="39">
        <v>-47454</v>
      </c>
      <c r="D162" s="39">
        <v>-59180</v>
      </c>
      <c r="E162" s="47" t="s">
        <v>61</v>
      </c>
    </row>
    <row r="163" spans="1:5" x14ac:dyDescent="0.25">
      <c r="A163" s="40" t="s">
        <v>66</v>
      </c>
      <c r="B163" s="39">
        <v>-219344</v>
      </c>
      <c r="C163" s="39">
        <v>-121457</v>
      </c>
      <c r="D163" s="39">
        <v>-180247</v>
      </c>
      <c r="E163" s="47" t="s">
        <v>61</v>
      </c>
    </row>
    <row r="164" spans="1:5" x14ac:dyDescent="0.25">
      <c r="A164" s="40" t="s">
        <v>63</v>
      </c>
      <c r="B164" s="39">
        <v>552632</v>
      </c>
      <c r="C164" s="39">
        <v>561168</v>
      </c>
      <c r="D164" s="39">
        <v>565803</v>
      </c>
      <c r="E164" s="47" t="s">
        <v>61</v>
      </c>
    </row>
    <row r="165" spans="1:5" x14ac:dyDescent="0.25">
      <c r="A165" s="40" t="s">
        <v>111</v>
      </c>
      <c r="B165" s="39">
        <v>2835</v>
      </c>
      <c r="C165" s="39">
        <v>2706</v>
      </c>
      <c r="D165" s="39">
        <v>883</v>
      </c>
      <c r="E165" s="47" t="s">
        <v>61</v>
      </c>
    </row>
    <row r="166" spans="1:5" x14ac:dyDescent="0.25">
      <c r="A166" s="40" t="s">
        <v>110</v>
      </c>
      <c r="B166" s="39">
        <v>-84</v>
      </c>
      <c r="C166" s="39">
        <v>-157</v>
      </c>
      <c r="D166" s="39">
        <v>-374</v>
      </c>
      <c r="E166" s="47" t="s">
        <v>61</v>
      </c>
    </row>
    <row r="167" spans="1:5" x14ac:dyDescent="0.25">
      <c r="A167" s="41"/>
    </row>
    <row r="168" spans="1:5" ht="16.2" thickBot="1" x14ac:dyDescent="0.35">
      <c r="A168" s="7" t="s">
        <v>123</v>
      </c>
      <c r="B168" s="5"/>
      <c r="C168" s="5"/>
      <c r="D168" s="5"/>
      <c r="E168" s="5"/>
    </row>
    <row r="169" spans="1:5" ht="15.6" x14ac:dyDescent="0.25">
      <c r="A169" s="45" t="s">
        <v>122</v>
      </c>
      <c r="B169" s="44" t="s">
        <v>119</v>
      </c>
      <c r="C169" s="44" t="s">
        <v>118</v>
      </c>
      <c r="D169" s="44" t="s">
        <v>178</v>
      </c>
      <c r="E169" s="44" t="s">
        <v>290</v>
      </c>
    </row>
    <row r="170" spans="1:5" x14ac:dyDescent="0.25">
      <c r="A170" s="41" t="s">
        <v>72</v>
      </c>
      <c r="B170" s="43">
        <v>44196</v>
      </c>
      <c r="C170" s="43">
        <v>44561</v>
      </c>
      <c r="D170" s="43">
        <v>44926</v>
      </c>
      <c r="E170" s="43">
        <v>45291</v>
      </c>
    </row>
    <row r="171" spans="1:5" x14ac:dyDescent="0.25">
      <c r="A171" s="41" t="s">
        <v>117</v>
      </c>
      <c r="B171" s="42" t="s">
        <v>0</v>
      </c>
      <c r="C171" s="42" t="s">
        <v>0</v>
      </c>
      <c r="D171" s="42" t="s">
        <v>0</v>
      </c>
      <c r="E171" s="42" t="s">
        <v>0</v>
      </c>
    </row>
    <row r="172" spans="1:5" x14ac:dyDescent="0.25">
      <c r="A172" s="41" t="s">
        <v>2</v>
      </c>
      <c r="B172" s="41"/>
      <c r="C172" s="41"/>
      <c r="D172" s="41"/>
      <c r="E172" s="41"/>
    </row>
    <row r="173" spans="1:5" x14ac:dyDescent="0.25">
      <c r="A173" s="40" t="s">
        <v>3</v>
      </c>
      <c r="B173" s="41"/>
      <c r="C173" s="41"/>
      <c r="D173" s="41"/>
      <c r="E173" s="41"/>
    </row>
    <row r="174" spans="1:5" x14ac:dyDescent="0.25">
      <c r="A174" s="40" t="s">
        <v>116</v>
      </c>
      <c r="B174" s="39">
        <v>10113636</v>
      </c>
      <c r="C174" s="39">
        <v>11742896</v>
      </c>
      <c r="D174" s="39">
        <v>13764237</v>
      </c>
      <c r="E174" s="39">
        <v>12147412</v>
      </c>
    </row>
    <row r="175" spans="1:5" x14ac:dyDescent="0.25">
      <c r="A175" s="40" t="s">
        <v>115</v>
      </c>
      <c r="B175" s="39">
        <v>1769195</v>
      </c>
      <c r="C175" s="39">
        <v>1845626</v>
      </c>
      <c r="D175" s="39">
        <v>2050775</v>
      </c>
      <c r="E175" s="39">
        <v>2617975</v>
      </c>
    </row>
    <row r="176" spans="1:5" x14ac:dyDescent="0.25">
      <c r="A176" s="40" t="s">
        <v>114</v>
      </c>
      <c r="B176" s="39">
        <v>-837981</v>
      </c>
      <c r="C176" s="39">
        <v>-863906</v>
      </c>
      <c r="D176" s="39">
        <v>-940221</v>
      </c>
      <c r="E176" s="39">
        <v>-1046164</v>
      </c>
    </row>
    <row r="177" spans="1:6" x14ac:dyDescent="0.25">
      <c r="A177" s="40" t="s">
        <v>113</v>
      </c>
      <c r="B177" s="39">
        <v>1285147</v>
      </c>
      <c r="C177" s="39">
        <v>1310093</v>
      </c>
      <c r="D177" s="39">
        <v>1058160</v>
      </c>
      <c r="E177" s="39">
        <v>1671775</v>
      </c>
    </row>
    <row r="178" spans="1:6" x14ac:dyDescent="0.25">
      <c r="A178" s="40" t="s">
        <v>112</v>
      </c>
      <c r="B178" s="39">
        <v>-121506</v>
      </c>
      <c r="C178" s="39">
        <v>191374</v>
      </c>
      <c r="D178" s="39">
        <v>-38978</v>
      </c>
      <c r="E178" s="39">
        <v>-690535</v>
      </c>
    </row>
    <row r="179" spans="1:6" x14ac:dyDescent="0.25">
      <c r="A179" s="40" t="s">
        <v>66</v>
      </c>
      <c r="B179" s="39">
        <v>1388334</v>
      </c>
      <c r="C179" s="39">
        <v>1118492</v>
      </c>
      <c r="D179" s="39">
        <v>1103166</v>
      </c>
      <c r="E179" s="39">
        <v>2356536</v>
      </c>
    </row>
    <row r="180" spans="1:6" x14ac:dyDescent="0.25">
      <c r="A180" s="40" t="s">
        <v>63</v>
      </c>
      <c r="B180" s="47" t="s">
        <v>61</v>
      </c>
      <c r="C180" s="39">
        <v>59454242</v>
      </c>
      <c r="D180" s="39">
        <v>58595191</v>
      </c>
      <c r="E180" s="39">
        <v>59703396</v>
      </c>
    </row>
    <row r="181" spans="1:6" x14ac:dyDescent="0.25">
      <c r="A181" s="40" t="s">
        <v>111</v>
      </c>
      <c r="B181" s="39">
        <v>1875889</v>
      </c>
      <c r="C181" s="39">
        <v>1936533</v>
      </c>
      <c r="D181" s="39">
        <v>1966295</v>
      </c>
      <c r="E181" s="39">
        <v>2037805</v>
      </c>
    </row>
    <row r="182" spans="1:6" x14ac:dyDescent="0.25">
      <c r="A182" s="40" t="s">
        <v>110</v>
      </c>
      <c r="B182" s="39">
        <v>-4941197</v>
      </c>
      <c r="C182" s="39">
        <v>-6255600</v>
      </c>
      <c r="D182" s="39">
        <v>-5172514</v>
      </c>
      <c r="E182" s="39">
        <v>-4475746</v>
      </c>
    </row>
    <row r="183" spans="1:6" x14ac:dyDescent="0.25">
      <c r="A183" s="38"/>
    </row>
    <row r="184" spans="1:6" ht="178.5" customHeight="1" x14ac:dyDescent="0.3">
      <c r="A184" s="57" t="s">
        <v>60</v>
      </c>
      <c r="B184" s="5"/>
      <c r="C184" s="5"/>
      <c r="D184" s="5"/>
      <c r="E184" s="5"/>
      <c r="F184" s="5"/>
    </row>
  </sheetData>
  <mergeCells count="9">
    <mergeCell ref="A168:E168"/>
    <mergeCell ref="A184:F184"/>
    <mergeCell ref="A2:L2"/>
    <mergeCell ref="A1:D1"/>
    <mergeCell ref="A13:E13"/>
    <mergeCell ref="A15:E15"/>
    <mergeCell ref="A76:E76"/>
    <mergeCell ref="A116:E116"/>
    <mergeCell ref="A118:E118"/>
  </mergeCells>
  <pageMargins left="0.75" right="0.75" top="1" bottom="1" header="0.5" footer="0.5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C2E5-53BE-44B1-BF84-B92F5C05C43D}">
  <dimension ref="A1:L117"/>
  <sheetViews>
    <sheetView zoomScaleNormal="100" workbookViewId="0">
      <selection activeCell="A13" sqref="A13:G13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525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524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10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  <c r="I17" s="10">
        <f>G37/G39</f>
        <v>0.97489522871209111</v>
      </c>
      <c r="J17" s="10">
        <f>G87/G93</f>
        <v>1.4858308913865768E-2</v>
      </c>
    </row>
    <row r="18" spans="1:10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10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10" x14ac:dyDescent="0.25">
      <c r="A20" s="13" t="s">
        <v>2</v>
      </c>
      <c r="B20" s="53"/>
      <c r="C20" s="53"/>
      <c r="D20" s="53"/>
      <c r="E20" s="53"/>
      <c r="F20" s="53"/>
      <c r="G20" s="53"/>
    </row>
    <row r="21" spans="1:10" x14ac:dyDescent="0.25">
      <c r="A21" s="16" t="s">
        <v>509</v>
      </c>
      <c r="B21" s="53"/>
      <c r="C21" s="53"/>
      <c r="D21" s="53"/>
      <c r="E21" s="53"/>
      <c r="F21" s="53"/>
      <c r="G21" s="53"/>
    </row>
    <row r="22" spans="1:10" x14ac:dyDescent="0.25">
      <c r="A22" s="13" t="s">
        <v>508</v>
      </c>
      <c r="B22" s="52">
        <v>2901274</v>
      </c>
      <c r="C22" s="52">
        <v>2923000</v>
      </c>
      <c r="D22" s="52">
        <v>2953564</v>
      </c>
      <c r="E22" s="52">
        <v>2984406</v>
      </c>
      <c r="F22" s="52">
        <v>3002068</v>
      </c>
      <c r="G22" s="52">
        <v>3014279</v>
      </c>
    </row>
    <row r="23" spans="1:10" x14ac:dyDescent="0.25">
      <c r="A23" s="13" t="s">
        <v>507</v>
      </c>
      <c r="B23" s="52">
        <v>200000</v>
      </c>
      <c r="C23" s="52">
        <v>202000</v>
      </c>
      <c r="D23" s="52">
        <v>202000</v>
      </c>
      <c r="E23" s="52">
        <v>206000</v>
      </c>
      <c r="F23" s="52">
        <v>204000</v>
      </c>
      <c r="G23" s="52">
        <v>204000</v>
      </c>
    </row>
    <row r="24" spans="1:10" x14ac:dyDescent="0.25">
      <c r="A24" s="13" t="s">
        <v>506</v>
      </c>
      <c r="B24" s="52">
        <v>13688</v>
      </c>
      <c r="C24" s="52">
        <v>13635</v>
      </c>
      <c r="D24" s="52">
        <v>13400</v>
      </c>
      <c r="E24" s="52">
        <v>12369</v>
      </c>
      <c r="F24" s="52">
        <v>11707</v>
      </c>
      <c r="G24" s="52">
        <v>12177</v>
      </c>
    </row>
    <row r="25" spans="1:10" x14ac:dyDescent="0.25">
      <c r="A25" s="13" t="s">
        <v>2</v>
      </c>
      <c r="B25" s="53"/>
      <c r="C25" s="53"/>
      <c r="D25" s="53"/>
      <c r="E25" s="53"/>
      <c r="F25" s="53"/>
      <c r="G25" s="53"/>
    </row>
    <row r="26" spans="1:10" x14ac:dyDescent="0.25">
      <c r="A26" s="16" t="s">
        <v>505</v>
      </c>
      <c r="B26" s="53"/>
      <c r="C26" s="53"/>
      <c r="D26" s="53"/>
      <c r="E26" s="53"/>
      <c r="F26" s="53"/>
      <c r="G26" s="53"/>
    </row>
    <row r="27" spans="1:10" x14ac:dyDescent="0.25">
      <c r="A27" s="13" t="s">
        <v>504</v>
      </c>
      <c r="B27" s="52">
        <v>3565522</v>
      </c>
      <c r="C27" s="52">
        <v>3531500</v>
      </c>
      <c r="D27" s="52">
        <v>3550317</v>
      </c>
      <c r="E27" s="52">
        <v>3981846</v>
      </c>
      <c r="F27" s="52">
        <v>4640039</v>
      </c>
      <c r="G27" s="52">
        <v>4552804</v>
      </c>
    </row>
    <row r="28" spans="1:10" x14ac:dyDescent="0.25">
      <c r="A28" s="13" t="s">
        <v>503</v>
      </c>
      <c r="B28" s="52">
        <v>2426477</v>
      </c>
      <c r="C28" s="52">
        <v>2475586</v>
      </c>
      <c r="D28" s="52">
        <v>2292740</v>
      </c>
      <c r="E28" s="52">
        <v>2610207</v>
      </c>
      <c r="F28" s="52">
        <v>3087675</v>
      </c>
      <c r="G28" s="52">
        <v>2997888</v>
      </c>
    </row>
    <row r="29" spans="1:10" x14ac:dyDescent="0.25">
      <c r="A29" s="13" t="s">
        <v>502</v>
      </c>
      <c r="B29" s="52">
        <v>2499227</v>
      </c>
      <c r="C29" s="52">
        <v>2541287</v>
      </c>
      <c r="D29" s="52">
        <v>2331170</v>
      </c>
      <c r="E29" s="52">
        <v>2942370</v>
      </c>
      <c r="F29" s="52">
        <v>3716058</v>
      </c>
      <c r="G29" s="52">
        <v>3170090</v>
      </c>
    </row>
    <row r="30" spans="1:10" x14ac:dyDescent="0.25">
      <c r="A30" s="13" t="s">
        <v>501</v>
      </c>
      <c r="B30" s="52">
        <v>225882</v>
      </c>
      <c r="C30" s="52">
        <v>228470</v>
      </c>
      <c r="D30" s="52">
        <v>212131</v>
      </c>
      <c r="E30" s="52">
        <v>245685</v>
      </c>
      <c r="F30" s="52">
        <v>286605</v>
      </c>
      <c r="G30" s="52">
        <v>270640</v>
      </c>
    </row>
    <row r="31" spans="1:10" x14ac:dyDescent="0.25">
      <c r="A31" s="13" t="s">
        <v>500</v>
      </c>
      <c r="B31" s="52">
        <v>8717108</v>
      </c>
      <c r="C31" s="52">
        <v>8776843</v>
      </c>
      <c r="D31" s="52">
        <v>8386358</v>
      </c>
      <c r="E31" s="52">
        <v>9780108</v>
      </c>
      <c r="F31" s="52">
        <v>11730377</v>
      </c>
      <c r="G31" s="52">
        <v>10991422</v>
      </c>
    </row>
    <row r="32" spans="1:10" x14ac:dyDescent="0.25">
      <c r="A32" s="13" t="s">
        <v>499</v>
      </c>
      <c r="B32" s="52">
        <v>299567</v>
      </c>
      <c r="C32" s="52">
        <v>285722</v>
      </c>
      <c r="D32" s="52">
        <v>295810</v>
      </c>
      <c r="E32" s="52">
        <v>601895</v>
      </c>
      <c r="F32" s="52">
        <v>858743</v>
      </c>
      <c r="G32" s="52">
        <v>366348</v>
      </c>
    </row>
    <row r="33" spans="1:7" x14ac:dyDescent="0.25">
      <c r="A33" s="13" t="s">
        <v>498</v>
      </c>
      <c r="B33" s="52">
        <v>367436</v>
      </c>
      <c r="C33" s="52">
        <v>367413</v>
      </c>
      <c r="D33" s="52">
        <v>364475</v>
      </c>
      <c r="E33" s="52">
        <v>491992</v>
      </c>
      <c r="F33" s="52">
        <v>597725</v>
      </c>
      <c r="G33" s="52">
        <v>484684</v>
      </c>
    </row>
    <row r="34" spans="1:7" x14ac:dyDescent="0.25">
      <c r="A34" s="13" t="s">
        <v>497</v>
      </c>
      <c r="B34" s="52">
        <v>9384111</v>
      </c>
      <c r="C34" s="52">
        <v>9429978</v>
      </c>
      <c r="D34" s="52">
        <v>9046643</v>
      </c>
      <c r="E34" s="52">
        <v>10873995</v>
      </c>
      <c r="F34" s="52">
        <v>13186845</v>
      </c>
      <c r="G34" s="52">
        <v>11842454</v>
      </c>
    </row>
    <row r="35" spans="1:7" x14ac:dyDescent="0.25">
      <c r="A35" s="13" t="s">
        <v>496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13" t="s">
        <v>495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9384111</v>
      </c>
      <c r="C37" s="52">
        <v>9429978</v>
      </c>
      <c r="D37" s="52">
        <v>9046643</v>
      </c>
      <c r="E37" s="52">
        <v>10873995</v>
      </c>
      <c r="F37" s="52">
        <v>13186845</v>
      </c>
      <c r="G37" s="52">
        <v>11842454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11009452</v>
      </c>
      <c r="C39" s="52">
        <v>10878673</v>
      </c>
      <c r="D39" s="52">
        <v>10113636</v>
      </c>
      <c r="E39" s="52">
        <v>11742896</v>
      </c>
      <c r="F39" s="52">
        <v>13764237</v>
      </c>
      <c r="G39" s="52">
        <v>12147412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37107000</v>
      </c>
      <c r="C42" s="52">
        <v>36094000</v>
      </c>
      <c r="D42" s="52">
        <v>35173000</v>
      </c>
      <c r="E42" s="52">
        <v>35230000</v>
      </c>
      <c r="F42" s="52">
        <v>37134000</v>
      </c>
      <c r="G42" s="52">
        <v>36372000</v>
      </c>
    </row>
    <row r="43" spans="1:7" x14ac:dyDescent="0.25">
      <c r="A43" s="13" t="s">
        <v>491</v>
      </c>
      <c r="B43" s="52">
        <v>29426000</v>
      </c>
      <c r="C43" s="52">
        <v>28755000</v>
      </c>
      <c r="D43" s="52">
        <v>26466000</v>
      </c>
      <c r="E43" s="52">
        <v>26800000</v>
      </c>
      <c r="F43" s="52">
        <v>27982000</v>
      </c>
      <c r="G43" s="52">
        <v>28221000</v>
      </c>
    </row>
    <row r="44" spans="1:7" x14ac:dyDescent="0.25">
      <c r="A44" s="13" t="s">
        <v>490</v>
      </c>
      <c r="B44" s="52">
        <v>48384000</v>
      </c>
      <c r="C44" s="52">
        <v>48483000</v>
      </c>
      <c r="D44" s="52">
        <v>47117000</v>
      </c>
      <c r="E44" s="52">
        <v>49866000</v>
      </c>
      <c r="F44" s="52">
        <v>52501000</v>
      </c>
      <c r="G44" s="52">
        <v>52807000</v>
      </c>
    </row>
    <row r="45" spans="1:7" x14ac:dyDescent="0.25">
      <c r="A45" s="13" t="s">
        <v>489</v>
      </c>
      <c r="B45" s="52">
        <v>2581000</v>
      </c>
      <c r="C45" s="52">
        <v>2579000</v>
      </c>
      <c r="D45" s="52">
        <v>2414000</v>
      </c>
      <c r="E45" s="52">
        <v>2426000</v>
      </c>
      <c r="F45" s="52">
        <v>2512000</v>
      </c>
      <c r="G45" s="52">
        <v>2458000</v>
      </c>
    </row>
    <row r="46" spans="1:7" x14ac:dyDescent="0.25">
      <c r="A46" s="13" t="s">
        <v>488</v>
      </c>
      <c r="B46" s="52">
        <v>117498000</v>
      </c>
      <c r="C46" s="52">
        <v>115911000</v>
      </c>
      <c r="D46" s="52">
        <v>111170000</v>
      </c>
      <c r="E46" s="52">
        <v>114322000</v>
      </c>
      <c r="F46" s="52">
        <v>120129000</v>
      </c>
      <c r="G46" s="52">
        <v>119858000</v>
      </c>
    </row>
    <row r="47" spans="1:7" x14ac:dyDescent="0.25">
      <c r="A47" s="13" t="s">
        <v>487</v>
      </c>
      <c r="B47" s="52">
        <v>11715000</v>
      </c>
      <c r="C47" s="52">
        <v>13210000</v>
      </c>
      <c r="D47" s="52">
        <v>13658000</v>
      </c>
      <c r="E47" s="52">
        <v>16656000</v>
      </c>
      <c r="F47" s="52">
        <v>15968000</v>
      </c>
      <c r="G47" s="52">
        <v>15189000</v>
      </c>
    </row>
    <row r="48" spans="1:7" x14ac:dyDescent="0.25">
      <c r="A48" s="13" t="s">
        <v>486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x14ac:dyDescent="0.25">
      <c r="A50" s="13" t="s">
        <v>484</v>
      </c>
      <c r="B50" s="52">
        <v>129213000</v>
      </c>
      <c r="C50" s="52">
        <v>129121000</v>
      </c>
      <c r="D50" s="52">
        <v>124828000</v>
      </c>
      <c r="E50" s="52">
        <v>130978000</v>
      </c>
      <c r="F50" s="52">
        <v>136097000</v>
      </c>
      <c r="G50" s="52">
        <v>135047000</v>
      </c>
    </row>
    <row r="51" spans="1:7" x14ac:dyDescent="0.25">
      <c r="A51" s="13" t="s">
        <v>483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129213000</v>
      </c>
      <c r="C53" s="52">
        <v>129121000</v>
      </c>
      <c r="D53" s="52">
        <v>124828000</v>
      </c>
      <c r="E53" s="52">
        <v>130978000</v>
      </c>
      <c r="F53" s="52">
        <v>136097000</v>
      </c>
      <c r="G53" s="52">
        <v>135047000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15900</v>
      </c>
      <c r="C56" s="52">
        <v>16000</v>
      </c>
      <c r="D56" s="52">
        <v>16100</v>
      </c>
      <c r="E56" s="52">
        <v>16100</v>
      </c>
      <c r="F56" s="52">
        <v>16096</v>
      </c>
      <c r="G56" s="53" t="s">
        <v>61</v>
      </c>
    </row>
    <row r="57" spans="1:7" x14ac:dyDescent="0.25">
      <c r="A57" s="13" t="s">
        <v>479</v>
      </c>
      <c r="B57" s="52">
        <v>105000</v>
      </c>
      <c r="C57" s="52">
        <v>105000</v>
      </c>
      <c r="D57" s="52">
        <v>105500</v>
      </c>
      <c r="E57" s="52">
        <v>105500</v>
      </c>
      <c r="F57" s="52">
        <v>105864</v>
      </c>
      <c r="G57" s="53" t="s">
        <v>61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120900</v>
      </c>
      <c r="C59" s="52">
        <v>121000</v>
      </c>
      <c r="D59" s="52">
        <v>121600</v>
      </c>
      <c r="E59" s="52">
        <v>121600</v>
      </c>
      <c r="F59" s="52">
        <v>121960</v>
      </c>
      <c r="G59" s="53" t="s">
        <v>61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9.61</v>
      </c>
      <c r="C61" s="56">
        <v>9.7899999999999991</v>
      </c>
      <c r="D61" s="56">
        <v>10.09</v>
      </c>
      <c r="E61" s="56">
        <v>11.3</v>
      </c>
      <c r="F61" s="56">
        <v>12.5</v>
      </c>
      <c r="G61" s="56">
        <v>12.52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3" t="s">
        <v>61</v>
      </c>
      <c r="C64" s="53" t="s">
        <v>61</v>
      </c>
      <c r="D64" s="53" t="s">
        <v>61</v>
      </c>
      <c r="E64" s="53" t="s">
        <v>61</v>
      </c>
      <c r="F64" s="53" t="s">
        <v>61</v>
      </c>
      <c r="G64" s="53" t="s">
        <v>61</v>
      </c>
    </row>
    <row r="65" spans="1:7" x14ac:dyDescent="0.25">
      <c r="A65" s="13" t="s">
        <v>474</v>
      </c>
      <c r="B65" s="53" t="s">
        <v>61</v>
      </c>
      <c r="C65" s="53" t="s">
        <v>61</v>
      </c>
      <c r="D65" s="53" t="s">
        <v>61</v>
      </c>
      <c r="E65" s="53" t="s">
        <v>61</v>
      </c>
      <c r="F65" s="53" t="s">
        <v>61</v>
      </c>
      <c r="G65" s="53" t="s">
        <v>61</v>
      </c>
    </row>
    <row r="66" spans="1:7" x14ac:dyDescent="0.25">
      <c r="A66" s="13" t="s">
        <v>473</v>
      </c>
      <c r="B66" s="53" t="s">
        <v>61</v>
      </c>
      <c r="C66" s="53" t="s">
        <v>61</v>
      </c>
      <c r="D66" s="53" t="s">
        <v>61</v>
      </c>
      <c r="E66" s="53" t="s">
        <v>61</v>
      </c>
      <c r="F66" s="53" t="s">
        <v>61</v>
      </c>
      <c r="G66" s="53" t="s">
        <v>61</v>
      </c>
    </row>
    <row r="67" spans="1:7" x14ac:dyDescent="0.25">
      <c r="A67" s="13" t="s">
        <v>472</v>
      </c>
      <c r="B67" s="53" t="s">
        <v>61</v>
      </c>
      <c r="C67" s="53" t="s">
        <v>61</v>
      </c>
      <c r="D67" s="53" t="s">
        <v>61</v>
      </c>
      <c r="E67" s="53" t="s">
        <v>61</v>
      </c>
      <c r="F67" s="53" t="s">
        <v>61</v>
      </c>
      <c r="G67" s="53" t="s">
        <v>61</v>
      </c>
    </row>
    <row r="68" spans="1:7" x14ac:dyDescent="0.25">
      <c r="A68" s="13" t="s">
        <v>471</v>
      </c>
      <c r="B68" s="53" t="s">
        <v>61</v>
      </c>
      <c r="C68" s="53" t="s">
        <v>61</v>
      </c>
      <c r="D68" s="53" t="s">
        <v>61</v>
      </c>
      <c r="E68" s="53" t="s">
        <v>61</v>
      </c>
      <c r="F68" s="53" t="s">
        <v>61</v>
      </c>
      <c r="G68" s="53" t="s">
        <v>61</v>
      </c>
    </row>
    <row r="69" spans="1:7" x14ac:dyDescent="0.25">
      <c r="A69" s="13" t="s">
        <v>470</v>
      </c>
      <c r="B69" s="53" t="s">
        <v>61</v>
      </c>
      <c r="C69" s="53" t="s">
        <v>61</v>
      </c>
      <c r="D69" s="53" t="s">
        <v>61</v>
      </c>
      <c r="E69" s="53" t="s">
        <v>61</v>
      </c>
      <c r="F69" s="53" t="s">
        <v>61</v>
      </c>
      <c r="G69" s="53" t="s">
        <v>61</v>
      </c>
    </row>
    <row r="70" spans="1:7" x14ac:dyDescent="0.25">
      <c r="A70" s="13" t="s">
        <v>469</v>
      </c>
      <c r="B70" s="53" t="s">
        <v>61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3" t="s">
        <v>61</v>
      </c>
      <c r="C71" s="53" t="s">
        <v>61</v>
      </c>
      <c r="D71" s="53" t="s">
        <v>61</v>
      </c>
      <c r="E71" s="53" t="s">
        <v>61</v>
      </c>
      <c r="F71" s="53" t="s">
        <v>61</v>
      </c>
      <c r="G71" s="53" t="s">
        <v>61</v>
      </c>
    </row>
    <row r="72" spans="1:7" x14ac:dyDescent="0.25">
      <c r="A72" s="13" t="s">
        <v>467</v>
      </c>
      <c r="B72" s="52">
        <v>156436</v>
      </c>
      <c r="C72" s="52">
        <v>153954</v>
      </c>
      <c r="D72" s="52">
        <v>124008</v>
      </c>
      <c r="E72" s="52">
        <v>170610</v>
      </c>
      <c r="F72" s="52">
        <v>233920</v>
      </c>
      <c r="G72" s="52">
        <v>180490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156436</v>
      </c>
      <c r="C74" s="52">
        <v>153954</v>
      </c>
      <c r="D74" s="52">
        <v>124008</v>
      </c>
      <c r="E74" s="52">
        <v>170610</v>
      </c>
      <c r="F74" s="52">
        <v>233920</v>
      </c>
      <c r="G74" s="52">
        <v>180490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3" t="s">
        <v>61</v>
      </c>
      <c r="C77" s="53" t="s">
        <v>61</v>
      </c>
      <c r="D77" s="53" t="s">
        <v>61</v>
      </c>
      <c r="E77" s="53" t="s">
        <v>61</v>
      </c>
      <c r="F77" s="53" t="s">
        <v>61</v>
      </c>
      <c r="G77" s="53" t="s">
        <v>61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156436</v>
      </c>
      <c r="C81" s="52">
        <v>153954</v>
      </c>
      <c r="D81" s="52">
        <v>124008</v>
      </c>
      <c r="E81" s="52">
        <v>170610</v>
      </c>
      <c r="F81" s="52">
        <v>233920</v>
      </c>
      <c r="G81" s="52">
        <v>180490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156436</v>
      </c>
      <c r="C87" s="52">
        <v>153954</v>
      </c>
      <c r="D87" s="52">
        <v>124008</v>
      </c>
      <c r="E87" s="52">
        <v>170610</v>
      </c>
      <c r="F87" s="52">
        <v>233920</v>
      </c>
      <c r="G87" s="52">
        <v>180490</v>
      </c>
    </row>
    <row r="88" spans="1:7" x14ac:dyDescent="0.25">
      <c r="A88" s="13" t="s">
        <v>454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</row>
    <row r="89" spans="1:7" x14ac:dyDescent="0.25">
      <c r="A89" s="13" t="s">
        <v>453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1468905</v>
      </c>
      <c r="C91" s="52">
        <v>1294741</v>
      </c>
      <c r="D91" s="52">
        <v>942985</v>
      </c>
      <c r="E91" s="52">
        <v>698291</v>
      </c>
      <c r="F91" s="52">
        <v>343472</v>
      </c>
      <c r="G91" s="52">
        <v>124468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11009452</v>
      </c>
      <c r="C93" s="52">
        <v>10878673</v>
      </c>
      <c r="D93" s="52">
        <v>10113636</v>
      </c>
      <c r="E93" s="52">
        <v>11742896</v>
      </c>
      <c r="F93" s="52">
        <v>13764237</v>
      </c>
      <c r="G93" s="52">
        <v>12147412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3" t="s">
        <v>61</v>
      </c>
      <c r="D99" s="53" t="s">
        <v>61</v>
      </c>
      <c r="E99" s="53" t="s">
        <v>61</v>
      </c>
      <c r="F99" s="53" t="s">
        <v>61</v>
      </c>
      <c r="G99" s="53" t="s">
        <v>61</v>
      </c>
    </row>
    <row r="100" spans="1:7" x14ac:dyDescent="0.25">
      <c r="A100" s="13" t="s">
        <v>444</v>
      </c>
      <c r="B100" s="52">
        <v>18389</v>
      </c>
      <c r="C100" s="52">
        <v>18191</v>
      </c>
      <c r="D100" s="52">
        <v>15736</v>
      </c>
      <c r="E100" s="52">
        <v>18096</v>
      </c>
      <c r="F100" s="52">
        <v>17301</v>
      </c>
      <c r="G100" s="52">
        <v>15047</v>
      </c>
    </row>
    <row r="101" spans="1:7" x14ac:dyDescent="0.25">
      <c r="A101" s="13" t="s">
        <v>443</v>
      </c>
      <c r="B101" s="53" t="s">
        <v>61</v>
      </c>
      <c r="C101" s="53" t="s">
        <v>61</v>
      </c>
      <c r="D101" s="53" t="s">
        <v>61</v>
      </c>
      <c r="E101" s="53" t="s">
        <v>61</v>
      </c>
      <c r="F101" s="53" t="s">
        <v>61</v>
      </c>
      <c r="G101" s="53" t="s">
        <v>61</v>
      </c>
    </row>
    <row r="102" spans="1:7" x14ac:dyDescent="0.25">
      <c r="A102" s="13" t="s">
        <v>442</v>
      </c>
      <c r="B102" s="53" t="s">
        <v>61</v>
      </c>
      <c r="C102" s="53" t="s">
        <v>61</v>
      </c>
      <c r="D102" s="53" t="s">
        <v>61</v>
      </c>
      <c r="E102" s="53" t="s">
        <v>61</v>
      </c>
      <c r="F102" s="53" t="s">
        <v>61</v>
      </c>
      <c r="G102" s="53" t="s">
        <v>61</v>
      </c>
    </row>
    <row r="103" spans="1:7" x14ac:dyDescent="0.25">
      <c r="A103" s="13" t="s">
        <v>441</v>
      </c>
      <c r="B103" s="53" t="s">
        <v>61</v>
      </c>
      <c r="C103" s="53" t="s">
        <v>61</v>
      </c>
      <c r="D103" s="53" t="s">
        <v>61</v>
      </c>
      <c r="E103" s="53" t="s">
        <v>61</v>
      </c>
      <c r="F103" s="53" t="s">
        <v>61</v>
      </c>
      <c r="G103" s="53" t="s">
        <v>61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3" t="s">
        <v>61</v>
      </c>
      <c r="C105" s="53" t="s">
        <v>61</v>
      </c>
      <c r="D105" s="53" t="s">
        <v>61</v>
      </c>
      <c r="E105" s="53" t="s">
        <v>61</v>
      </c>
      <c r="F105" s="53" t="s">
        <v>61</v>
      </c>
      <c r="G105" s="53" t="s">
        <v>61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3" t="s">
        <v>61</v>
      </c>
      <c r="C108" s="53" t="s">
        <v>61</v>
      </c>
      <c r="D108" s="53" t="s">
        <v>61</v>
      </c>
      <c r="E108" s="53" t="s">
        <v>61</v>
      </c>
      <c r="F108" s="53" t="s">
        <v>61</v>
      </c>
      <c r="G108" s="53" t="s">
        <v>61</v>
      </c>
    </row>
    <row r="109" spans="1:7" x14ac:dyDescent="0.25">
      <c r="A109" s="13" t="s">
        <v>437</v>
      </c>
      <c r="B109" s="53" t="s">
        <v>61</v>
      </c>
      <c r="C109" s="53" t="s">
        <v>61</v>
      </c>
      <c r="D109" s="53" t="s">
        <v>61</v>
      </c>
      <c r="E109" s="53" t="s">
        <v>61</v>
      </c>
      <c r="F109" s="53" t="s">
        <v>61</v>
      </c>
      <c r="G109" s="53" t="s">
        <v>61</v>
      </c>
    </row>
    <row r="110" spans="1:7" x14ac:dyDescent="0.25">
      <c r="A110" s="13" t="s">
        <v>436</v>
      </c>
      <c r="B110" s="53" t="s">
        <v>61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</row>
    <row r="111" spans="1:7" x14ac:dyDescent="0.25">
      <c r="A111" s="13" t="s">
        <v>435</v>
      </c>
      <c r="B111" s="53" t="s">
        <v>61</v>
      </c>
      <c r="C111" s="53" t="s">
        <v>61</v>
      </c>
      <c r="D111" s="53" t="s">
        <v>61</v>
      </c>
      <c r="E111" s="53" t="s">
        <v>61</v>
      </c>
      <c r="F111" s="53" t="s">
        <v>61</v>
      </c>
      <c r="G111" s="53" t="s">
        <v>61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11190-F335-4ADD-8168-20B3515A0B71}">
  <dimension ref="A1:L130"/>
  <sheetViews>
    <sheetView zoomScaleNormal="100" workbookViewId="0">
      <selection activeCell="A32" sqref="A32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128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232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</row>
    <row r="20" spans="1:7" x14ac:dyDescent="0.25">
      <c r="A20" s="16" t="s">
        <v>116</v>
      </c>
      <c r="B20" s="13"/>
      <c r="C20" s="13"/>
      <c r="D20" s="13"/>
      <c r="E20" s="13"/>
      <c r="F20" s="13"/>
    </row>
    <row r="21" spans="1:7" x14ac:dyDescent="0.25">
      <c r="A21" s="13" t="s">
        <v>56</v>
      </c>
      <c r="B21" s="14">
        <v>4275900</v>
      </c>
      <c r="C21" s="14">
        <v>5147800</v>
      </c>
      <c r="D21" s="14">
        <v>4913400</v>
      </c>
      <c r="E21" s="14">
        <v>5586700</v>
      </c>
      <c r="F21" s="14">
        <v>5859100</v>
      </c>
      <c r="G21" s="10">
        <f>F21/F22</f>
        <v>1</v>
      </c>
    </row>
    <row r="22" spans="1:7" x14ac:dyDescent="0.25">
      <c r="A22" s="13" t="s">
        <v>126</v>
      </c>
      <c r="B22" s="19">
        <v>4275900</v>
      </c>
      <c r="C22" s="19">
        <v>5147800</v>
      </c>
      <c r="D22" s="19">
        <v>4913400</v>
      </c>
      <c r="E22" s="19">
        <v>5586700</v>
      </c>
      <c r="F22" s="19">
        <v>5859100</v>
      </c>
    </row>
    <row r="23" spans="1:7" x14ac:dyDescent="0.25">
      <c r="A23" s="13" t="s">
        <v>2</v>
      </c>
      <c r="B23" s="13"/>
      <c r="C23" s="13"/>
      <c r="D23" s="13"/>
      <c r="E23" s="13"/>
      <c r="F23" s="13"/>
    </row>
    <row r="24" spans="1:7" x14ac:dyDescent="0.25">
      <c r="A24" s="16" t="s">
        <v>115</v>
      </c>
      <c r="B24" s="13"/>
      <c r="C24" s="13"/>
      <c r="D24" s="13"/>
      <c r="E24" s="13"/>
      <c r="F24" s="13"/>
    </row>
    <row r="25" spans="1:7" x14ac:dyDescent="0.25">
      <c r="A25" s="13" t="s">
        <v>56</v>
      </c>
      <c r="B25" s="14">
        <v>933600</v>
      </c>
      <c r="C25" s="14">
        <v>1185800</v>
      </c>
      <c r="D25" s="14">
        <v>1143900</v>
      </c>
      <c r="E25" s="14">
        <v>1354900</v>
      </c>
      <c r="F25" s="14">
        <v>1267200</v>
      </c>
    </row>
    <row r="26" spans="1:7" x14ac:dyDescent="0.25">
      <c r="A26" s="13" t="s">
        <v>126</v>
      </c>
      <c r="B26" s="19">
        <v>933600</v>
      </c>
      <c r="C26" s="19">
        <v>1185800</v>
      </c>
      <c r="D26" s="19">
        <v>1143900</v>
      </c>
      <c r="E26" s="19">
        <v>1354900</v>
      </c>
      <c r="F26" s="19">
        <v>1267200</v>
      </c>
    </row>
    <row r="27" spans="1:7" x14ac:dyDescent="0.25">
      <c r="A27" s="13" t="s">
        <v>2</v>
      </c>
      <c r="B27" s="13"/>
      <c r="C27" s="13"/>
      <c r="D27" s="13"/>
      <c r="E27" s="13"/>
      <c r="F27" s="13"/>
    </row>
    <row r="28" spans="1:7" x14ac:dyDescent="0.25">
      <c r="A28" s="16" t="s">
        <v>114</v>
      </c>
      <c r="B28" s="13"/>
      <c r="C28" s="13"/>
      <c r="D28" s="13"/>
      <c r="E28" s="13"/>
      <c r="F28" s="13"/>
    </row>
    <row r="29" spans="1:7" x14ac:dyDescent="0.25">
      <c r="A29" s="13" t="s">
        <v>56</v>
      </c>
      <c r="B29" s="14">
        <v>-279600</v>
      </c>
      <c r="C29" s="14">
        <v>-374000</v>
      </c>
      <c r="D29" s="14">
        <v>-383900</v>
      </c>
      <c r="E29" s="14">
        <v>-372600</v>
      </c>
      <c r="F29" s="14">
        <v>-404000</v>
      </c>
    </row>
    <row r="30" spans="1:7" x14ac:dyDescent="0.25">
      <c r="A30" s="13" t="s">
        <v>126</v>
      </c>
      <c r="B30" s="19">
        <v>-279600</v>
      </c>
      <c r="C30" s="19">
        <v>-374000</v>
      </c>
      <c r="D30" s="19">
        <v>-383900</v>
      </c>
      <c r="E30" s="19">
        <v>-372600</v>
      </c>
      <c r="F30" s="19">
        <v>-404000</v>
      </c>
    </row>
    <row r="31" spans="1:7" x14ac:dyDescent="0.25">
      <c r="A31" s="13" t="s">
        <v>2</v>
      </c>
      <c r="B31" s="13"/>
      <c r="C31" s="13"/>
      <c r="D31" s="13"/>
      <c r="E31" s="13"/>
      <c r="F31" s="13"/>
    </row>
    <row r="32" spans="1:7" x14ac:dyDescent="0.25">
      <c r="A32" s="16" t="s">
        <v>113</v>
      </c>
      <c r="B32" s="13"/>
      <c r="C32" s="13"/>
      <c r="D32" s="13"/>
      <c r="E32" s="13"/>
      <c r="F32" s="13"/>
    </row>
    <row r="33" spans="1:6" x14ac:dyDescent="0.25">
      <c r="A33" s="13" t="s">
        <v>56</v>
      </c>
      <c r="B33" s="14">
        <v>599600</v>
      </c>
      <c r="C33" s="14">
        <v>772800</v>
      </c>
      <c r="D33" s="14">
        <v>723900</v>
      </c>
      <c r="E33" s="14">
        <v>1001100</v>
      </c>
      <c r="F33" s="14">
        <v>805200</v>
      </c>
    </row>
    <row r="34" spans="1:6" x14ac:dyDescent="0.25">
      <c r="A34" s="13" t="s">
        <v>126</v>
      </c>
      <c r="B34" s="19">
        <v>599600</v>
      </c>
      <c r="C34" s="19">
        <v>772800</v>
      </c>
      <c r="D34" s="19">
        <v>723900</v>
      </c>
      <c r="E34" s="19">
        <v>1001100</v>
      </c>
      <c r="F34" s="19">
        <v>805200</v>
      </c>
    </row>
    <row r="35" spans="1:6" x14ac:dyDescent="0.25">
      <c r="A35" s="13" t="s">
        <v>2</v>
      </c>
      <c r="B35" s="13"/>
      <c r="C35" s="13"/>
      <c r="D35" s="13"/>
      <c r="E35" s="13"/>
      <c r="F35" s="13"/>
    </row>
    <row r="36" spans="1:6" x14ac:dyDescent="0.25">
      <c r="A36" s="16" t="s">
        <v>112</v>
      </c>
      <c r="B36" s="13"/>
      <c r="C36" s="13"/>
      <c r="D36" s="13"/>
      <c r="E36" s="13"/>
      <c r="F36" s="13"/>
    </row>
    <row r="37" spans="1:6" x14ac:dyDescent="0.25">
      <c r="A37" s="13" t="s">
        <v>56</v>
      </c>
      <c r="B37" s="14">
        <v>59000</v>
      </c>
      <c r="C37" s="14">
        <v>97000</v>
      </c>
      <c r="D37" s="14">
        <v>102200</v>
      </c>
      <c r="E37" s="14">
        <v>117400</v>
      </c>
      <c r="F37" s="14">
        <v>47500</v>
      </c>
    </row>
    <row r="38" spans="1:6" x14ac:dyDescent="0.25">
      <c r="A38" s="13" t="s">
        <v>126</v>
      </c>
      <c r="B38" s="19">
        <v>59000</v>
      </c>
      <c r="C38" s="19">
        <v>97000</v>
      </c>
      <c r="D38" s="19">
        <v>102200</v>
      </c>
      <c r="E38" s="19">
        <v>117400</v>
      </c>
      <c r="F38" s="19">
        <v>47500</v>
      </c>
    </row>
    <row r="39" spans="1:6" x14ac:dyDescent="0.25">
      <c r="A39" s="13" t="s">
        <v>2</v>
      </c>
      <c r="B39" s="13"/>
      <c r="C39" s="13"/>
      <c r="D39" s="13"/>
      <c r="E39" s="13"/>
      <c r="F39" s="13"/>
    </row>
    <row r="40" spans="1:6" x14ac:dyDescent="0.25">
      <c r="A40" s="16" t="s">
        <v>66</v>
      </c>
      <c r="B40" s="13"/>
      <c r="C40" s="13"/>
      <c r="D40" s="13"/>
      <c r="E40" s="13"/>
      <c r="F40" s="13"/>
    </row>
    <row r="41" spans="1:6" x14ac:dyDescent="0.25">
      <c r="A41" s="13" t="s">
        <v>56</v>
      </c>
      <c r="B41" s="14">
        <v>535800</v>
      </c>
      <c r="C41" s="14">
        <v>669900</v>
      </c>
      <c r="D41" s="14">
        <v>618300</v>
      </c>
      <c r="E41" s="14">
        <v>879700</v>
      </c>
      <c r="F41" s="14">
        <v>752700</v>
      </c>
    </row>
    <row r="42" spans="1:6" x14ac:dyDescent="0.25">
      <c r="A42" s="13" t="s">
        <v>126</v>
      </c>
      <c r="B42" s="19">
        <v>535800</v>
      </c>
      <c r="C42" s="19">
        <v>669900</v>
      </c>
      <c r="D42" s="19">
        <v>618300</v>
      </c>
      <c r="E42" s="19">
        <v>879700</v>
      </c>
      <c r="F42" s="19">
        <v>752700</v>
      </c>
    </row>
    <row r="43" spans="1:6" x14ac:dyDescent="0.25">
      <c r="A43" s="13" t="s">
        <v>2</v>
      </c>
      <c r="B43" s="13"/>
      <c r="C43" s="13"/>
      <c r="D43" s="13"/>
      <c r="E43" s="13"/>
      <c r="F43" s="13"/>
    </row>
    <row r="44" spans="1:6" x14ac:dyDescent="0.25">
      <c r="A44" s="16" t="s">
        <v>63</v>
      </c>
      <c r="B44" s="13"/>
      <c r="C44" s="13"/>
      <c r="D44" s="13"/>
      <c r="E44" s="13"/>
      <c r="F44" s="13"/>
    </row>
    <row r="45" spans="1:6" x14ac:dyDescent="0.25">
      <c r="A45" s="13" t="s">
        <v>56</v>
      </c>
      <c r="B45" s="14">
        <v>25598100</v>
      </c>
      <c r="C45" s="14">
        <v>25975900</v>
      </c>
      <c r="D45" s="14">
        <v>27114800</v>
      </c>
      <c r="E45" s="14">
        <v>28520500</v>
      </c>
      <c r="F45" s="14">
        <v>29489900</v>
      </c>
    </row>
    <row r="46" spans="1:6" x14ac:dyDescent="0.25">
      <c r="A46" s="13" t="s">
        <v>126</v>
      </c>
      <c r="B46" s="19">
        <v>25598100</v>
      </c>
      <c r="C46" s="19">
        <v>25975900</v>
      </c>
      <c r="D46" s="19">
        <v>27114800</v>
      </c>
      <c r="E46" s="19">
        <v>28520500</v>
      </c>
      <c r="F46" s="19">
        <v>29489900</v>
      </c>
    </row>
    <row r="47" spans="1:6" x14ac:dyDescent="0.25">
      <c r="A47" s="13" t="s">
        <v>2</v>
      </c>
      <c r="B47" s="13"/>
      <c r="C47" s="13"/>
      <c r="D47" s="13"/>
      <c r="E47" s="13"/>
      <c r="F47" s="13"/>
    </row>
    <row r="48" spans="1:6" x14ac:dyDescent="0.25">
      <c r="A48" s="16" t="s">
        <v>111</v>
      </c>
      <c r="B48" s="13"/>
      <c r="C48" s="13"/>
      <c r="D48" s="13"/>
      <c r="E48" s="13"/>
      <c r="F48" s="13"/>
    </row>
    <row r="49" spans="1:6" x14ac:dyDescent="0.25">
      <c r="A49" s="13" t="s">
        <v>56</v>
      </c>
      <c r="B49" s="14">
        <v>662400</v>
      </c>
      <c r="C49" s="14">
        <v>913100</v>
      </c>
      <c r="D49" s="14">
        <v>938400</v>
      </c>
      <c r="E49" s="14">
        <v>947800</v>
      </c>
      <c r="F49" s="14">
        <v>984900</v>
      </c>
    </row>
    <row r="50" spans="1:6" x14ac:dyDescent="0.25">
      <c r="A50" s="13" t="s">
        <v>126</v>
      </c>
      <c r="B50" s="19">
        <v>662400</v>
      </c>
      <c r="C50" s="19">
        <v>913100</v>
      </c>
      <c r="D50" s="19">
        <v>938400</v>
      </c>
      <c r="E50" s="19">
        <v>947800</v>
      </c>
      <c r="F50" s="19">
        <v>984900</v>
      </c>
    </row>
    <row r="51" spans="1:6" x14ac:dyDescent="0.25">
      <c r="A51" s="13" t="s">
        <v>2</v>
      </c>
      <c r="B51" s="13"/>
      <c r="C51" s="13"/>
      <c r="D51" s="13"/>
      <c r="E51" s="13"/>
      <c r="F51" s="13"/>
    </row>
    <row r="52" spans="1:6" x14ac:dyDescent="0.25">
      <c r="A52" s="16" t="s">
        <v>110</v>
      </c>
      <c r="B52" s="13"/>
      <c r="C52" s="13"/>
      <c r="D52" s="13"/>
      <c r="E52" s="13"/>
      <c r="F52" s="13"/>
    </row>
    <row r="53" spans="1:6" x14ac:dyDescent="0.25">
      <c r="A53" s="13" t="s">
        <v>56</v>
      </c>
      <c r="B53" s="14">
        <v>-1069700</v>
      </c>
      <c r="C53" s="14">
        <v>-1210100</v>
      </c>
      <c r="D53" s="14">
        <v>-1560300</v>
      </c>
      <c r="E53" s="14">
        <v>-1972500</v>
      </c>
      <c r="F53" s="14">
        <v>-2166500</v>
      </c>
    </row>
    <row r="54" spans="1:6" x14ac:dyDescent="0.25">
      <c r="A54" s="13" t="s">
        <v>126</v>
      </c>
      <c r="B54" s="19">
        <v>-1069700</v>
      </c>
      <c r="C54" s="19">
        <v>-1210100</v>
      </c>
      <c r="D54" s="19">
        <v>-1560300</v>
      </c>
      <c r="E54" s="19">
        <v>-1972500</v>
      </c>
      <c r="F54" s="19">
        <v>-2166500</v>
      </c>
    </row>
    <row r="55" spans="1:6" x14ac:dyDescent="0.25">
      <c r="A55" s="13"/>
    </row>
    <row r="56" spans="1:6" ht="16.2" thickBot="1" x14ac:dyDescent="0.35">
      <c r="A56" s="64" t="s">
        <v>123</v>
      </c>
      <c r="B56" s="5"/>
      <c r="C56" s="5"/>
      <c r="D56" s="5"/>
      <c r="E56" s="5"/>
      <c r="F56" s="5"/>
    </row>
    <row r="57" spans="1:6" x14ac:dyDescent="0.25">
      <c r="A57" s="24" t="s">
        <v>122</v>
      </c>
      <c r="B57" s="23" t="s">
        <v>121</v>
      </c>
      <c r="C57" s="23" t="s">
        <v>120</v>
      </c>
      <c r="D57" s="23" t="s">
        <v>119</v>
      </c>
      <c r="E57" s="23" t="s">
        <v>118</v>
      </c>
      <c r="F57" s="23" t="s">
        <v>178</v>
      </c>
    </row>
    <row r="58" spans="1:6" x14ac:dyDescent="0.25">
      <c r="A58" s="13" t="s">
        <v>72</v>
      </c>
      <c r="B58" s="17">
        <v>43465</v>
      </c>
      <c r="C58" s="17">
        <v>43830</v>
      </c>
      <c r="D58" s="17">
        <v>44196</v>
      </c>
      <c r="E58" s="17">
        <v>44561</v>
      </c>
      <c r="F58" s="17">
        <v>44926</v>
      </c>
    </row>
    <row r="59" spans="1:6" x14ac:dyDescent="0.25">
      <c r="A59" s="13" t="s">
        <v>117</v>
      </c>
      <c r="B59" s="12" t="s">
        <v>0</v>
      </c>
      <c r="C59" s="12" t="s">
        <v>0</v>
      </c>
      <c r="D59" s="12" t="s">
        <v>0</v>
      </c>
      <c r="E59" s="12" t="s">
        <v>0</v>
      </c>
      <c r="F59" s="12" t="s">
        <v>0</v>
      </c>
    </row>
    <row r="60" spans="1:6" x14ac:dyDescent="0.25">
      <c r="A60" s="13" t="s">
        <v>2</v>
      </c>
      <c r="B60" s="13"/>
      <c r="C60" s="13"/>
      <c r="D60" s="13"/>
      <c r="E60" s="13"/>
      <c r="F60" s="13"/>
    </row>
    <row r="61" spans="1:6" x14ac:dyDescent="0.25">
      <c r="A61" s="16" t="s">
        <v>116</v>
      </c>
      <c r="B61" s="13"/>
      <c r="C61" s="13"/>
      <c r="D61" s="13"/>
      <c r="E61" s="13"/>
      <c r="F61" s="13"/>
    </row>
    <row r="62" spans="1:6" x14ac:dyDescent="0.25">
      <c r="A62" s="13" t="s">
        <v>3</v>
      </c>
      <c r="B62" s="14">
        <v>4275900</v>
      </c>
      <c r="C62" s="14">
        <v>5147800</v>
      </c>
      <c r="D62" s="14">
        <v>4913400</v>
      </c>
      <c r="E62" s="14">
        <v>5586700</v>
      </c>
      <c r="F62" s="14">
        <v>5859100</v>
      </c>
    </row>
    <row r="63" spans="1:6" x14ac:dyDescent="0.25">
      <c r="A63" s="13" t="s">
        <v>125</v>
      </c>
      <c r="B63" s="19">
        <v>4275900</v>
      </c>
      <c r="C63" s="19">
        <v>5147800</v>
      </c>
      <c r="D63" s="19">
        <v>4913400</v>
      </c>
      <c r="E63" s="19">
        <v>5586700</v>
      </c>
      <c r="F63" s="19">
        <v>5859100</v>
      </c>
    </row>
    <row r="64" spans="1:6" x14ac:dyDescent="0.25">
      <c r="A64" s="13" t="s">
        <v>2</v>
      </c>
      <c r="B64" s="13"/>
      <c r="C64" s="13"/>
      <c r="D64" s="13"/>
      <c r="E64" s="13"/>
      <c r="F64" s="13"/>
    </row>
    <row r="65" spans="1:6" x14ac:dyDescent="0.25">
      <c r="A65" s="16" t="s">
        <v>115</v>
      </c>
      <c r="B65" s="13"/>
      <c r="C65" s="13"/>
      <c r="D65" s="13"/>
      <c r="E65" s="13"/>
      <c r="F65" s="13"/>
    </row>
    <row r="66" spans="1:6" x14ac:dyDescent="0.25">
      <c r="A66" s="13" t="s">
        <v>3</v>
      </c>
      <c r="B66" s="14">
        <v>933600</v>
      </c>
      <c r="C66" s="14">
        <v>1185800</v>
      </c>
      <c r="D66" s="14">
        <v>1143900</v>
      </c>
      <c r="E66" s="14">
        <v>1354900</v>
      </c>
      <c r="F66" s="14">
        <v>1267200</v>
      </c>
    </row>
    <row r="67" spans="1:6" x14ac:dyDescent="0.25">
      <c r="A67" s="13" t="s">
        <v>125</v>
      </c>
      <c r="B67" s="19">
        <v>933600</v>
      </c>
      <c r="C67" s="19">
        <v>1185800</v>
      </c>
      <c r="D67" s="19">
        <v>1143900</v>
      </c>
      <c r="E67" s="19">
        <v>1354900</v>
      </c>
      <c r="F67" s="19">
        <v>1267200</v>
      </c>
    </row>
    <row r="68" spans="1:6" x14ac:dyDescent="0.25">
      <c r="A68" s="13" t="s">
        <v>2</v>
      </c>
      <c r="B68" s="13"/>
      <c r="C68" s="13"/>
      <c r="D68" s="13"/>
      <c r="E68" s="13"/>
      <c r="F68" s="13"/>
    </row>
    <row r="69" spans="1:6" x14ac:dyDescent="0.25">
      <c r="A69" s="16" t="s">
        <v>114</v>
      </c>
      <c r="B69" s="13"/>
      <c r="C69" s="13"/>
      <c r="D69" s="13"/>
      <c r="E69" s="13"/>
      <c r="F69" s="13"/>
    </row>
    <row r="70" spans="1:6" x14ac:dyDescent="0.25">
      <c r="A70" s="13" t="s">
        <v>3</v>
      </c>
      <c r="B70" s="14">
        <v>-279600</v>
      </c>
      <c r="C70" s="14">
        <v>-374000</v>
      </c>
      <c r="D70" s="14">
        <v>-383900</v>
      </c>
      <c r="E70" s="14">
        <v>-372600</v>
      </c>
      <c r="F70" s="14">
        <v>-404000</v>
      </c>
    </row>
    <row r="71" spans="1:6" x14ac:dyDescent="0.25">
      <c r="A71" s="13" t="s">
        <v>125</v>
      </c>
      <c r="B71" s="19">
        <v>-279600</v>
      </c>
      <c r="C71" s="19">
        <v>-374000</v>
      </c>
      <c r="D71" s="19">
        <v>-383900</v>
      </c>
      <c r="E71" s="19">
        <v>-372600</v>
      </c>
      <c r="F71" s="19">
        <v>-404000</v>
      </c>
    </row>
    <row r="72" spans="1:6" x14ac:dyDescent="0.25">
      <c r="A72" s="13" t="s">
        <v>2</v>
      </c>
      <c r="B72" s="13"/>
      <c r="C72" s="13"/>
      <c r="D72" s="13"/>
      <c r="E72" s="13"/>
      <c r="F72" s="13"/>
    </row>
    <row r="73" spans="1:6" x14ac:dyDescent="0.25">
      <c r="A73" s="16" t="s">
        <v>113</v>
      </c>
      <c r="B73" s="13"/>
      <c r="C73" s="13"/>
      <c r="D73" s="13"/>
      <c r="E73" s="13"/>
      <c r="F73" s="13"/>
    </row>
    <row r="74" spans="1:6" x14ac:dyDescent="0.25">
      <c r="A74" s="13" t="s">
        <v>3</v>
      </c>
      <c r="B74" s="14">
        <v>599600</v>
      </c>
      <c r="C74" s="14">
        <v>772800</v>
      </c>
      <c r="D74" s="14">
        <v>723900</v>
      </c>
      <c r="E74" s="14">
        <v>1001100</v>
      </c>
      <c r="F74" s="14">
        <v>805200</v>
      </c>
    </row>
    <row r="75" spans="1:6" x14ac:dyDescent="0.25">
      <c r="A75" s="13" t="s">
        <v>125</v>
      </c>
      <c r="B75" s="19">
        <v>599600</v>
      </c>
      <c r="C75" s="19">
        <v>772800</v>
      </c>
      <c r="D75" s="19">
        <v>723900</v>
      </c>
      <c r="E75" s="19">
        <v>1001100</v>
      </c>
      <c r="F75" s="19">
        <v>805200</v>
      </c>
    </row>
    <row r="76" spans="1:6" x14ac:dyDescent="0.25">
      <c r="A76" s="13" t="s">
        <v>2</v>
      </c>
      <c r="B76" s="13"/>
      <c r="C76" s="13"/>
      <c r="D76" s="13"/>
      <c r="E76" s="13"/>
      <c r="F76" s="13"/>
    </row>
    <row r="77" spans="1:6" x14ac:dyDescent="0.25">
      <c r="A77" s="16" t="s">
        <v>112</v>
      </c>
      <c r="B77" s="13"/>
      <c r="C77" s="13"/>
      <c r="D77" s="13"/>
      <c r="E77" s="13"/>
      <c r="F77" s="13"/>
    </row>
    <row r="78" spans="1:6" x14ac:dyDescent="0.25">
      <c r="A78" s="13" t="s">
        <v>3</v>
      </c>
      <c r="B78" s="14">
        <v>59000</v>
      </c>
      <c r="C78" s="14">
        <v>97000</v>
      </c>
      <c r="D78" s="14">
        <v>102200</v>
      </c>
      <c r="E78" s="14">
        <v>117400</v>
      </c>
      <c r="F78" s="14">
        <v>47500</v>
      </c>
    </row>
    <row r="79" spans="1:6" x14ac:dyDescent="0.25">
      <c r="A79" s="13" t="s">
        <v>125</v>
      </c>
      <c r="B79" s="19">
        <v>59000</v>
      </c>
      <c r="C79" s="19">
        <v>97000</v>
      </c>
      <c r="D79" s="19">
        <v>102200</v>
      </c>
      <c r="E79" s="19">
        <v>117400</v>
      </c>
      <c r="F79" s="19">
        <v>47500</v>
      </c>
    </row>
    <row r="80" spans="1:6" x14ac:dyDescent="0.25">
      <c r="A80" s="13" t="s">
        <v>2</v>
      </c>
      <c r="B80" s="13"/>
      <c r="C80" s="13"/>
      <c r="D80" s="13"/>
      <c r="E80" s="13"/>
      <c r="F80" s="13"/>
    </row>
    <row r="81" spans="1:6" x14ac:dyDescent="0.25">
      <c r="A81" s="16" t="s">
        <v>66</v>
      </c>
      <c r="B81" s="13"/>
      <c r="C81" s="13"/>
      <c r="D81" s="13"/>
      <c r="E81" s="13"/>
      <c r="F81" s="13"/>
    </row>
    <row r="82" spans="1:6" x14ac:dyDescent="0.25">
      <c r="A82" s="13" t="s">
        <v>3</v>
      </c>
      <c r="B82" s="14">
        <v>535800</v>
      </c>
      <c r="C82" s="14">
        <v>669900</v>
      </c>
      <c r="D82" s="14">
        <v>618300</v>
      </c>
      <c r="E82" s="14">
        <v>879700</v>
      </c>
      <c r="F82" s="14">
        <v>752700</v>
      </c>
    </row>
    <row r="83" spans="1:6" x14ac:dyDescent="0.25">
      <c r="A83" s="13" t="s">
        <v>125</v>
      </c>
      <c r="B83" s="19">
        <v>535800</v>
      </c>
      <c r="C83" s="19">
        <v>669900</v>
      </c>
      <c r="D83" s="19">
        <v>618300</v>
      </c>
      <c r="E83" s="19">
        <v>879700</v>
      </c>
      <c r="F83" s="19">
        <v>752700</v>
      </c>
    </row>
    <row r="84" spans="1:6" x14ac:dyDescent="0.25">
      <c r="A84" s="13" t="s">
        <v>2</v>
      </c>
      <c r="B84" s="13"/>
      <c r="C84" s="13"/>
      <c r="D84" s="13"/>
      <c r="E84" s="13"/>
      <c r="F84" s="13"/>
    </row>
    <row r="85" spans="1:6" x14ac:dyDescent="0.25">
      <c r="A85" s="16" t="s">
        <v>63</v>
      </c>
      <c r="B85" s="13"/>
      <c r="C85" s="13"/>
      <c r="D85" s="13"/>
      <c r="E85" s="13"/>
      <c r="F85" s="13"/>
    </row>
    <row r="86" spans="1:6" x14ac:dyDescent="0.25">
      <c r="A86" s="13" t="s">
        <v>3</v>
      </c>
      <c r="B86" s="14">
        <v>25598100</v>
      </c>
      <c r="C86" s="14">
        <v>25975900</v>
      </c>
      <c r="D86" s="14">
        <v>27114800</v>
      </c>
      <c r="E86" s="14">
        <v>28520500</v>
      </c>
      <c r="F86" s="14">
        <v>29489900</v>
      </c>
    </row>
    <row r="87" spans="1:6" x14ac:dyDescent="0.25">
      <c r="A87" s="13" t="s">
        <v>125</v>
      </c>
      <c r="B87" s="19">
        <v>25598100</v>
      </c>
      <c r="C87" s="19">
        <v>25975900</v>
      </c>
      <c r="D87" s="19">
        <v>27114800</v>
      </c>
      <c r="E87" s="19">
        <v>28520500</v>
      </c>
      <c r="F87" s="19">
        <v>29489900</v>
      </c>
    </row>
    <row r="88" spans="1:6" x14ac:dyDescent="0.25">
      <c r="A88" s="13" t="s">
        <v>2</v>
      </c>
      <c r="B88" s="13"/>
      <c r="C88" s="13"/>
      <c r="D88" s="13"/>
      <c r="E88" s="13"/>
      <c r="F88" s="13"/>
    </row>
    <row r="89" spans="1:6" x14ac:dyDescent="0.25">
      <c r="A89" s="16" t="s">
        <v>111</v>
      </c>
      <c r="B89" s="13"/>
      <c r="C89" s="13"/>
      <c r="D89" s="13"/>
      <c r="E89" s="13"/>
      <c r="F89" s="13"/>
    </row>
    <row r="90" spans="1:6" x14ac:dyDescent="0.25">
      <c r="A90" s="13" t="s">
        <v>3</v>
      </c>
      <c r="B90" s="14">
        <v>662400</v>
      </c>
      <c r="C90" s="14">
        <v>913100</v>
      </c>
      <c r="D90" s="14">
        <v>938400</v>
      </c>
      <c r="E90" s="14">
        <v>947800</v>
      </c>
      <c r="F90" s="14">
        <v>984900</v>
      </c>
    </row>
    <row r="91" spans="1:6" x14ac:dyDescent="0.25">
      <c r="A91" s="13" t="s">
        <v>125</v>
      </c>
      <c r="B91" s="19">
        <v>662400</v>
      </c>
      <c r="C91" s="19">
        <v>913100</v>
      </c>
      <c r="D91" s="19">
        <v>938400</v>
      </c>
      <c r="E91" s="19">
        <v>947800</v>
      </c>
      <c r="F91" s="19">
        <v>984900</v>
      </c>
    </row>
    <row r="92" spans="1:6" x14ac:dyDescent="0.25">
      <c r="A92" s="13" t="s">
        <v>2</v>
      </c>
      <c r="B92" s="13"/>
      <c r="C92" s="13"/>
      <c r="D92" s="13"/>
      <c r="E92" s="13"/>
      <c r="F92" s="13"/>
    </row>
    <row r="93" spans="1:6" x14ac:dyDescent="0.25">
      <c r="A93" s="16" t="s">
        <v>110</v>
      </c>
      <c r="B93" s="13"/>
      <c r="C93" s="13"/>
      <c r="D93" s="13"/>
      <c r="E93" s="13"/>
      <c r="F93" s="13"/>
    </row>
    <row r="94" spans="1:6" x14ac:dyDescent="0.25">
      <c r="A94" s="13" t="s">
        <v>3</v>
      </c>
      <c r="B94" s="14">
        <v>-1069700</v>
      </c>
      <c r="C94" s="14">
        <v>-1210100</v>
      </c>
      <c r="D94" s="14">
        <v>-1560300</v>
      </c>
      <c r="E94" s="14">
        <v>-1972500</v>
      </c>
      <c r="F94" s="14">
        <v>-2166500</v>
      </c>
    </row>
    <row r="95" spans="1:6" x14ac:dyDescent="0.25">
      <c r="A95" s="13" t="s">
        <v>125</v>
      </c>
      <c r="B95" s="19">
        <v>-1069700</v>
      </c>
      <c r="C95" s="19">
        <v>-1210100</v>
      </c>
      <c r="D95" s="19">
        <v>-1560300</v>
      </c>
      <c r="E95" s="19">
        <v>-1972500</v>
      </c>
      <c r="F95" s="19">
        <v>-2166500</v>
      </c>
    </row>
    <row r="96" spans="1:6" ht="15.6" x14ac:dyDescent="0.3">
      <c r="A96" s="63"/>
      <c r="B96" s="5"/>
      <c r="C96" s="5"/>
      <c r="D96" s="5"/>
      <c r="E96" s="5"/>
      <c r="F96" s="5"/>
    </row>
    <row r="97" spans="1:6" x14ac:dyDescent="0.25">
      <c r="A97" s="11" t="s">
        <v>79</v>
      </c>
    </row>
    <row r="98" spans="1:6" ht="16.2" thickBot="1" x14ac:dyDescent="0.35">
      <c r="A98" s="64" t="s">
        <v>124</v>
      </c>
      <c r="B98" s="5"/>
      <c r="C98" s="5"/>
      <c r="D98" s="5"/>
      <c r="E98" s="5"/>
      <c r="F98" s="5"/>
    </row>
    <row r="99" spans="1:6" x14ac:dyDescent="0.25">
      <c r="A99" s="24" t="s">
        <v>122</v>
      </c>
      <c r="B99" s="23" t="s">
        <v>121</v>
      </c>
      <c r="C99" s="23" t="s">
        <v>120</v>
      </c>
      <c r="D99" s="23" t="s">
        <v>119</v>
      </c>
      <c r="E99" s="23" t="s">
        <v>118</v>
      </c>
      <c r="F99" s="23" t="s">
        <v>178</v>
      </c>
    </row>
    <row r="100" spans="1:6" x14ac:dyDescent="0.25">
      <c r="A100" s="13" t="s">
        <v>72</v>
      </c>
      <c r="B100" s="17">
        <v>43465</v>
      </c>
      <c r="C100" s="17">
        <v>43830</v>
      </c>
      <c r="D100" s="17">
        <v>44196</v>
      </c>
      <c r="E100" s="17">
        <v>44561</v>
      </c>
      <c r="F100" s="17">
        <v>44926</v>
      </c>
    </row>
    <row r="101" spans="1:6" x14ac:dyDescent="0.25">
      <c r="A101" s="13" t="s">
        <v>117</v>
      </c>
      <c r="B101" s="12" t="s">
        <v>0</v>
      </c>
      <c r="C101" s="12" t="s">
        <v>0</v>
      </c>
      <c r="D101" s="12" t="s">
        <v>0</v>
      </c>
      <c r="E101" s="12" t="s">
        <v>0</v>
      </c>
      <c r="F101" s="12" t="s">
        <v>0</v>
      </c>
    </row>
    <row r="102" spans="1:6" x14ac:dyDescent="0.25">
      <c r="A102" s="13" t="s">
        <v>2</v>
      </c>
      <c r="B102" s="13"/>
      <c r="C102" s="13"/>
      <c r="D102" s="13"/>
      <c r="E102" s="13"/>
      <c r="F102" s="13"/>
    </row>
    <row r="103" spans="1:6" x14ac:dyDescent="0.25">
      <c r="A103" s="16" t="s">
        <v>56</v>
      </c>
      <c r="B103" s="13"/>
      <c r="C103" s="13"/>
      <c r="D103" s="13"/>
      <c r="E103" s="13"/>
      <c r="F103" s="13"/>
    </row>
    <row r="104" spans="1:6" x14ac:dyDescent="0.25">
      <c r="A104" s="16" t="s">
        <v>116</v>
      </c>
      <c r="B104" s="19">
        <v>4275900</v>
      </c>
      <c r="C104" s="19">
        <v>5147800</v>
      </c>
      <c r="D104" s="19">
        <v>4913400</v>
      </c>
      <c r="E104" s="19">
        <v>5586700</v>
      </c>
      <c r="F104" s="19">
        <v>5859100</v>
      </c>
    </row>
    <row r="105" spans="1:6" x14ac:dyDescent="0.25">
      <c r="A105" s="16" t="s">
        <v>115</v>
      </c>
      <c r="B105" s="19">
        <v>933600</v>
      </c>
      <c r="C105" s="19">
        <v>1185800</v>
      </c>
      <c r="D105" s="19">
        <v>1143900</v>
      </c>
      <c r="E105" s="19">
        <v>1354900</v>
      </c>
      <c r="F105" s="19">
        <v>1267200</v>
      </c>
    </row>
    <row r="106" spans="1:6" x14ac:dyDescent="0.25">
      <c r="A106" s="16" t="s">
        <v>114</v>
      </c>
      <c r="B106" s="19">
        <v>-279600</v>
      </c>
      <c r="C106" s="19">
        <v>-374000</v>
      </c>
      <c r="D106" s="19">
        <v>-383900</v>
      </c>
      <c r="E106" s="19">
        <v>-372600</v>
      </c>
      <c r="F106" s="19">
        <v>-404000</v>
      </c>
    </row>
    <row r="107" spans="1:6" x14ac:dyDescent="0.25">
      <c r="A107" s="16" t="s">
        <v>113</v>
      </c>
      <c r="B107" s="19">
        <v>599600</v>
      </c>
      <c r="C107" s="19">
        <v>772800</v>
      </c>
      <c r="D107" s="19">
        <v>723900</v>
      </c>
      <c r="E107" s="19">
        <v>1001100</v>
      </c>
      <c r="F107" s="19">
        <v>805200</v>
      </c>
    </row>
    <row r="108" spans="1:6" x14ac:dyDescent="0.25">
      <c r="A108" s="16" t="s">
        <v>112</v>
      </c>
      <c r="B108" s="19">
        <v>59000</v>
      </c>
      <c r="C108" s="19">
        <v>97000</v>
      </c>
      <c r="D108" s="19">
        <v>102200</v>
      </c>
      <c r="E108" s="19">
        <v>117400</v>
      </c>
      <c r="F108" s="19">
        <v>47500</v>
      </c>
    </row>
    <row r="109" spans="1:6" x14ac:dyDescent="0.25">
      <c r="A109" s="16" t="s">
        <v>66</v>
      </c>
      <c r="B109" s="19">
        <v>535800</v>
      </c>
      <c r="C109" s="19">
        <v>669900</v>
      </c>
      <c r="D109" s="19">
        <v>618300</v>
      </c>
      <c r="E109" s="19">
        <v>879700</v>
      </c>
      <c r="F109" s="19">
        <v>752700</v>
      </c>
    </row>
    <row r="110" spans="1:6" x14ac:dyDescent="0.25">
      <c r="A110" s="16" t="s">
        <v>63</v>
      </c>
      <c r="B110" s="19">
        <v>25598100</v>
      </c>
      <c r="C110" s="19">
        <v>25975900</v>
      </c>
      <c r="D110" s="19">
        <v>27114800</v>
      </c>
      <c r="E110" s="19">
        <v>28520500</v>
      </c>
      <c r="F110" s="19">
        <v>29489900</v>
      </c>
    </row>
    <row r="111" spans="1:6" x14ac:dyDescent="0.25">
      <c r="A111" s="16" t="s">
        <v>111</v>
      </c>
      <c r="B111" s="19">
        <v>662400</v>
      </c>
      <c r="C111" s="19">
        <v>913100</v>
      </c>
      <c r="D111" s="19">
        <v>938400</v>
      </c>
      <c r="E111" s="19">
        <v>947800</v>
      </c>
      <c r="F111" s="19">
        <v>984900</v>
      </c>
    </row>
    <row r="112" spans="1:6" x14ac:dyDescent="0.25">
      <c r="A112" s="16" t="s">
        <v>110</v>
      </c>
      <c r="B112" s="19">
        <v>-1069700</v>
      </c>
      <c r="C112" s="19">
        <v>-1210100</v>
      </c>
      <c r="D112" s="19">
        <v>-1560300</v>
      </c>
      <c r="E112" s="19">
        <v>-1972500</v>
      </c>
      <c r="F112" s="19">
        <v>-2166500</v>
      </c>
    </row>
    <row r="113" spans="1:6" x14ac:dyDescent="0.25">
      <c r="A113" s="13"/>
    </row>
    <row r="114" spans="1:6" ht="16.2" thickBot="1" x14ac:dyDescent="0.35">
      <c r="A114" s="64" t="s">
        <v>123</v>
      </c>
      <c r="B114" s="5"/>
      <c r="C114" s="5"/>
      <c r="D114" s="5"/>
      <c r="E114" s="5"/>
      <c r="F114" s="5"/>
    </row>
    <row r="115" spans="1:6" x14ac:dyDescent="0.25">
      <c r="A115" s="24" t="s">
        <v>122</v>
      </c>
      <c r="B115" s="23" t="s">
        <v>121</v>
      </c>
      <c r="C115" s="23" t="s">
        <v>120</v>
      </c>
      <c r="D115" s="23" t="s">
        <v>119</v>
      </c>
      <c r="E115" s="23" t="s">
        <v>118</v>
      </c>
      <c r="F115" s="23" t="s">
        <v>178</v>
      </c>
    </row>
    <row r="116" spans="1:6" x14ac:dyDescent="0.25">
      <c r="A116" s="13" t="s">
        <v>72</v>
      </c>
      <c r="B116" s="17">
        <v>43465</v>
      </c>
      <c r="C116" s="17">
        <v>43830</v>
      </c>
      <c r="D116" s="17">
        <v>44196</v>
      </c>
      <c r="E116" s="17">
        <v>44561</v>
      </c>
      <c r="F116" s="17">
        <v>44926</v>
      </c>
    </row>
    <row r="117" spans="1:6" x14ac:dyDescent="0.25">
      <c r="A117" s="13" t="s">
        <v>117</v>
      </c>
      <c r="B117" s="12" t="s">
        <v>0</v>
      </c>
      <c r="C117" s="12" t="s">
        <v>0</v>
      </c>
      <c r="D117" s="12" t="s">
        <v>0</v>
      </c>
      <c r="E117" s="12" t="s">
        <v>0</v>
      </c>
      <c r="F117" s="12" t="s">
        <v>0</v>
      </c>
    </row>
    <row r="118" spans="1:6" x14ac:dyDescent="0.25">
      <c r="A118" s="13" t="s">
        <v>2</v>
      </c>
      <c r="B118" s="13"/>
      <c r="C118" s="13"/>
      <c r="D118" s="13"/>
      <c r="E118" s="13"/>
      <c r="F118" s="13"/>
    </row>
    <row r="119" spans="1:6" x14ac:dyDescent="0.25">
      <c r="A119" s="16" t="s">
        <v>3</v>
      </c>
      <c r="B119" s="13"/>
      <c r="C119" s="13"/>
      <c r="D119" s="13"/>
      <c r="E119" s="13"/>
      <c r="F119" s="13"/>
    </row>
    <row r="120" spans="1:6" x14ac:dyDescent="0.25">
      <c r="A120" s="16" t="s">
        <v>116</v>
      </c>
      <c r="B120" s="19">
        <v>4275900</v>
      </c>
      <c r="C120" s="19">
        <v>5147800</v>
      </c>
      <c r="D120" s="19">
        <v>4913400</v>
      </c>
      <c r="E120" s="19">
        <v>5586700</v>
      </c>
      <c r="F120" s="19">
        <v>5859100</v>
      </c>
    </row>
    <row r="121" spans="1:6" x14ac:dyDescent="0.25">
      <c r="A121" s="16" t="s">
        <v>115</v>
      </c>
      <c r="B121" s="19">
        <v>933600</v>
      </c>
      <c r="C121" s="19">
        <v>1185800</v>
      </c>
      <c r="D121" s="19">
        <v>1143900</v>
      </c>
      <c r="E121" s="19">
        <v>1354900</v>
      </c>
      <c r="F121" s="19">
        <v>1267200</v>
      </c>
    </row>
    <row r="122" spans="1:6" x14ac:dyDescent="0.25">
      <c r="A122" s="16" t="s">
        <v>114</v>
      </c>
      <c r="B122" s="19">
        <v>-279600</v>
      </c>
      <c r="C122" s="19">
        <v>-374000</v>
      </c>
      <c r="D122" s="19">
        <v>-383900</v>
      </c>
      <c r="E122" s="19">
        <v>-372600</v>
      </c>
      <c r="F122" s="19">
        <v>-404000</v>
      </c>
    </row>
    <row r="123" spans="1:6" x14ac:dyDescent="0.25">
      <c r="A123" s="16" t="s">
        <v>113</v>
      </c>
      <c r="B123" s="19">
        <v>599600</v>
      </c>
      <c r="C123" s="19">
        <v>772800</v>
      </c>
      <c r="D123" s="19">
        <v>723900</v>
      </c>
      <c r="E123" s="19">
        <v>1001100</v>
      </c>
      <c r="F123" s="19">
        <v>805200</v>
      </c>
    </row>
    <row r="124" spans="1:6" x14ac:dyDescent="0.25">
      <c r="A124" s="16" t="s">
        <v>112</v>
      </c>
      <c r="B124" s="19">
        <v>59000</v>
      </c>
      <c r="C124" s="19">
        <v>97000</v>
      </c>
      <c r="D124" s="19">
        <v>102200</v>
      </c>
      <c r="E124" s="19">
        <v>117400</v>
      </c>
      <c r="F124" s="19">
        <v>47500</v>
      </c>
    </row>
    <row r="125" spans="1:6" x14ac:dyDescent="0.25">
      <c r="A125" s="16" t="s">
        <v>66</v>
      </c>
      <c r="B125" s="19">
        <v>535800</v>
      </c>
      <c r="C125" s="19">
        <v>669900</v>
      </c>
      <c r="D125" s="19">
        <v>618300</v>
      </c>
      <c r="E125" s="19">
        <v>879700</v>
      </c>
      <c r="F125" s="19">
        <v>752700</v>
      </c>
    </row>
    <row r="126" spans="1:6" x14ac:dyDescent="0.25">
      <c r="A126" s="16" t="s">
        <v>63</v>
      </c>
      <c r="B126" s="19">
        <v>25598100</v>
      </c>
      <c r="C126" s="19">
        <v>25975900</v>
      </c>
      <c r="D126" s="19">
        <v>27114800</v>
      </c>
      <c r="E126" s="19">
        <v>28520500</v>
      </c>
      <c r="F126" s="19">
        <v>29489900</v>
      </c>
    </row>
    <row r="127" spans="1:6" x14ac:dyDescent="0.25">
      <c r="A127" s="16" t="s">
        <v>111</v>
      </c>
      <c r="B127" s="19">
        <v>662400</v>
      </c>
      <c r="C127" s="19">
        <v>913100</v>
      </c>
      <c r="D127" s="19">
        <v>938400</v>
      </c>
      <c r="E127" s="19">
        <v>947800</v>
      </c>
      <c r="F127" s="19">
        <v>984900</v>
      </c>
    </row>
    <row r="128" spans="1:6" x14ac:dyDescent="0.25">
      <c r="A128" s="16" t="s">
        <v>110</v>
      </c>
      <c r="B128" s="19">
        <v>-1069700</v>
      </c>
      <c r="C128" s="19">
        <v>-1210100</v>
      </c>
      <c r="D128" s="19">
        <v>-1560300</v>
      </c>
      <c r="E128" s="19">
        <v>-1972500</v>
      </c>
      <c r="F128" s="19">
        <v>-2166500</v>
      </c>
    </row>
    <row r="129" spans="1:6" x14ac:dyDescent="0.25">
      <c r="A129" s="11"/>
    </row>
    <row r="130" spans="1:6" ht="178.5" customHeight="1" x14ac:dyDescent="0.3">
      <c r="A130" s="63" t="s">
        <v>60</v>
      </c>
      <c r="B130" s="5"/>
      <c r="C130" s="5"/>
      <c r="D130" s="5"/>
      <c r="E130" s="5"/>
      <c r="F130" s="5"/>
    </row>
  </sheetData>
  <mergeCells count="9">
    <mergeCell ref="A114:F114"/>
    <mergeCell ref="A130:F130"/>
    <mergeCell ref="A2:L2"/>
    <mergeCell ref="A1:D1"/>
    <mergeCell ref="A13:F13"/>
    <mergeCell ref="A15:F15"/>
    <mergeCell ref="A56:F56"/>
    <mergeCell ref="A96:F96"/>
    <mergeCell ref="A98:F98"/>
  </mergeCells>
  <pageMargins left="0.75" right="0.75" top="1" bottom="1" header="0.5" footer="0.5"/>
  <headerFooter alignWithMargins="0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8B1BF-7EC4-471C-ADC9-06681F4DF241}">
  <dimension ref="A1:L223"/>
  <sheetViews>
    <sheetView zoomScaleNormal="100" workbookViewId="0">
      <selection activeCell="C10" sqref="C10"/>
    </sheetView>
  </sheetViews>
  <sheetFormatPr defaultRowHeight="13.2" x14ac:dyDescent="0.25"/>
  <cols>
    <col min="1" max="1" width="48.5546875" customWidth="1"/>
    <col min="2" max="3" width="18.21875" customWidth="1"/>
    <col min="4" max="5" width="16.33203125" customWidth="1"/>
    <col min="6" max="6" width="18.2187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132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</row>
    <row r="16" spans="1:12" ht="15.6" x14ac:dyDescent="0.25">
      <c r="A16" s="45" t="s">
        <v>122</v>
      </c>
      <c r="B16" s="44" t="s">
        <v>120</v>
      </c>
      <c r="C16" s="44" t="s">
        <v>119</v>
      </c>
      <c r="D16" s="44" t="s">
        <v>118</v>
      </c>
      <c r="E16" s="44" t="s">
        <v>178</v>
      </c>
      <c r="F16" s="44" t="s">
        <v>290</v>
      </c>
    </row>
    <row r="17" spans="1:11" x14ac:dyDescent="0.25">
      <c r="A17" s="41" t="s">
        <v>72</v>
      </c>
      <c r="B17" s="43">
        <v>43830</v>
      </c>
      <c r="C17" s="43">
        <v>44196</v>
      </c>
      <c r="D17" s="43">
        <v>44561</v>
      </c>
      <c r="E17" s="43">
        <v>44926</v>
      </c>
      <c r="F17" s="43">
        <v>45291</v>
      </c>
    </row>
    <row r="18" spans="1:11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</row>
    <row r="19" spans="1:11" x14ac:dyDescent="0.25">
      <c r="A19" s="41" t="s">
        <v>2</v>
      </c>
      <c r="B19" s="41"/>
      <c r="C19" s="41"/>
      <c r="D19" s="41"/>
      <c r="E19" s="41"/>
      <c r="F19" s="41"/>
      <c r="H19" s="10"/>
      <c r="I19" s="10" t="s">
        <v>286</v>
      </c>
      <c r="J19" s="10" t="s">
        <v>287</v>
      </c>
      <c r="K19" s="10"/>
    </row>
    <row r="20" spans="1:11" x14ac:dyDescent="0.25">
      <c r="A20" s="40" t="s">
        <v>116</v>
      </c>
      <c r="B20" s="41"/>
      <c r="C20" s="41"/>
      <c r="D20" s="41"/>
      <c r="E20" s="41"/>
      <c r="F20" s="41"/>
      <c r="H20" s="10" t="s">
        <v>285</v>
      </c>
      <c r="I20" s="10">
        <v>9.1</v>
      </c>
      <c r="J20" s="10">
        <v>1.3</v>
      </c>
      <c r="K20" s="10">
        <f>SUM(I20:J20)</f>
        <v>10.4</v>
      </c>
    </row>
    <row r="21" spans="1:11" x14ac:dyDescent="0.25">
      <c r="A21" s="41" t="s">
        <v>237</v>
      </c>
      <c r="B21" s="48">
        <v>5747000</v>
      </c>
      <c r="C21" s="48">
        <v>5904000</v>
      </c>
      <c r="D21" s="48">
        <v>6406000</v>
      </c>
      <c r="E21" s="48">
        <v>5761000</v>
      </c>
      <c r="F21" s="48">
        <v>7844000</v>
      </c>
      <c r="H21" s="10"/>
      <c r="I21" s="10">
        <f>I20/K20</f>
        <v>0.87499999999999989</v>
      </c>
      <c r="J21" s="10">
        <f>J20/K20</f>
        <v>0.125</v>
      </c>
      <c r="K21" s="10"/>
    </row>
    <row r="22" spans="1:11" x14ac:dyDescent="0.25">
      <c r="A22" s="41" t="s">
        <v>238</v>
      </c>
      <c r="B22" s="48">
        <v>3100000</v>
      </c>
      <c r="C22" s="48">
        <v>3058000</v>
      </c>
      <c r="D22" s="48">
        <v>3198000</v>
      </c>
      <c r="E22" s="48">
        <v>3903000</v>
      </c>
      <c r="F22" s="48">
        <v>3894000</v>
      </c>
    </row>
    <row r="23" spans="1:11" x14ac:dyDescent="0.25">
      <c r="A23" s="41" t="s">
        <v>240</v>
      </c>
      <c r="B23" s="48">
        <v>3106000</v>
      </c>
      <c r="C23" s="48">
        <v>3098000</v>
      </c>
      <c r="D23" s="48">
        <v>3341000</v>
      </c>
      <c r="E23" s="48">
        <v>3895000</v>
      </c>
      <c r="F23" s="48">
        <v>4027000</v>
      </c>
    </row>
    <row r="24" spans="1:11" x14ac:dyDescent="0.25">
      <c r="A24" s="41" t="s">
        <v>239</v>
      </c>
      <c r="B24" s="48">
        <v>4806000</v>
      </c>
      <c r="C24" s="48">
        <v>4663000</v>
      </c>
      <c r="D24" s="48">
        <v>5041000</v>
      </c>
      <c r="E24" s="48">
        <v>5565000</v>
      </c>
      <c r="F24" s="48">
        <v>6026000</v>
      </c>
    </row>
    <row r="25" spans="1:11" x14ac:dyDescent="0.25">
      <c r="A25" s="41" t="s">
        <v>42</v>
      </c>
      <c r="B25" s="48">
        <v>1921000</v>
      </c>
      <c r="C25" s="48">
        <v>2035000</v>
      </c>
      <c r="D25" s="48">
        <v>2213000</v>
      </c>
      <c r="E25" s="48">
        <v>1823000</v>
      </c>
      <c r="F25" s="48">
        <v>1759000</v>
      </c>
    </row>
    <row r="26" spans="1:11" x14ac:dyDescent="0.25">
      <c r="A26" s="41" t="s">
        <v>193</v>
      </c>
      <c r="B26" s="48">
        <v>-3166000</v>
      </c>
      <c r="C26" s="48">
        <v>-2095000</v>
      </c>
      <c r="D26" s="48">
        <v>-2261000</v>
      </c>
      <c r="E26" s="48">
        <v>-1869000</v>
      </c>
      <c r="F26" s="48">
        <v>-1823000</v>
      </c>
    </row>
    <row r="27" spans="1:11" x14ac:dyDescent="0.25">
      <c r="A27" s="41" t="s">
        <v>236</v>
      </c>
      <c r="B27" s="48">
        <v>18924000</v>
      </c>
      <c r="C27" s="42" t="s">
        <v>61</v>
      </c>
      <c r="D27" s="42" t="s">
        <v>61</v>
      </c>
      <c r="E27" s="42" t="s">
        <v>61</v>
      </c>
      <c r="F27" s="42" t="s">
        <v>61</v>
      </c>
    </row>
    <row r="28" spans="1:11" x14ac:dyDescent="0.25">
      <c r="A28" s="41" t="s">
        <v>179</v>
      </c>
      <c r="B28" s="42" t="s">
        <v>61</v>
      </c>
      <c r="C28" s="42" t="s">
        <v>61</v>
      </c>
      <c r="D28" s="42" t="s">
        <v>61</v>
      </c>
      <c r="E28" s="42" t="s">
        <v>61</v>
      </c>
      <c r="F28" s="42" t="s">
        <v>61</v>
      </c>
    </row>
    <row r="29" spans="1:11" x14ac:dyDescent="0.25">
      <c r="A29" s="41" t="s">
        <v>126</v>
      </c>
      <c r="B29" s="39">
        <v>34438000</v>
      </c>
      <c r="C29" s="39">
        <v>16663000</v>
      </c>
      <c r="D29" s="39">
        <v>17938000</v>
      </c>
      <c r="E29" s="39">
        <v>19078000</v>
      </c>
      <c r="F29" s="39">
        <v>21727000</v>
      </c>
    </row>
    <row r="30" spans="1:11" x14ac:dyDescent="0.25">
      <c r="A30" s="41" t="s">
        <v>2</v>
      </c>
      <c r="B30" s="41"/>
      <c r="C30" s="41"/>
      <c r="D30" s="41"/>
      <c r="E30" s="41"/>
      <c r="F30" s="41"/>
    </row>
    <row r="31" spans="1:11" x14ac:dyDescent="0.25">
      <c r="A31" s="40" t="s">
        <v>115</v>
      </c>
      <c r="B31" s="41"/>
      <c r="C31" s="41"/>
      <c r="D31" s="41"/>
      <c r="E31" s="41"/>
      <c r="F31" s="41"/>
    </row>
    <row r="32" spans="1:11" x14ac:dyDescent="0.25">
      <c r="A32" s="41" t="s">
        <v>237</v>
      </c>
      <c r="B32" s="48">
        <v>1171000</v>
      </c>
      <c r="C32" s="48">
        <v>954000</v>
      </c>
      <c r="D32" s="48">
        <v>1255000</v>
      </c>
      <c r="E32" s="48">
        <v>1541000</v>
      </c>
      <c r="F32" s="48">
        <v>1806000</v>
      </c>
    </row>
    <row r="33" spans="1:6" x14ac:dyDescent="0.25">
      <c r="A33" s="41" t="s">
        <v>238</v>
      </c>
      <c r="B33" s="48">
        <v>713000</v>
      </c>
      <c r="C33" s="48">
        <v>546000</v>
      </c>
      <c r="D33" s="48">
        <v>651000</v>
      </c>
      <c r="E33" s="48">
        <v>801000</v>
      </c>
      <c r="F33" s="48">
        <v>748000</v>
      </c>
    </row>
    <row r="34" spans="1:6" x14ac:dyDescent="0.25">
      <c r="A34" s="41" t="s">
        <v>240</v>
      </c>
      <c r="B34" s="48">
        <v>532000</v>
      </c>
      <c r="C34" s="48">
        <v>500000</v>
      </c>
      <c r="D34" s="48">
        <v>481000</v>
      </c>
      <c r="E34" s="48">
        <v>519000</v>
      </c>
      <c r="F34" s="48">
        <v>782000</v>
      </c>
    </row>
    <row r="35" spans="1:6" x14ac:dyDescent="0.25">
      <c r="A35" s="41" t="s">
        <v>239</v>
      </c>
      <c r="B35" s="48">
        <v>722000</v>
      </c>
      <c r="C35" s="48">
        <v>629000</v>
      </c>
      <c r="D35" s="48">
        <v>801000</v>
      </c>
      <c r="E35" s="48">
        <v>831000</v>
      </c>
      <c r="F35" s="48">
        <v>921000</v>
      </c>
    </row>
    <row r="36" spans="1:6" x14ac:dyDescent="0.25">
      <c r="A36" s="41" t="s">
        <v>42</v>
      </c>
      <c r="B36" s="42" t="s">
        <v>61</v>
      </c>
      <c r="C36" s="42" t="s">
        <v>61</v>
      </c>
      <c r="D36" s="42" t="s">
        <v>61</v>
      </c>
      <c r="E36" s="42" t="s">
        <v>61</v>
      </c>
      <c r="F36" s="42" t="s">
        <v>61</v>
      </c>
    </row>
    <row r="37" spans="1:6" x14ac:dyDescent="0.25">
      <c r="A37" s="41" t="s">
        <v>193</v>
      </c>
      <c r="B37" s="42" t="s">
        <v>61</v>
      </c>
      <c r="C37" s="42" t="s">
        <v>61</v>
      </c>
      <c r="D37" s="42" t="s">
        <v>61</v>
      </c>
      <c r="E37" s="42" t="s">
        <v>61</v>
      </c>
      <c r="F37" s="42" t="s">
        <v>61</v>
      </c>
    </row>
    <row r="38" spans="1:6" x14ac:dyDescent="0.25">
      <c r="A38" s="41" t="s">
        <v>236</v>
      </c>
      <c r="B38" s="48">
        <v>1323000</v>
      </c>
      <c r="C38" s="42" t="s">
        <v>61</v>
      </c>
      <c r="D38" s="42" t="s">
        <v>61</v>
      </c>
      <c r="E38" s="42" t="s">
        <v>61</v>
      </c>
      <c r="F38" s="42" t="s">
        <v>61</v>
      </c>
    </row>
    <row r="39" spans="1:6" x14ac:dyDescent="0.25">
      <c r="A39" s="41" t="s">
        <v>179</v>
      </c>
      <c r="B39" s="42" t="s">
        <v>61</v>
      </c>
      <c r="C39" s="42" t="s">
        <v>61</v>
      </c>
      <c r="D39" s="42" t="s">
        <v>61</v>
      </c>
      <c r="E39" s="42" t="s">
        <v>61</v>
      </c>
      <c r="F39" s="42" t="s">
        <v>61</v>
      </c>
    </row>
    <row r="40" spans="1:6" x14ac:dyDescent="0.25">
      <c r="A40" s="41" t="s">
        <v>126</v>
      </c>
      <c r="B40" s="39">
        <v>4461000</v>
      </c>
      <c r="C40" s="39">
        <v>2629000</v>
      </c>
      <c r="D40" s="39">
        <v>3188000</v>
      </c>
      <c r="E40" s="39">
        <v>3692000</v>
      </c>
      <c r="F40" s="39">
        <v>4257000</v>
      </c>
    </row>
    <row r="41" spans="1:6" x14ac:dyDescent="0.25">
      <c r="A41" s="41" t="s">
        <v>2</v>
      </c>
      <c r="B41" s="41"/>
      <c r="C41" s="41"/>
      <c r="D41" s="41"/>
      <c r="E41" s="41"/>
      <c r="F41" s="41"/>
    </row>
    <row r="42" spans="1:6" x14ac:dyDescent="0.25">
      <c r="A42" s="40" t="s">
        <v>114</v>
      </c>
      <c r="B42" s="41"/>
      <c r="C42" s="41"/>
      <c r="D42" s="41"/>
      <c r="E42" s="41"/>
      <c r="F42" s="41"/>
    </row>
    <row r="43" spans="1:6" x14ac:dyDescent="0.25">
      <c r="A43" s="41" t="s">
        <v>237</v>
      </c>
      <c r="B43" s="48">
        <v>-359000</v>
      </c>
      <c r="C43" s="48">
        <v>-382000</v>
      </c>
      <c r="D43" s="48">
        <v>-389000</v>
      </c>
      <c r="E43" s="48">
        <v>-414000</v>
      </c>
      <c r="F43" s="48">
        <v>-477000</v>
      </c>
    </row>
    <row r="44" spans="1:6" x14ac:dyDescent="0.25">
      <c r="A44" s="41" t="s">
        <v>238</v>
      </c>
      <c r="B44" s="48">
        <v>-136000</v>
      </c>
      <c r="C44" s="48">
        <v>-147000</v>
      </c>
      <c r="D44" s="48">
        <v>-161000</v>
      </c>
      <c r="E44" s="48">
        <v>-177000</v>
      </c>
      <c r="F44" s="48">
        <v>-201000</v>
      </c>
    </row>
    <row r="45" spans="1:6" x14ac:dyDescent="0.25">
      <c r="A45" s="41" t="s">
        <v>240</v>
      </c>
      <c r="B45" s="48">
        <v>-121000</v>
      </c>
      <c r="C45" s="48">
        <v>-133000</v>
      </c>
      <c r="D45" s="48">
        <v>-138000</v>
      </c>
      <c r="E45" s="48">
        <v>-152000</v>
      </c>
      <c r="F45" s="48">
        <v>-182000</v>
      </c>
    </row>
    <row r="46" spans="1:6" x14ac:dyDescent="0.25">
      <c r="A46" s="41" t="s">
        <v>239</v>
      </c>
      <c r="B46" s="48">
        <v>-263000</v>
      </c>
      <c r="C46" s="48">
        <v>-268000</v>
      </c>
      <c r="D46" s="48">
        <v>-267000</v>
      </c>
      <c r="E46" s="48">
        <v>-292000</v>
      </c>
      <c r="F46" s="48">
        <v>-323000</v>
      </c>
    </row>
    <row r="47" spans="1:6" x14ac:dyDescent="0.25">
      <c r="A47" s="41" t="s">
        <v>42</v>
      </c>
      <c r="B47" s="48">
        <v>-308000</v>
      </c>
      <c r="C47" s="48">
        <v>-380000</v>
      </c>
      <c r="D47" s="48">
        <v>-335000</v>
      </c>
      <c r="E47" s="48">
        <v>-415000</v>
      </c>
      <c r="F47" s="48">
        <v>-546000</v>
      </c>
    </row>
    <row r="48" spans="1:6" x14ac:dyDescent="0.25">
      <c r="A48" s="41" t="s">
        <v>193</v>
      </c>
      <c r="B48" s="42" t="s">
        <v>61</v>
      </c>
      <c r="C48" s="48">
        <v>3000</v>
      </c>
      <c r="D48" s="48">
        <v>1000</v>
      </c>
      <c r="E48" s="48">
        <v>3000</v>
      </c>
      <c r="F48" s="42" t="s">
        <v>61</v>
      </c>
    </row>
    <row r="49" spans="1:6" x14ac:dyDescent="0.25">
      <c r="A49" s="41" t="s">
        <v>236</v>
      </c>
      <c r="B49" s="48">
        <v>-429000</v>
      </c>
      <c r="C49" s="42" t="s">
        <v>61</v>
      </c>
      <c r="D49" s="42" t="s">
        <v>61</v>
      </c>
      <c r="E49" s="42" t="s">
        <v>61</v>
      </c>
      <c r="F49" s="42" t="s">
        <v>61</v>
      </c>
    </row>
    <row r="50" spans="1:6" x14ac:dyDescent="0.25">
      <c r="A50" s="41" t="s">
        <v>179</v>
      </c>
      <c r="B50" s="42" t="s">
        <v>61</v>
      </c>
      <c r="C50" s="42" t="s">
        <v>61</v>
      </c>
      <c r="D50" s="42" t="s">
        <v>61</v>
      </c>
      <c r="E50" s="42" t="s">
        <v>61</v>
      </c>
      <c r="F50" s="42" t="s">
        <v>61</v>
      </c>
    </row>
    <row r="51" spans="1:6" x14ac:dyDescent="0.25">
      <c r="A51" s="41" t="s">
        <v>126</v>
      </c>
      <c r="B51" s="39">
        <v>-1616000</v>
      </c>
      <c r="C51" s="39">
        <v>-1307000</v>
      </c>
      <c r="D51" s="39">
        <v>-1289000</v>
      </c>
      <c r="E51" s="39">
        <v>-1447000</v>
      </c>
      <c r="F51" s="39">
        <v>-1729000</v>
      </c>
    </row>
    <row r="52" spans="1:6" x14ac:dyDescent="0.25">
      <c r="A52" s="41" t="s">
        <v>2</v>
      </c>
      <c r="B52" s="41"/>
      <c r="C52" s="41"/>
      <c r="D52" s="41"/>
      <c r="E52" s="41"/>
      <c r="F52" s="41"/>
    </row>
    <row r="53" spans="1:6" x14ac:dyDescent="0.25">
      <c r="A53" s="40" t="s">
        <v>113</v>
      </c>
      <c r="B53" s="41"/>
      <c r="C53" s="41"/>
      <c r="D53" s="41"/>
      <c r="E53" s="41"/>
      <c r="F53" s="41"/>
    </row>
    <row r="54" spans="1:6" x14ac:dyDescent="0.25">
      <c r="A54" s="41" t="s">
        <v>237</v>
      </c>
      <c r="B54" s="48">
        <v>851000</v>
      </c>
      <c r="C54" s="48">
        <v>267000</v>
      </c>
      <c r="D54" s="48">
        <v>914000</v>
      </c>
      <c r="E54" s="48">
        <v>1181000</v>
      </c>
      <c r="F54" s="48">
        <v>1404000</v>
      </c>
    </row>
    <row r="55" spans="1:6" x14ac:dyDescent="0.25">
      <c r="A55" s="41" t="s">
        <v>238</v>
      </c>
      <c r="B55" s="48">
        <v>593000</v>
      </c>
      <c r="C55" s="48">
        <v>139000</v>
      </c>
      <c r="D55" s="48">
        <v>516000</v>
      </c>
      <c r="E55" s="48">
        <v>655000</v>
      </c>
      <c r="F55" s="48">
        <v>583000</v>
      </c>
    </row>
    <row r="56" spans="1:6" x14ac:dyDescent="0.25">
      <c r="A56" s="41" t="s">
        <v>240</v>
      </c>
      <c r="B56" s="48">
        <v>439000</v>
      </c>
      <c r="C56" s="48">
        <v>15000</v>
      </c>
      <c r="D56" s="48">
        <v>373000</v>
      </c>
      <c r="E56" s="48">
        <v>388000</v>
      </c>
      <c r="F56" s="48">
        <v>618000</v>
      </c>
    </row>
    <row r="57" spans="1:6" x14ac:dyDescent="0.25">
      <c r="A57" s="41" t="s">
        <v>239</v>
      </c>
      <c r="B57" s="48">
        <v>514000</v>
      </c>
      <c r="C57" s="48">
        <v>418000</v>
      </c>
      <c r="D57" s="48">
        <v>603000</v>
      </c>
      <c r="E57" s="48">
        <v>617000</v>
      </c>
      <c r="F57" s="48">
        <v>706000</v>
      </c>
    </row>
    <row r="58" spans="1:6" x14ac:dyDescent="0.25">
      <c r="A58" s="41" t="s">
        <v>42</v>
      </c>
      <c r="B58" s="48">
        <v>-327000</v>
      </c>
      <c r="C58" s="42" t="s">
        <v>61</v>
      </c>
      <c r="D58" s="42" t="s">
        <v>61</v>
      </c>
      <c r="E58" s="42" t="s">
        <v>61</v>
      </c>
      <c r="F58" s="42" t="s">
        <v>61</v>
      </c>
    </row>
    <row r="59" spans="1:6" x14ac:dyDescent="0.25">
      <c r="A59" s="41" t="s">
        <v>193</v>
      </c>
      <c r="B59" s="48">
        <v>-2000</v>
      </c>
      <c r="C59" s="42" t="s">
        <v>61</v>
      </c>
      <c r="D59" s="42" t="s">
        <v>61</v>
      </c>
      <c r="E59" s="42" t="s">
        <v>61</v>
      </c>
      <c r="F59" s="42" t="s">
        <v>61</v>
      </c>
    </row>
    <row r="60" spans="1:6" x14ac:dyDescent="0.25">
      <c r="A60" s="41" t="s">
        <v>236</v>
      </c>
      <c r="B60" s="48">
        <v>1917000</v>
      </c>
      <c r="C60" s="42" t="s">
        <v>61</v>
      </c>
      <c r="D60" s="42" t="s">
        <v>61</v>
      </c>
      <c r="E60" s="42" t="s">
        <v>61</v>
      </c>
      <c r="F60" s="42" t="s">
        <v>61</v>
      </c>
    </row>
    <row r="61" spans="1:6" x14ac:dyDescent="0.25">
      <c r="A61" s="41" t="s">
        <v>179</v>
      </c>
      <c r="B61" s="42" t="s">
        <v>61</v>
      </c>
      <c r="C61" s="42" t="s">
        <v>61</v>
      </c>
      <c r="D61" s="42" t="s">
        <v>61</v>
      </c>
      <c r="E61" s="42" t="s">
        <v>61</v>
      </c>
      <c r="F61" s="42" t="s">
        <v>61</v>
      </c>
    </row>
    <row r="62" spans="1:6" x14ac:dyDescent="0.25">
      <c r="A62" s="41" t="s">
        <v>126</v>
      </c>
      <c r="B62" s="39">
        <v>3985000</v>
      </c>
      <c r="C62" s="39">
        <v>839000</v>
      </c>
      <c r="D62" s="39">
        <v>2406000</v>
      </c>
      <c r="E62" s="39">
        <v>2841000</v>
      </c>
      <c r="F62" s="39">
        <v>3311000</v>
      </c>
    </row>
    <row r="63" spans="1:6" x14ac:dyDescent="0.25">
      <c r="A63" s="41" t="s">
        <v>2</v>
      </c>
      <c r="B63" s="41"/>
      <c r="C63" s="41"/>
      <c r="D63" s="41"/>
      <c r="E63" s="41"/>
      <c r="F63" s="41"/>
    </row>
    <row r="64" spans="1:6" x14ac:dyDescent="0.25">
      <c r="A64" s="40" t="s">
        <v>112</v>
      </c>
      <c r="B64" s="41"/>
      <c r="C64" s="41"/>
      <c r="D64" s="41"/>
      <c r="E64" s="41"/>
      <c r="F64" s="41"/>
    </row>
    <row r="65" spans="1:6" x14ac:dyDescent="0.25">
      <c r="A65" s="41" t="s">
        <v>237</v>
      </c>
      <c r="B65" s="48">
        <v>163000</v>
      </c>
      <c r="C65" s="48">
        <v>177000</v>
      </c>
      <c r="D65" s="48">
        <v>172000</v>
      </c>
      <c r="E65" s="48">
        <v>264000</v>
      </c>
      <c r="F65" s="48">
        <v>314000</v>
      </c>
    </row>
    <row r="66" spans="1:6" x14ac:dyDescent="0.25">
      <c r="A66" s="41" t="s">
        <v>238</v>
      </c>
      <c r="B66" s="48">
        <v>65000</v>
      </c>
      <c r="C66" s="48">
        <v>-30000</v>
      </c>
      <c r="D66" s="48">
        <v>12000</v>
      </c>
      <c r="E66" s="48">
        <v>79000</v>
      </c>
      <c r="F66" s="48">
        <v>20000</v>
      </c>
    </row>
    <row r="67" spans="1:6" x14ac:dyDescent="0.25">
      <c r="A67" s="41" t="s">
        <v>240</v>
      </c>
      <c r="B67" s="48">
        <v>79000</v>
      </c>
      <c r="C67" s="48">
        <v>41000</v>
      </c>
      <c r="D67" s="48">
        <v>-35000</v>
      </c>
      <c r="E67" s="48">
        <v>8000</v>
      </c>
      <c r="F67" s="48">
        <v>133000</v>
      </c>
    </row>
    <row r="68" spans="1:6" x14ac:dyDescent="0.25">
      <c r="A68" s="41" t="s">
        <v>239</v>
      </c>
      <c r="B68" s="48">
        <v>38000</v>
      </c>
      <c r="C68" s="48">
        <v>-77000</v>
      </c>
      <c r="D68" s="48">
        <v>42000</v>
      </c>
      <c r="E68" s="48">
        <v>9000</v>
      </c>
      <c r="F68" s="48">
        <v>116000</v>
      </c>
    </row>
    <row r="69" spans="1:6" x14ac:dyDescent="0.25">
      <c r="A69" s="41" t="s">
        <v>42</v>
      </c>
      <c r="B69" s="48">
        <v>-87000</v>
      </c>
      <c r="C69" s="48">
        <v>35000</v>
      </c>
      <c r="D69" s="48">
        <v>8000</v>
      </c>
      <c r="E69" s="42" t="s">
        <v>61</v>
      </c>
      <c r="F69" s="48">
        <v>-207000</v>
      </c>
    </row>
    <row r="70" spans="1:6" x14ac:dyDescent="0.25">
      <c r="A70" s="41" t="s">
        <v>193</v>
      </c>
      <c r="B70" s="42" t="s">
        <v>61</v>
      </c>
      <c r="C70" s="48">
        <v>-153000</v>
      </c>
      <c r="D70" s="48">
        <v>-161000</v>
      </c>
      <c r="E70" s="48">
        <v>-11000</v>
      </c>
      <c r="F70" s="48">
        <v>-2000</v>
      </c>
    </row>
    <row r="71" spans="1:6" x14ac:dyDescent="0.25">
      <c r="A71" s="41" t="s">
        <v>236</v>
      </c>
      <c r="B71" s="48">
        <v>516000</v>
      </c>
      <c r="C71" s="42" t="s">
        <v>61</v>
      </c>
      <c r="D71" s="42" t="s">
        <v>61</v>
      </c>
      <c r="E71" s="42" t="s">
        <v>61</v>
      </c>
      <c r="F71" s="42" t="s">
        <v>61</v>
      </c>
    </row>
    <row r="72" spans="1:6" x14ac:dyDescent="0.25">
      <c r="A72" s="41" t="s">
        <v>179</v>
      </c>
      <c r="B72" s="42" t="s">
        <v>61</v>
      </c>
      <c r="C72" s="42" t="s">
        <v>61</v>
      </c>
      <c r="D72" s="42" t="s">
        <v>61</v>
      </c>
      <c r="E72" s="42" t="s">
        <v>61</v>
      </c>
      <c r="F72" s="42" t="s">
        <v>61</v>
      </c>
    </row>
    <row r="73" spans="1:6" x14ac:dyDescent="0.25">
      <c r="A73" s="41" t="s">
        <v>126</v>
      </c>
      <c r="B73" s="39">
        <v>774000</v>
      </c>
      <c r="C73" s="39">
        <v>-7000</v>
      </c>
      <c r="D73" s="39">
        <v>38000</v>
      </c>
      <c r="E73" s="39">
        <v>349000</v>
      </c>
      <c r="F73" s="39">
        <v>374000</v>
      </c>
    </row>
    <row r="74" spans="1:6" x14ac:dyDescent="0.25">
      <c r="A74" s="41" t="s">
        <v>2</v>
      </c>
      <c r="B74" s="41"/>
      <c r="C74" s="41"/>
      <c r="D74" s="41"/>
      <c r="E74" s="41"/>
      <c r="F74" s="41"/>
    </row>
    <row r="75" spans="1:6" x14ac:dyDescent="0.25">
      <c r="A75" s="40" t="s">
        <v>66</v>
      </c>
      <c r="B75" s="41"/>
      <c r="C75" s="41"/>
      <c r="D75" s="41"/>
      <c r="E75" s="41"/>
      <c r="F75" s="41"/>
    </row>
    <row r="76" spans="1:6" x14ac:dyDescent="0.25">
      <c r="A76" s="41" t="s">
        <v>237</v>
      </c>
      <c r="B76" s="48">
        <v>688000</v>
      </c>
      <c r="C76" s="48">
        <v>438000</v>
      </c>
      <c r="D76" s="48">
        <v>742000</v>
      </c>
      <c r="E76" s="48">
        <v>917000</v>
      </c>
      <c r="F76" s="48">
        <v>1090000</v>
      </c>
    </row>
    <row r="77" spans="1:6" x14ac:dyDescent="0.25">
      <c r="A77" s="41" t="s">
        <v>238</v>
      </c>
      <c r="B77" s="48">
        <v>528000</v>
      </c>
      <c r="C77" s="48">
        <v>447000</v>
      </c>
      <c r="D77" s="48">
        <v>504000</v>
      </c>
      <c r="E77" s="48">
        <v>576000</v>
      </c>
      <c r="F77" s="48">
        <v>563000</v>
      </c>
    </row>
    <row r="78" spans="1:6" x14ac:dyDescent="0.25">
      <c r="A78" s="41" t="s">
        <v>240</v>
      </c>
      <c r="B78" s="48">
        <v>360000</v>
      </c>
      <c r="C78" s="48">
        <v>349000</v>
      </c>
      <c r="D78" s="48">
        <v>408000</v>
      </c>
      <c r="E78" s="48">
        <v>380000</v>
      </c>
      <c r="F78" s="48">
        <v>485000</v>
      </c>
    </row>
    <row r="79" spans="1:6" x14ac:dyDescent="0.25">
      <c r="A79" s="41" t="s">
        <v>239</v>
      </c>
      <c r="B79" s="48">
        <v>477000</v>
      </c>
      <c r="C79" s="48">
        <v>495000</v>
      </c>
      <c r="D79" s="48">
        <v>561000</v>
      </c>
      <c r="E79" s="48">
        <v>608000</v>
      </c>
      <c r="F79" s="48">
        <v>590000</v>
      </c>
    </row>
    <row r="80" spans="1:6" x14ac:dyDescent="0.25">
      <c r="A80" s="41" t="s">
        <v>42</v>
      </c>
      <c r="B80" s="48">
        <v>-240000</v>
      </c>
      <c r="C80" s="48">
        <v>-184000</v>
      </c>
      <c r="D80" s="48">
        <v>-156000</v>
      </c>
      <c r="E80" s="48">
        <v>-393000</v>
      </c>
      <c r="F80" s="48">
        <v>-380000</v>
      </c>
    </row>
    <row r="81" spans="1:6" x14ac:dyDescent="0.25">
      <c r="A81" s="41" t="s">
        <v>193</v>
      </c>
      <c r="B81" s="48">
        <v>-2000</v>
      </c>
      <c r="C81" s="48">
        <v>-446000</v>
      </c>
      <c r="D81" s="48">
        <v>-443000</v>
      </c>
      <c r="E81" s="48">
        <v>-34000</v>
      </c>
      <c r="F81" s="48">
        <v>-20000</v>
      </c>
    </row>
    <row r="82" spans="1:6" x14ac:dyDescent="0.25">
      <c r="A82" s="41" t="s">
        <v>236</v>
      </c>
      <c r="B82" s="48">
        <v>1217000</v>
      </c>
      <c r="C82" s="42" t="s">
        <v>61</v>
      </c>
      <c r="D82" s="42" t="s">
        <v>61</v>
      </c>
      <c r="E82" s="42" t="s">
        <v>61</v>
      </c>
      <c r="F82" s="42" t="s">
        <v>61</v>
      </c>
    </row>
    <row r="83" spans="1:6" x14ac:dyDescent="0.25">
      <c r="A83" s="41" t="s">
        <v>179</v>
      </c>
      <c r="B83" s="42" t="s">
        <v>61</v>
      </c>
      <c r="C83" s="42" t="s">
        <v>61</v>
      </c>
      <c r="D83" s="42" t="s">
        <v>61</v>
      </c>
      <c r="E83" s="42" t="s">
        <v>61</v>
      </c>
      <c r="F83" s="42" t="s">
        <v>61</v>
      </c>
    </row>
    <row r="84" spans="1:6" x14ac:dyDescent="0.25">
      <c r="A84" s="41" t="s">
        <v>126</v>
      </c>
      <c r="B84" s="39">
        <v>3028000</v>
      </c>
      <c r="C84" s="39">
        <v>1099000</v>
      </c>
      <c r="D84" s="39">
        <v>1616000</v>
      </c>
      <c r="E84" s="39">
        <v>2054000</v>
      </c>
      <c r="F84" s="39">
        <v>2328000</v>
      </c>
    </row>
    <row r="85" spans="1:6" x14ac:dyDescent="0.25">
      <c r="A85" s="41" t="s">
        <v>2</v>
      </c>
      <c r="B85" s="41"/>
      <c r="C85" s="41"/>
      <c r="D85" s="41"/>
      <c r="E85" s="41"/>
      <c r="F85" s="41"/>
    </row>
    <row r="86" spans="1:6" x14ac:dyDescent="0.25">
      <c r="A86" s="40" t="s">
        <v>63</v>
      </c>
      <c r="B86" s="41"/>
      <c r="C86" s="41"/>
      <c r="D86" s="41"/>
      <c r="E86" s="41"/>
      <c r="F86" s="41"/>
    </row>
    <row r="87" spans="1:6" x14ac:dyDescent="0.25">
      <c r="A87" s="41" t="s">
        <v>237</v>
      </c>
      <c r="B87" s="48">
        <v>32765000</v>
      </c>
      <c r="C87" s="48">
        <v>34466000</v>
      </c>
      <c r="D87" s="48">
        <v>36470000</v>
      </c>
      <c r="E87" s="48">
        <v>39661000</v>
      </c>
      <c r="F87" s="48">
        <v>42827000</v>
      </c>
    </row>
    <row r="88" spans="1:6" x14ac:dyDescent="0.25">
      <c r="A88" s="41" t="s">
        <v>238</v>
      </c>
      <c r="B88" s="48">
        <v>11469000</v>
      </c>
      <c r="C88" s="48">
        <v>12531000</v>
      </c>
      <c r="D88" s="48">
        <v>13824000</v>
      </c>
      <c r="E88" s="48">
        <v>14502000</v>
      </c>
      <c r="F88" s="48">
        <v>15595000</v>
      </c>
    </row>
    <row r="89" spans="1:6" x14ac:dyDescent="0.25">
      <c r="A89" s="41" t="s">
        <v>240</v>
      </c>
      <c r="B89" s="48">
        <v>10634000</v>
      </c>
      <c r="C89" s="48">
        <v>11650000</v>
      </c>
      <c r="D89" s="48">
        <v>12324000</v>
      </c>
      <c r="E89" s="48">
        <v>13350000</v>
      </c>
      <c r="F89" s="48">
        <v>14184000</v>
      </c>
    </row>
    <row r="90" spans="1:6" x14ac:dyDescent="0.25">
      <c r="A90" s="41" t="s">
        <v>239</v>
      </c>
      <c r="B90" s="48">
        <v>22719000</v>
      </c>
      <c r="C90" s="48">
        <v>23736000</v>
      </c>
      <c r="D90" s="48">
        <v>24744000</v>
      </c>
      <c r="E90" s="48">
        <v>26082000</v>
      </c>
      <c r="F90" s="48">
        <v>26903000</v>
      </c>
    </row>
    <row r="91" spans="1:6" x14ac:dyDescent="0.25">
      <c r="A91" s="41" t="s">
        <v>42</v>
      </c>
      <c r="B91" s="48">
        <v>8484000</v>
      </c>
      <c r="C91" s="48">
        <v>9005000</v>
      </c>
      <c r="D91" s="48">
        <v>7626000</v>
      </c>
      <c r="E91" s="48">
        <v>6014000</v>
      </c>
      <c r="F91" s="48">
        <v>6374000</v>
      </c>
    </row>
    <row r="92" spans="1:6" x14ac:dyDescent="0.25">
      <c r="A92" s="41" t="s">
        <v>193</v>
      </c>
      <c r="B92" s="48">
        <v>-10089000</v>
      </c>
      <c r="C92" s="48">
        <v>-10165000</v>
      </c>
      <c r="D92" s="48">
        <v>-8319000</v>
      </c>
      <c r="E92" s="48">
        <v>-4260000</v>
      </c>
      <c r="F92" s="48">
        <v>-4337000</v>
      </c>
    </row>
    <row r="93" spans="1:6" x14ac:dyDescent="0.25">
      <c r="A93" s="41" t="s">
        <v>236</v>
      </c>
      <c r="B93" s="48">
        <v>48995000</v>
      </c>
      <c r="C93" s="48">
        <v>48094000</v>
      </c>
      <c r="D93" s="42" t="s">
        <v>61</v>
      </c>
      <c r="E93" s="42" t="s">
        <v>61</v>
      </c>
      <c r="F93" s="42" t="s">
        <v>61</v>
      </c>
    </row>
    <row r="94" spans="1:6" x14ac:dyDescent="0.25">
      <c r="A94" s="41" t="s">
        <v>179</v>
      </c>
      <c r="B94" s="42" t="s">
        <v>61</v>
      </c>
      <c r="C94" s="42" t="s">
        <v>61</v>
      </c>
      <c r="D94" s="42" t="s">
        <v>61</v>
      </c>
      <c r="E94" s="42" t="s">
        <v>61</v>
      </c>
      <c r="F94" s="42" t="s">
        <v>61</v>
      </c>
    </row>
    <row r="95" spans="1:6" x14ac:dyDescent="0.25">
      <c r="A95" s="41" t="s">
        <v>126</v>
      </c>
      <c r="B95" s="39">
        <v>124977000</v>
      </c>
      <c r="C95" s="39">
        <v>129317000</v>
      </c>
      <c r="D95" s="39">
        <v>86669000</v>
      </c>
      <c r="E95" s="39">
        <v>95349000</v>
      </c>
      <c r="F95" s="39">
        <v>101546000</v>
      </c>
    </row>
    <row r="96" spans="1:6" x14ac:dyDescent="0.25">
      <c r="A96" s="41" t="s">
        <v>2</v>
      </c>
      <c r="B96" s="41"/>
      <c r="C96" s="41"/>
      <c r="D96" s="41"/>
      <c r="E96" s="41"/>
      <c r="F96" s="41"/>
    </row>
    <row r="97" spans="1:6" x14ac:dyDescent="0.25">
      <c r="A97" s="40" t="s">
        <v>111</v>
      </c>
      <c r="B97" s="41"/>
      <c r="C97" s="41"/>
      <c r="D97" s="41"/>
      <c r="E97" s="41"/>
      <c r="F97" s="41"/>
    </row>
    <row r="98" spans="1:6" x14ac:dyDescent="0.25">
      <c r="A98" s="41" t="s">
        <v>237</v>
      </c>
      <c r="B98" s="48">
        <v>1033000</v>
      </c>
      <c r="C98" s="48">
        <v>1133000</v>
      </c>
      <c r="D98" s="48">
        <v>1205000</v>
      </c>
      <c r="E98" s="48">
        <v>1323000</v>
      </c>
      <c r="F98" s="48">
        <v>1403000</v>
      </c>
    </row>
    <row r="99" spans="1:6" x14ac:dyDescent="0.25">
      <c r="A99" s="41" t="s">
        <v>238</v>
      </c>
      <c r="B99" s="48">
        <v>333000</v>
      </c>
      <c r="C99" s="48">
        <v>347000</v>
      </c>
      <c r="D99" s="48">
        <v>348000</v>
      </c>
      <c r="E99" s="48">
        <v>373000</v>
      </c>
      <c r="F99" s="48">
        <v>397000</v>
      </c>
    </row>
    <row r="100" spans="1:6" x14ac:dyDescent="0.25">
      <c r="A100" s="41" t="s">
        <v>240</v>
      </c>
      <c r="B100" s="48">
        <v>502000</v>
      </c>
      <c r="C100" s="48">
        <v>550000</v>
      </c>
      <c r="D100" s="48">
        <v>591000</v>
      </c>
      <c r="E100" s="48">
        <v>630000</v>
      </c>
      <c r="F100" s="48">
        <v>654000</v>
      </c>
    </row>
    <row r="101" spans="1:6" x14ac:dyDescent="0.25">
      <c r="A101" s="41" t="s">
        <v>239</v>
      </c>
      <c r="B101" s="48">
        <v>754000</v>
      </c>
      <c r="C101" s="48">
        <v>782000</v>
      </c>
      <c r="D101" s="48">
        <v>821000</v>
      </c>
      <c r="E101" s="48">
        <v>938000</v>
      </c>
      <c r="F101" s="48">
        <v>990000</v>
      </c>
    </row>
    <row r="102" spans="1:6" x14ac:dyDescent="0.25">
      <c r="A102" s="41" t="s">
        <v>42</v>
      </c>
      <c r="B102" s="48">
        <v>95000</v>
      </c>
      <c r="C102" s="48">
        <v>79000</v>
      </c>
      <c r="D102" s="48">
        <v>67000</v>
      </c>
      <c r="E102" s="48">
        <v>61000</v>
      </c>
      <c r="F102" s="48">
        <v>62000</v>
      </c>
    </row>
    <row r="103" spans="1:6" x14ac:dyDescent="0.25">
      <c r="A103" s="41" t="s">
        <v>193</v>
      </c>
      <c r="B103" s="42" t="s">
        <v>61</v>
      </c>
      <c r="C103" s="42" t="s">
        <v>61</v>
      </c>
      <c r="D103" s="48">
        <v>1000</v>
      </c>
      <c r="E103" s="42" t="s">
        <v>61</v>
      </c>
      <c r="F103" s="42" t="s">
        <v>61</v>
      </c>
    </row>
    <row r="104" spans="1:6" x14ac:dyDescent="0.25">
      <c r="A104" s="41" t="s">
        <v>236</v>
      </c>
      <c r="B104" s="48">
        <v>1535000</v>
      </c>
      <c r="C104" s="42" t="s">
        <v>61</v>
      </c>
      <c r="D104" s="42" t="s">
        <v>61</v>
      </c>
      <c r="E104" s="42" t="s">
        <v>61</v>
      </c>
      <c r="F104" s="42" t="s">
        <v>61</v>
      </c>
    </row>
    <row r="105" spans="1:6" x14ac:dyDescent="0.25">
      <c r="A105" s="41" t="s">
        <v>179</v>
      </c>
      <c r="B105" s="42" t="s">
        <v>61</v>
      </c>
      <c r="C105" s="42" t="s">
        <v>61</v>
      </c>
      <c r="D105" s="42" t="s">
        <v>61</v>
      </c>
      <c r="E105" s="42" t="s">
        <v>61</v>
      </c>
      <c r="F105" s="42" t="s">
        <v>61</v>
      </c>
    </row>
    <row r="106" spans="1:6" x14ac:dyDescent="0.25">
      <c r="A106" s="41" t="s">
        <v>126</v>
      </c>
      <c r="B106" s="39">
        <v>4252000</v>
      </c>
      <c r="C106" s="39">
        <v>2891000</v>
      </c>
      <c r="D106" s="39">
        <v>3033000</v>
      </c>
      <c r="E106" s="39">
        <v>3325000</v>
      </c>
      <c r="F106" s="39">
        <v>3506000</v>
      </c>
    </row>
    <row r="107" spans="1:6" x14ac:dyDescent="0.25">
      <c r="A107" s="41" t="s">
        <v>2</v>
      </c>
      <c r="B107" s="41"/>
      <c r="C107" s="41"/>
      <c r="D107" s="41"/>
      <c r="E107" s="41"/>
      <c r="F107" s="41"/>
    </row>
    <row r="108" spans="1:6" x14ac:dyDescent="0.25">
      <c r="A108" s="40" t="s">
        <v>110</v>
      </c>
      <c r="B108" s="41"/>
      <c r="C108" s="41"/>
      <c r="D108" s="41"/>
      <c r="E108" s="41"/>
      <c r="F108" s="41"/>
    </row>
    <row r="109" spans="1:6" x14ac:dyDescent="0.25">
      <c r="A109" s="41" t="s">
        <v>237</v>
      </c>
      <c r="B109" s="48">
        <v>-1915000</v>
      </c>
      <c r="C109" s="48">
        <v>-2217000</v>
      </c>
      <c r="D109" s="48">
        <v>-2387000</v>
      </c>
      <c r="E109" s="48">
        <v>-2506000</v>
      </c>
      <c r="F109" s="48">
        <v>-2576000</v>
      </c>
    </row>
    <row r="110" spans="1:6" x14ac:dyDescent="0.25">
      <c r="A110" s="41" t="s">
        <v>238</v>
      </c>
      <c r="B110" s="48">
        <v>-939000</v>
      </c>
      <c r="C110" s="48">
        <v>-1147000</v>
      </c>
      <c r="D110" s="48">
        <v>-1240000</v>
      </c>
      <c r="E110" s="48">
        <v>-1349000</v>
      </c>
      <c r="F110" s="48">
        <v>-1426000</v>
      </c>
    </row>
    <row r="111" spans="1:6" x14ac:dyDescent="0.25">
      <c r="A111" s="41" t="s">
        <v>240</v>
      </c>
      <c r="B111" s="48">
        <v>-1145000</v>
      </c>
      <c r="C111" s="48">
        <v>-1247000</v>
      </c>
      <c r="D111" s="48">
        <v>-1226000</v>
      </c>
      <c r="E111" s="48">
        <v>-1262000</v>
      </c>
      <c r="F111" s="48">
        <v>-1367000</v>
      </c>
    </row>
    <row r="112" spans="1:6" x14ac:dyDescent="0.25">
      <c r="A112" s="41" t="s">
        <v>239</v>
      </c>
      <c r="B112" s="48">
        <v>-1355000</v>
      </c>
      <c r="C112" s="48">
        <v>-1604000</v>
      </c>
      <c r="D112" s="48">
        <v>-1720000</v>
      </c>
      <c r="E112" s="48">
        <v>-1709000</v>
      </c>
      <c r="F112" s="48">
        <v>-1988000</v>
      </c>
    </row>
    <row r="113" spans="1:6" x14ac:dyDescent="0.25">
      <c r="A113" s="41" t="s">
        <v>42</v>
      </c>
      <c r="B113" s="48">
        <v>-49000</v>
      </c>
      <c r="C113" s="48">
        <v>-74000</v>
      </c>
      <c r="D113" s="48">
        <v>-67000</v>
      </c>
      <c r="E113" s="48">
        <v>-95000</v>
      </c>
      <c r="F113" s="48">
        <v>-54000</v>
      </c>
    </row>
    <row r="114" spans="1:6" x14ac:dyDescent="0.25">
      <c r="A114" s="41" t="s">
        <v>193</v>
      </c>
      <c r="B114" s="42" t="s">
        <v>61</v>
      </c>
      <c r="C114" s="42" t="s">
        <v>61</v>
      </c>
      <c r="D114" s="42" t="s">
        <v>61</v>
      </c>
      <c r="E114" s="42" t="s">
        <v>61</v>
      </c>
      <c r="F114" s="42" t="s">
        <v>61</v>
      </c>
    </row>
    <row r="115" spans="1:6" x14ac:dyDescent="0.25">
      <c r="A115" s="41" t="s">
        <v>236</v>
      </c>
      <c r="B115" s="48">
        <v>-1845000</v>
      </c>
      <c r="C115" s="42" t="s">
        <v>61</v>
      </c>
      <c r="D115" s="42" t="s">
        <v>61</v>
      </c>
      <c r="E115" s="42" t="s">
        <v>61</v>
      </c>
      <c r="F115" s="42" t="s">
        <v>61</v>
      </c>
    </row>
    <row r="116" spans="1:6" x14ac:dyDescent="0.25">
      <c r="A116" s="41" t="s">
        <v>179</v>
      </c>
      <c r="B116" s="42" t="s">
        <v>61</v>
      </c>
      <c r="C116" s="42" t="s">
        <v>61</v>
      </c>
      <c r="D116" s="42" t="s">
        <v>61</v>
      </c>
      <c r="E116" s="42" t="s">
        <v>61</v>
      </c>
      <c r="F116" s="42" t="s">
        <v>61</v>
      </c>
    </row>
    <row r="117" spans="1:6" x14ac:dyDescent="0.25">
      <c r="A117" s="41" t="s">
        <v>126</v>
      </c>
      <c r="B117" s="39">
        <v>-7248000</v>
      </c>
      <c r="C117" s="39">
        <v>-6289000</v>
      </c>
      <c r="D117" s="39">
        <v>-6640000</v>
      </c>
      <c r="E117" s="39">
        <v>-6921000</v>
      </c>
      <c r="F117" s="39">
        <v>-7411000</v>
      </c>
    </row>
    <row r="118" spans="1:6" x14ac:dyDescent="0.25">
      <c r="A118" s="41"/>
    </row>
    <row r="119" spans="1:6" x14ac:dyDescent="0.25">
      <c r="A119" s="46" t="s">
        <v>123</v>
      </c>
    </row>
    <row r="120" spans="1:6" x14ac:dyDescent="0.25">
      <c r="A120" s="41" t="s">
        <v>2</v>
      </c>
    </row>
    <row r="121" spans="1:6" x14ac:dyDescent="0.25">
      <c r="A121" s="41" t="s">
        <v>203</v>
      </c>
    </row>
    <row r="122" spans="1:6" x14ac:dyDescent="0.25">
      <c r="A122" s="41" t="s">
        <v>2</v>
      </c>
    </row>
    <row r="123" spans="1:6" ht="15.6" x14ac:dyDescent="0.3">
      <c r="A123" s="57"/>
      <c r="B123" s="5"/>
      <c r="C123" s="5"/>
      <c r="D123" s="5"/>
      <c r="E123" s="5"/>
      <c r="F123" s="5"/>
    </row>
    <row r="124" spans="1:6" x14ac:dyDescent="0.25">
      <c r="A124" s="38" t="s">
        <v>79</v>
      </c>
    </row>
    <row r="125" spans="1:6" ht="16.2" thickBot="1" x14ac:dyDescent="0.35">
      <c r="A125" s="7" t="s">
        <v>124</v>
      </c>
      <c r="B125" s="5"/>
      <c r="C125" s="5"/>
      <c r="D125" s="5"/>
      <c r="E125" s="5"/>
      <c r="F125" s="5"/>
    </row>
    <row r="126" spans="1:6" ht="15.6" x14ac:dyDescent="0.25">
      <c r="A126" s="45" t="s">
        <v>122</v>
      </c>
      <c r="B126" s="44" t="s">
        <v>120</v>
      </c>
      <c r="C126" s="44" t="s">
        <v>119</v>
      </c>
      <c r="D126" s="44" t="s">
        <v>118</v>
      </c>
      <c r="E126" s="44" t="s">
        <v>178</v>
      </c>
      <c r="F126" s="44" t="s">
        <v>290</v>
      </c>
    </row>
    <row r="127" spans="1:6" x14ac:dyDescent="0.25">
      <c r="A127" s="41" t="s">
        <v>72</v>
      </c>
      <c r="B127" s="43">
        <v>43830</v>
      </c>
      <c r="C127" s="43">
        <v>44196</v>
      </c>
      <c r="D127" s="43">
        <v>44561</v>
      </c>
      <c r="E127" s="43">
        <v>44926</v>
      </c>
      <c r="F127" s="43">
        <v>45291</v>
      </c>
    </row>
    <row r="128" spans="1:6" x14ac:dyDescent="0.25">
      <c r="A128" s="41" t="s">
        <v>117</v>
      </c>
      <c r="B128" s="42" t="s">
        <v>0</v>
      </c>
      <c r="C128" s="42" t="s">
        <v>0</v>
      </c>
      <c r="D128" s="42" t="s">
        <v>0</v>
      </c>
      <c r="E128" s="42" t="s">
        <v>0</v>
      </c>
      <c r="F128" s="42" t="s">
        <v>0</v>
      </c>
    </row>
    <row r="129" spans="1:6" x14ac:dyDescent="0.25">
      <c r="A129" s="41" t="s">
        <v>2</v>
      </c>
      <c r="B129" s="41"/>
      <c r="C129" s="41"/>
      <c r="D129" s="41"/>
      <c r="E129" s="41"/>
      <c r="F129" s="41"/>
    </row>
    <row r="130" spans="1:6" x14ac:dyDescent="0.25">
      <c r="A130" s="40" t="s">
        <v>237</v>
      </c>
      <c r="B130" s="41"/>
      <c r="C130" s="41"/>
      <c r="D130" s="41"/>
      <c r="E130" s="41"/>
      <c r="F130" s="41"/>
    </row>
    <row r="131" spans="1:6" x14ac:dyDescent="0.25">
      <c r="A131" s="40" t="s">
        <v>116</v>
      </c>
      <c r="B131" s="39">
        <v>5747000</v>
      </c>
      <c r="C131" s="39">
        <v>5904000</v>
      </c>
      <c r="D131" s="39">
        <v>6406000</v>
      </c>
      <c r="E131" s="39">
        <v>5761000</v>
      </c>
      <c r="F131" s="39">
        <v>7844000</v>
      </c>
    </row>
    <row r="132" spans="1:6" x14ac:dyDescent="0.25">
      <c r="A132" s="40" t="s">
        <v>115</v>
      </c>
      <c r="B132" s="39">
        <v>1171000</v>
      </c>
      <c r="C132" s="39">
        <v>954000</v>
      </c>
      <c r="D132" s="39">
        <v>1255000</v>
      </c>
      <c r="E132" s="39">
        <v>1541000</v>
      </c>
      <c r="F132" s="39">
        <v>1806000</v>
      </c>
    </row>
    <row r="133" spans="1:6" x14ac:dyDescent="0.25">
      <c r="A133" s="40" t="s">
        <v>114</v>
      </c>
      <c r="B133" s="39">
        <v>-359000</v>
      </c>
      <c r="C133" s="39">
        <v>-382000</v>
      </c>
      <c r="D133" s="39">
        <v>-389000</v>
      </c>
      <c r="E133" s="39">
        <v>-414000</v>
      </c>
      <c r="F133" s="39">
        <v>-477000</v>
      </c>
    </row>
    <row r="134" spans="1:6" x14ac:dyDescent="0.25">
      <c r="A134" s="40" t="s">
        <v>113</v>
      </c>
      <c r="B134" s="39">
        <v>851000</v>
      </c>
      <c r="C134" s="39">
        <v>267000</v>
      </c>
      <c r="D134" s="39">
        <v>914000</v>
      </c>
      <c r="E134" s="39">
        <v>1181000</v>
      </c>
      <c r="F134" s="39">
        <v>1404000</v>
      </c>
    </row>
    <row r="135" spans="1:6" x14ac:dyDescent="0.25">
      <c r="A135" s="40" t="s">
        <v>112</v>
      </c>
      <c r="B135" s="39">
        <v>163000</v>
      </c>
      <c r="C135" s="39">
        <v>177000</v>
      </c>
      <c r="D135" s="39">
        <v>172000</v>
      </c>
      <c r="E135" s="39">
        <v>264000</v>
      </c>
      <c r="F135" s="39">
        <v>314000</v>
      </c>
    </row>
    <row r="136" spans="1:6" x14ac:dyDescent="0.25">
      <c r="A136" s="40" t="s">
        <v>66</v>
      </c>
      <c r="B136" s="39">
        <v>688000</v>
      </c>
      <c r="C136" s="39">
        <v>438000</v>
      </c>
      <c r="D136" s="39">
        <v>742000</v>
      </c>
      <c r="E136" s="39">
        <v>917000</v>
      </c>
      <c r="F136" s="39">
        <v>1090000</v>
      </c>
    </row>
    <row r="137" spans="1:6" x14ac:dyDescent="0.25">
      <c r="A137" s="40" t="s">
        <v>63</v>
      </c>
      <c r="B137" s="39">
        <v>32765000</v>
      </c>
      <c r="C137" s="39">
        <v>34466000</v>
      </c>
      <c r="D137" s="39">
        <v>36470000</v>
      </c>
      <c r="E137" s="39">
        <v>39661000</v>
      </c>
      <c r="F137" s="39">
        <v>42827000</v>
      </c>
    </row>
    <row r="138" spans="1:6" x14ac:dyDescent="0.25">
      <c r="A138" s="40" t="s">
        <v>111</v>
      </c>
      <c r="B138" s="39">
        <v>1033000</v>
      </c>
      <c r="C138" s="39">
        <v>1133000</v>
      </c>
      <c r="D138" s="39">
        <v>1205000</v>
      </c>
      <c r="E138" s="39">
        <v>1323000</v>
      </c>
      <c r="F138" s="39">
        <v>1403000</v>
      </c>
    </row>
    <row r="139" spans="1:6" x14ac:dyDescent="0.25">
      <c r="A139" s="40" t="s">
        <v>110</v>
      </c>
      <c r="B139" s="39">
        <v>-1915000</v>
      </c>
      <c r="C139" s="39">
        <v>-2217000</v>
      </c>
      <c r="D139" s="39">
        <v>-2387000</v>
      </c>
      <c r="E139" s="39">
        <v>-2506000</v>
      </c>
      <c r="F139" s="39">
        <v>-2576000</v>
      </c>
    </row>
    <row r="140" spans="1:6" x14ac:dyDescent="0.25">
      <c r="A140" s="41" t="s">
        <v>2</v>
      </c>
      <c r="B140" s="41"/>
      <c r="C140" s="41"/>
      <c r="D140" s="41"/>
      <c r="E140" s="41"/>
      <c r="F140" s="41"/>
    </row>
    <row r="141" spans="1:6" x14ac:dyDescent="0.25">
      <c r="A141" s="40" t="s">
        <v>238</v>
      </c>
      <c r="B141" s="41"/>
      <c r="C141" s="41"/>
      <c r="D141" s="41"/>
      <c r="E141" s="41"/>
      <c r="F141" s="41"/>
    </row>
    <row r="142" spans="1:6" x14ac:dyDescent="0.25">
      <c r="A142" s="40" t="s">
        <v>116</v>
      </c>
      <c r="B142" s="39">
        <v>3100000</v>
      </c>
      <c r="C142" s="39">
        <v>3058000</v>
      </c>
      <c r="D142" s="39">
        <v>3198000</v>
      </c>
      <c r="E142" s="39">
        <v>3903000</v>
      </c>
      <c r="F142" s="39">
        <v>3894000</v>
      </c>
    </row>
    <row r="143" spans="1:6" x14ac:dyDescent="0.25">
      <c r="A143" s="40" t="s">
        <v>115</v>
      </c>
      <c r="B143" s="39">
        <v>713000</v>
      </c>
      <c r="C143" s="39">
        <v>546000</v>
      </c>
      <c r="D143" s="39">
        <v>651000</v>
      </c>
      <c r="E143" s="39">
        <v>801000</v>
      </c>
      <c r="F143" s="39">
        <v>748000</v>
      </c>
    </row>
    <row r="144" spans="1:6" x14ac:dyDescent="0.25">
      <c r="A144" s="40" t="s">
        <v>114</v>
      </c>
      <c r="B144" s="39">
        <v>-136000</v>
      </c>
      <c r="C144" s="39">
        <v>-147000</v>
      </c>
      <c r="D144" s="39">
        <v>-161000</v>
      </c>
      <c r="E144" s="39">
        <v>-177000</v>
      </c>
      <c r="F144" s="39">
        <v>-201000</v>
      </c>
    </row>
    <row r="145" spans="1:6" x14ac:dyDescent="0.25">
      <c r="A145" s="40" t="s">
        <v>113</v>
      </c>
      <c r="B145" s="39">
        <v>593000</v>
      </c>
      <c r="C145" s="39">
        <v>139000</v>
      </c>
      <c r="D145" s="39">
        <v>516000</v>
      </c>
      <c r="E145" s="39">
        <v>655000</v>
      </c>
      <c r="F145" s="39">
        <v>583000</v>
      </c>
    </row>
    <row r="146" spans="1:6" x14ac:dyDescent="0.25">
      <c r="A146" s="40" t="s">
        <v>112</v>
      </c>
      <c r="B146" s="39">
        <v>65000</v>
      </c>
      <c r="C146" s="39">
        <v>-30000</v>
      </c>
      <c r="D146" s="39">
        <v>12000</v>
      </c>
      <c r="E146" s="39">
        <v>79000</v>
      </c>
      <c r="F146" s="39">
        <v>20000</v>
      </c>
    </row>
    <row r="147" spans="1:6" x14ac:dyDescent="0.25">
      <c r="A147" s="40" t="s">
        <v>66</v>
      </c>
      <c r="B147" s="39">
        <v>528000</v>
      </c>
      <c r="C147" s="39">
        <v>447000</v>
      </c>
      <c r="D147" s="39">
        <v>504000</v>
      </c>
      <c r="E147" s="39">
        <v>576000</v>
      </c>
      <c r="F147" s="39">
        <v>563000</v>
      </c>
    </row>
    <row r="148" spans="1:6" x14ac:dyDescent="0.25">
      <c r="A148" s="40" t="s">
        <v>63</v>
      </c>
      <c r="B148" s="39">
        <v>11469000</v>
      </c>
      <c r="C148" s="39">
        <v>12531000</v>
      </c>
      <c r="D148" s="39">
        <v>13824000</v>
      </c>
      <c r="E148" s="39">
        <v>14502000</v>
      </c>
      <c r="F148" s="39">
        <v>15595000</v>
      </c>
    </row>
    <row r="149" spans="1:6" x14ac:dyDescent="0.25">
      <c r="A149" s="40" t="s">
        <v>111</v>
      </c>
      <c r="B149" s="39">
        <v>333000</v>
      </c>
      <c r="C149" s="39">
        <v>347000</v>
      </c>
      <c r="D149" s="39">
        <v>348000</v>
      </c>
      <c r="E149" s="39">
        <v>373000</v>
      </c>
      <c r="F149" s="39">
        <v>397000</v>
      </c>
    </row>
    <row r="150" spans="1:6" x14ac:dyDescent="0.25">
      <c r="A150" s="40" t="s">
        <v>110</v>
      </c>
      <c r="B150" s="39">
        <v>-939000</v>
      </c>
      <c r="C150" s="39">
        <v>-1147000</v>
      </c>
      <c r="D150" s="39">
        <v>-1240000</v>
      </c>
      <c r="E150" s="39">
        <v>-1349000</v>
      </c>
      <c r="F150" s="39">
        <v>-1426000</v>
      </c>
    </row>
    <row r="151" spans="1:6" x14ac:dyDescent="0.25">
      <c r="A151" s="41" t="s">
        <v>2</v>
      </c>
      <c r="B151" s="41"/>
      <c r="C151" s="41"/>
      <c r="D151" s="41"/>
      <c r="E151" s="41"/>
      <c r="F151" s="41"/>
    </row>
    <row r="152" spans="1:6" x14ac:dyDescent="0.25">
      <c r="A152" s="40" t="s">
        <v>240</v>
      </c>
      <c r="B152" s="41"/>
      <c r="C152" s="41"/>
      <c r="D152" s="41"/>
      <c r="E152" s="41"/>
      <c r="F152" s="41"/>
    </row>
    <row r="153" spans="1:6" x14ac:dyDescent="0.25">
      <c r="A153" s="40" t="s">
        <v>116</v>
      </c>
      <c r="B153" s="39">
        <v>3106000</v>
      </c>
      <c r="C153" s="39">
        <v>3098000</v>
      </c>
      <c r="D153" s="39">
        <v>3341000</v>
      </c>
      <c r="E153" s="39">
        <v>3895000</v>
      </c>
      <c r="F153" s="39">
        <v>4027000</v>
      </c>
    </row>
    <row r="154" spans="1:6" x14ac:dyDescent="0.25">
      <c r="A154" s="40" t="s">
        <v>115</v>
      </c>
      <c r="B154" s="39">
        <v>532000</v>
      </c>
      <c r="C154" s="39">
        <v>500000</v>
      </c>
      <c r="D154" s="39">
        <v>481000</v>
      </c>
      <c r="E154" s="39">
        <v>519000</v>
      </c>
      <c r="F154" s="39">
        <v>782000</v>
      </c>
    </row>
    <row r="155" spans="1:6" x14ac:dyDescent="0.25">
      <c r="A155" s="40" t="s">
        <v>114</v>
      </c>
      <c r="B155" s="39">
        <v>-121000</v>
      </c>
      <c r="C155" s="39">
        <v>-133000</v>
      </c>
      <c r="D155" s="39">
        <v>-138000</v>
      </c>
      <c r="E155" s="39">
        <v>-152000</v>
      </c>
      <c r="F155" s="39">
        <v>-182000</v>
      </c>
    </row>
    <row r="156" spans="1:6" x14ac:dyDescent="0.25">
      <c r="A156" s="40" t="s">
        <v>113</v>
      </c>
      <c r="B156" s="39">
        <v>439000</v>
      </c>
      <c r="C156" s="39">
        <v>15000</v>
      </c>
      <c r="D156" s="39">
        <v>373000</v>
      </c>
      <c r="E156" s="39">
        <v>388000</v>
      </c>
      <c r="F156" s="39">
        <v>618000</v>
      </c>
    </row>
    <row r="157" spans="1:6" x14ac:dyDescent="0.25">
      <c r="A157" s="40" t="s">
        <v>112</v>
      </c>
      <c r="B157" s="39">
        <v>79000</v>
      </c>
      <c r="C157" s="39">
        <v>41000</v>
      </c>
      <c r="D157" s="39">
        <v>-35000</v>
      </c>
      <c r="E157" s="39">
        <v>8000</v>
      </c>
      <c r="F157" s="39">
        <v>133000</v>
      </c>
    </row>
    <row r="158" spans="1:6" x14ac:dyDescent="0.25">
      <c r="A158" s="40" t="s">
        <v>66</v>
      </c>
      <c r="B158" s="39">
        <v>360000</v>
      </c>
      <c r="C158" s="39">
        <v>349000</v>
      </c>
      <c r="D158" s="39">
        <v>408000</v>
      </c>
      <c r="E158" s="39">
        <v>380000</v>
      </c>
      <c r="F158" s="39">
        <v>485000</v>
      </c>
    </row>
    <row r="159" spans="1:6" x14ac:dyDescent="0.25">
      <c r="A159" s="40" t="s">
        <v>63</v>
      </c>
      <c r="B159" s="39">
        <v>10634000</v>
      </c>
      <c r="C159" s="39">
        <v>11650000</v>
      </c>
      <c r="D159" s="39">
        <v>12324000</v>
      </c>
      <c r="E159" s="39">
        <v>13350000</v>
      </c>
      <c r="F159" s="39">
        <v>14184000</v>
      </c>
    </row>
    <row r="160" spans="1:6" x14ac:dyDescent="0.25">
      <c r="A160" s="40" t="s">
        <v>111</v>
      </c>
      <c r="B160" s="39">
        <v>502000</v>
      </c>
      <c r="C160" s="39">
        <v>550000</v>
      </c>
      <c r="D160" s="39">
        <v>591000</v>
      </c>
      <c r="E160" s="39">
        <v>630000</v>
      </c>
      <c r="F160" s="39">
        <v>654000</v>
      </c>
    </row>
    <row r="161" spans="1:6" x14ac:dyDescent="0.25">
      <c r="A161" s="40" t="s">
        <v>110</v>
      </c>
      <c r="B161" s="39">
        <v>-1145000</v>
      </c>
      <c r="C161" s="39">
        <v>-1247000</v>
      </c>
      <c r="D161" s="39">
        <v>-1226000</v>
      </c>
      <c r="E161" s="39">
        <v>-1262000</v>
      </c>
      <c r="F161" s="39">
        <v>-1367000</v>
      </c>
    </row>
    <row r="162" spans="1:6" x14ac:dyDescent="0.25">
      <c r="A162" s="41" t="s">
        <v>2</v>
      </c>
      <c r="B162" s="41"/>
      <c r="C162" s="41"/>
      <c r="D162" s="41"/>
      <c r="E162" s="41"/>
      <c r="F162" s="41"/>
    </row>
    <row r="163" spans="1:6" x14ac:dyDescent="0.25">
      <c r="A163" s="40" t="s">
        <v>239</v>
      </c>
      <c r="B163" s="41"/>
      <c r="C163" s="41"/>
      <c r="D163" s="41"/>
      <c r="E163" s="41"/>
      <c r="F163" s="41"/>
    </row>
    <row r="164" spans="1:6" x14ac:dyDescent="0.25">
      <c r="A164" s="40" t="s">
        <v>116</v>
      </c>
      <c r="B164" s="39">
        <v>4806000</v>
      </c>
      <c r="C164" s="39">
        <v>4663000</v>
      </c>
      <c r="D164" s="39">
        <v>5041000</v>
      </c>
      <c r="E164" s="39">
        <v>5565000</v>
      </c>
      <c r="F164" s="39">
        <v>6026000</v>
      </c>
    </row>
    <row r="165" spans="1:6" x14ac:dyDescent="0.25">
      <c r="A165" s="40" t="s">
        <v>115</v>
      </c>
      <c r="B165" s="39">
        <v>722000</v>
      </c>
      <c r="C165" s="39">
        <v>629000</v>
      </c>
      <c r="D165" s="39">
        <v>801000</v>
      </c>
      <c r="E165" s="39">
        <v>831000</v>
      </c>
      <c r="F165" s="39">
        <v>921000</v>
      </c>
    </row>
    <row r="166" spans="1:6" x14ac:dyDescent="0.25">
      <c r="A166" s="40" t="s">
        <v>114</v>
      </c>
      <c r="B166" s="39">
        <v>-263000</v>
      </c>
      <c r="C166" s="39">
        <v>-268000</v>
      </c>
      <c r="D166" s="39">
        <v>-267000</v>
      </c>
      <c r="E166" s="39">
        <v>-292000</v>
      </c>
      <c r="F166" s="39">
        <v>-323000</v>
      </c>
    </row>
    <row r="167" spans="1:6" x14ac:dyDescent="0.25">
      <c r="A167" s="40" t="s">
        <v>113</v>
      </c>
      <c r="B167" s="39">
        <v>514000</v>
      </c>
      <c r="C167" s="39">
        <v>418000</v>
      </c>
      <c r="D167" s="39">
        <v>603000</v>
      </c>
      <c r="E167" s="39">
        <v>617000</v>
      </c>
      <c r="F167" s="39">
        <v>706000</v>
      </c>
    </row>
    <row r="168" spans="1:6" x14ac:dyDescent="0.25">
      <c r="A168" s="40" t="s">
        <v>112</v>
      </c>
      <c r="B168" s="39">
        <v>38000</v>
      </c>
      <c r="C168" s="39">
        <v>-77000</v>
      </c>
      <c r="D168" s="39">
        <v>42000</v>
      </c>
      <c r="E168" s="39">
        <v>9000</v>
      </c>
      <c r="F168" s="39">
        <v>116000</v>
      </c>
    </row>
    <row r="169" spans="1:6" x14ac:dyDescent="0.25">
      <c r="A169" s="40" t="s">
        <v>66</v>
      </c>
      <c r="B169" s="39">
        <v>477000</v>
      </c>
      <c r="C169" s="39">
        <v>495000</v>
      </c>
      <c r="D169" s="39">
        <v>561000</v>
      </c>
      <c r="E169" s="39">
        <v>608000</v>
      </c>
      <c r="F169" s="39">
        <v>590000</v>
      </c>
    </row>
    <row r="170" spans="1:6" x14ac:dyDescent="0.25">
      <c r="A170" s="40" t="s">
        <v>63</v>
      </c>
      <c r="B170" s="39">
        <v>22719000</v>
      </c>
      <c r="C170" s="39">
        <v>23736000</v>
      </c>
      <c r="D170" s="39">
        <v>24744000</v>
      </c>
      <c r="E170" s="39">
        <v>26082000</v>
      </c>
      <c r="F170" s="39">
        <v>26903000</v>
      </c>
    </row>
    <row r="171" spans="1:6" x14ac:dyDescent="0.25">
      <c r="A171" s="40" t="s">
        <v>111</v>
      </c>
      <c r="B171" s="39">
        <v>754000</v>
      </c>
      <c r="C171" s="39">
        <v>782000</v>
      </c>
      <c r="D171" s="39">
        <v>821000</v>
      </c>
      <c r="E171" s="39">
        <v>938000</v>
      </c>
      <c r="F171" s="39">
        <v>990000</v>
      </c>
    </row>
    <row r="172" spans="1:6" x14ac:dyDescent="0.25">
      <c r="A172" s="40" t="s">
        <v>110</v>
      </c>
      <c r="B172" s="39">
        <v>-1355000</v>
      </c>
      <c r="C172" s="39">
        <v>-1604000</v>
      </c>
      <c r="D172" s="39">
        <v>-1720000</v>
      </c>
      <c r="E172" s="39">
        <v>-1709000</v>
      </c>
      <c r="F172" s="39">
        <v>-1988000</v>
      </c>
    </row>
    <row r="173" spans="1:6" x14ac:dyDescent="0.25">
      <c r="A173" s="41" t="s">
        <v>2</v>
      </c>
      <c r="B173" s="41"/>
      <c r="C173" s="41"/>
      <c r="D173" s="41"/>
      <c r="E173" s="41"/>
      <c r="F173" s="41"/>
    </row>
    <row r="174" spans="1:6" x14ac:dyDescent="0.25">
      <c r="A174" s="40" t="s">
        <v>42</v>
      </c>
      <c r="B174" s="41"/>
      <c r="C174" s="41"/>
      <c r="D174" s="41"/>
      <c r="E174" s="41"/>
      <c r="F174" s="41"/>
    </row>
    <row r="175" spans="1:6" x14ac:dyDescent="0.25">
      <c r="A175" s="40" t="s">
        <v>116</v>
      </c>
      <c r="B175" s="39">
        <v>1921000</v>
      </c>
      <c r="C175" s="39">
        <v>2035000</v>
      </c>
      <c r="D175" s="39">
        <v>2213000</v>
      </c>
      <c r="E175" s="39">
        <v>1823000</v>
      </c>
      <c r="F175" s="39">
        <v>1759000</v>
      </c>
    </row>
    <row r="176" spans="1:6" x14ac:dyDescent="0.25">
      <c r="A176" s="40" t="s">
        <v>115</v>
      </c>
      <c r="B176" s="47" t="s">
        <v>61</v>
      </c>
      <c r="C176" s="47" t="s">
        <v>61</v>
      </c>
      <c r="D176" s="47" t="s">
        <v>61</v>
      </c>
      <c r="E176" s="47" t="s">
        <v>61</v>
      </c>
      <c r="F176" s="47" t="s">
        <v>61</v>
      </c>
    </row>
    <row r="177" spans="1:6" x14ac:dyDescent="0.25">
      <c r="A177" s="40" t="s">
        <v>114</v>
      </c>
      <c r="B177" s="39">
        <v>-308000</v>
      </c>
      <c r="C177" s="39">
        <v>-380000</v>
      </c>
      <c r="D177" s="39">
        <v>-335000</v>
      </c>
      <c r="E177" s="39">
        <v>-415000</v>
      </c>
      <c r="F177" s="39">
        <v>-546000</v>
      </c>
    </row>
    <row r="178" spans="1:6" x14ac:dyDescent="0.25">
      <c r="A178" s="40" t="s">
        <v>113</v>
      </c>
      <c r="B178" s="39">
        <v>-327000</v>
      </c>
      <c r="C178" s="47" t="s">
        <v>61</v>
      </c>
      <c r="D178" s="47" t="s">
        <v>61</v>
      </c>
      <c r="E178" s="47" t="s">
        <v>61</v>
      </c>
      <c r="F178" s="47" t="s">
        <v>61</v>
      </c>
    </row>
    <row r="179" spans="1:6" x14ac:dyDescent="0.25">
      <c r="A179" s="40" t="s">
        <v>112</v>
      </c>
      <c r="B179" s="39">
        <v>-87000</v>
      </c>
      <c r="C179" s="39">
        <v>35000</v>
      </c>
      <c r="D179" s="39">
        <v>8000</v>
      </c>
      <c r="E179" s="47" t="s">
        <v>61</v>
      </c>
      <c r="F179" s="39">
        <v>-207000</v>
      </c>
    </row>
    <row r="180" spans="1:6" x14ac:dyDescent="0.25">
      <c r="A180" s="40" t="s">
        <v>66</v>
      </c>
      <c r="B180" s="39">
        <v>-240000</v>
      </c>
      <c r="C180" s="39">
        <v>-184000</v>
      </c>
      <c r="D180" s="39">
        <v>-156000</v>
      </c>
      <c r="E180" s="39">
        <v>-393000</v>
      </c>
      <c r="F180" s="39">
        <v>-380000</v>
      </c>
    </row>
    <row r="181" spans="1:6" x14ac:dyDescent="0.25">
      <c r="A181" s="40" t="s">
        <v>63</v>
      </c>
      <c r="B181" s="39">
        <v>8484000</v>
      </c>
      <c r="C181" s="39">
        <v>9005000</v>
      </c>
      <c r="D181" s="39">
        <v>7626000</v>
      </c>
      <c r="E181" s="39">
        <v>6014000</v>
      </c>
      <c r="F181" s="39">
        <v>6374000</v>
      </c>
    </row>
    <row r="182" spans="1:6" x14ac:dyDescent="0.25">
      <c r="A182" s="40" t="s">
        <v>111</v>
      </c>
      <c r="B182" s="39">
        <v>95000</v>
      </c>
      <c r="C182" s="39">
        <v>79000</v>
      </c>
      <c r="D182" s="39">
        <v>67000</v>
      </c>
      <c r="E182" s="39">
        <v>61000</v>
      </c>
      <c r="F182" s="39">
        <v>62000</v>
      </c>
    </row>
    <row r="183" spans="1:6" x14ac:dyDescent="0.25">
      <c r="A183" s="40" t="s">
        <v>110</v>
      </c>
      <c r="B183" s="39">
        <v>-49000</v>
      </c>
      <c r="C183" s="39">
        <v>-74000</v>
      </c>
      <c r="D183" s="39">
        <v>-67000</v>
      </c>
      <c r="E183" s="39">
        <v>-95000</v>
      </c>
      <c r="F183" s="39">
        <v>-54000</v>
      </c>
    </row>
    <row r="184" spans="1:6" x14ac:dyDescent="0.25">
      <c r="A184" s="41" t="s">
        <v>2</v>
      </c>
      <c r="B184" s="41"/>
      <c r="C184" s="41"/>
      <c r="D184" s="41"/>
      <c r="E184" s="41"/>
      <c r="F184" s="41"/>
    </row>
    <row r="185" spans="1:6" x14ac:dyDescent="0.25">
      <c r="A185" s="40" t="s">
        <v>193</v>
      </c>
      <c r="B185" s="41"/>
      <c r="C185" s="41"/>
      <c r="D185" s="41"/>
      <c r="E185" s="41"/>
      <c r="F185" s="41"/>
    </row>
    <row r="186" spans="1:6" x14ac:dyDescent="0.25">
      <c r="A186" s="40" t="s">
        <v>116</v>
      </c>
      <c r="B186" s="39">
        <v>-3166000</v>
      </c>
      <c r="C186" s="39">
        <v>-2095000</v>
      </c>
      <c r="D186" s="39">
        <v>-2261000</v>
      </c>
      <c r="E186" s="39">
        <v>-1869000</v>
      </c>
      <c r="F186" s="39">
        <v>-1823000</v>
      </c>
    </row>
    <row r="187" spans="1:6" x14ac:dyDescent="0.25">
      <c r="A187" s="40" t="s">
        <v>115</v>
      </c>
      <c r="B187" s="47" t="s">
        <v>61</v>
      </c>
      <c r="C187" s="47" t="s">
        <v>61</v>
      </c>
      <c r="D187" s="47" t="s">
        <v>61</v>
      </c>
      <c r="E187" s="47" t="s">
        <v>61</v>
      </c>
      <c r="F187" s="47" t="s">
        <v>61</v>
      </c>
    </row>
    <row r="188" spans="1:6" x14ac:dyDescent="0.25">
      <c r="A188" s="40" t="s">
        <v>114</v>
      </c>
      <c r="B188" s="47" t="s">
        <v>61</v>
      </c>
      <c r="C188" s="39">
        <v>3000</v>
      </c>
      <c r="D188" s="39">
        <v>1000</v>
      </c>
      <c r="E188" s="39">
        <v>3000</v>
      </c>
      <c r="F188" s="47" t="s">
        <v>61</v>
      </c>
    </row>
    <row r="189" spans="1:6" x14ac:dyDescent="0.25">
      <c r="A189" s="40" t="s">
        <v>113</v>
      </c>
      <c r="B189" s="39">
        <v>-2000</v>
      </c>
      <c r="C189" s="47" t="s">
        <v>61</v>
      </c>
      <c r="D189" s="47" t="s">
        <v>61</v>
      </c>
      <c r="E189" s="47" t="s">
        <v>61</v>
      </c>
      <c r="F189" s="47" t="s">
        <v>61</v>
      </c>
    </row>
    <row r="190" spans="1:6" x14ac:dyDescent="0.25">
      <c r="A190" s="40" t="s">
        <v>112</v>
      </c>
      <c r="B190" s="47" t="s">
        <v>61</v>
      </c>
      <c r="C190" s="39">
        <v>-153000</v>
      </c>
      <c r="D190" s="39">
        <v>-161000</v>
      </c>
      <c r="E190" s="39">
        <v>-11000</v>
      </c>
      <c r="F190" s="39">
        <v>-2000</v>
      </c>
    </row>
    <row r="191" spans="1:6" x14ac:dyDescent="0.25">
      <c r="A191" s="40" t="s">
        <v>66</v>
      </c>
      <c r="B191" s="39">
        <v>-2000</v>
      </c>
      <c r="C191" s="39">
        <v>-446000</v>
      </c>
      <c r="D191" s="39">
        <v>-443000</v>
      </c>
      <c r="E191" s="39">
        <v>-34000</v>
      </c>
      <c r="F191" s="39">
        <v>-20000</v>
      </c>
    </row>
    <row r="192" spans="1:6" x14ac:dyDescent="0.25">
      <c r="A192" s="40" t="s">
        <v>63</v>
      </c>
      <c r="B192" s="39">
        <v>-10089000</v>
      </c>
      <c r="C192" s="39">
        <v>-10165000</v>
      </c>
      <c r="D192" s="39">
        <v>-8319000</v>
      </c>
      <c r="E192" s="39">
        <v>-4260000</v>
      </c>
      <c r="F192" s="39">
        <v>-4337000</v>
      </c>
    </row>
    <row r="193" spans="1:6" x14ac:dyDescent="0.25">
      <c r="A193" s="40" t="s">
        <v>111</v>
      </c>
      <c r="B193" s="47" t="s">
        <v>61</v>
      </c>
      <c r="C193" s="47" t="s">
        <v>61</v>
      </c>
      <c r="D193" s="39">
        <v>1000</v>
      </c>
      <c r="E193" s="47" t="s">
        <v>61</v>
      </c>
      <c r="F193" s="47" t="s">
        <v>61</v>
      </c>
    </row>
    <row r="194" spans="1:6" x14ac:dyDescent="0.25">
      <c r="A194" s="40" t="s">
        <v>110</v>
      </c>
      <c r="B194" s="47" t="s">
        <v>61</v>
      </c>
      <c r="C194" s="47" t="s">
        <v>61</v>
      </c>
      <c r="D194" s="47" t="s">
        <v>61</v>
      </c>
      <c r="E194" s="47" t="s">
        <v>61</v>
      </c>
      <c r="F194" s="47" t="s">
        <v>61</v>
      </c>
    </row>
    <row r="195" spans="1:6" x14ac:dyDescent="0.25">
      <c r="A195" s="41" t="s">
        <v>2</v>
      </c>
      <c r="B195" s="41"/>
      <c r="C195" s="41"/>
      <c r="D195" s="41"/>
      <c r="E195" s="41"/>
      <c r="F195" s="41"/>
    </row>
    <row r="196" spans="1:6" x14ac:dyDescent="0.25">
      <c r="A196" s="40" t="s">
        <v>236</v>
      </c>
      <c r="B196" s="41"/>
      <c r="C196" s="41"/>
      <c r="D196" s="41"/>
      <c r="E196" s="41"/>
      <c r="F196" s="41"/>
    </row>
    <row r="197" spans="1:6" x14ac:dyDescent="0.25">
      <c r="A197" s="40" t="s">
        <v>116</v>
      </c>
      <c r="B197" s="39">
        <v>18924000</v>
      </c>
      <c r="C197" s="47" t="s">
        <v>61</v>
      </c>
      <c r="D197" s="47" t="s">
        <v>61</v>
      </c>
      <c r="E197" s="47" t="s">
        <v>61</v>
      </c>
      <c r="F197" s="47" t="s">
        <v>61</v>
      </c>
    </row>
    <row r="198" spans="1:6" x14ac:dyDescent="0.25">
      <c r="A198" s="40" t="s">
        <v>115</v>
      </c>
      <c r="B198" s="39">
        <v>1323000</v>
      </c>
      <c r="C198" s="47" t="s">
        <v>61</v>
      </c>
      <c r="D198" s="47" t="s">
        <v>61</v>
      </c>
      <c r="E198" s="47" t="s">
        <v>61</v>
      </c>
      <c r="F198" s="47" t="s">
        <v>61</v>
      </c>
    </row>
    <row r="199" spans="1:6" x14ac:dyDescent="0.25">
      <c r="A199" s="40" t="s">
        <v>114</v>
      </c>
      <c r="B199" s="39">
        <v>-429000</v>
      </c>
      <c r="C199" s="47" t="s">
        <v>61</v>
      </c>
      <c r="D199" s="47" t="s">
        <v>61</v>
      </c>
      <c r="E199" s="47" t="s">
        <v>61</v>
      </c>
      <c r="F199" s="47" t="s">
        <v>61</v>
      </c>
    </row>
    <row r="200" spans="1:6" x14ac:dyDescent="0.25">
      <c r="A200" s="40" t="s">
        <v>113</v>
      </c>
      <c r="B200" s="39">
        <v>1917000</v>
      </c>
      <c r="C200" s="47" t="s">
        <v>61</v>
      </c>
      <c r="D200" s="47" t="s">
        <v>61</v>
      </c>
      <c r="E200" s="47" t="s">
        <v>61</v>
      </c>
      <c r="F200" s="47" t="s">
        <v>61</v>
      </c>
    </row>
    <row r="201" spans="1:6" x14ac:dyDescent="0.25">
      <c r="A201" s="40" t="s">
        <v>112</v>
      </c>
      <c r="B201" s="39">
        <v>516000</v>
      </c>
      <c r="C201" s="47" t="s">
        <v>61</v>
      </c>
      <c r="D201" s="47" t="s">
        <v>61</v>
      </c>
      <c r="E201" s="47" t="s">
        <v>61</v>
      </c>
      <c r="F201" s="47" t="s">
        <v>61</v>
      </c>
    </row>
    <row r="202" spans="1:6" x14ac:dyDescent="0.25">
      <c r="A202" s="40" t="s">
        <v>66</v>
      </c>
      <c r="B202" s="39">
        <v>1217000</v>
      </c>
      <c r="C202" s="47" t="s">
        <v>61</v>
      </c>
      <c r="D202" s="47" t="s">
        <v>61</v>
      </c>
      <c r="E202" s="47" t="s">
        <v>61</v>
      </c>
      <c r="F202" s="47" t="s">
        <v>61</v>
      </c>
    </row>
    <row r="203" spans="1:6" x14ac:dyDescent="0.25">
      <c r="A203" s="40" t="s">
        <v>63</v>
      </c>
      <c r="B203" s="39">
        <v>48995000</v>
      </c>
      <c r="C203" s="39">
        <v>48094000</v>
      </c>
      <c r="D203" s="47" t="s">
        <v>61</v>
      </c>
      <c r="E203" s="47" t="s">
        <v>61</v>
      </c>
      <c r="F203" s="47" t="s">
        <v>61</v>
      </c>
    </row>
    <row r="204" spans="1:6" x14ac:dyDescent="0.25">
      <c r="A204" s="40" t="s">
        <v>111</v>
      </c>
      <c r="B204" s="39">
        <v>1535000</v>
      </c>
      <c r="C204" s="47" t="s">
        <v>61</v>
      </c>
      <c r="D204" s="47" t="s">
        <v>61</v>
      </c>
      <c r="E204" s="47" t="s">
        <v>61</v>
      </c>
      <c r="F204" s="47" t="s">
        <v>61</v>
      </c>
    </row>
    <row r="205" spans="1:6" x14ac:dyDescent="0.25">
      <c r="A205" s="40" t="s">
        <v>110</v>
      </c>
      <c r="B205" s="39">
        <v>-1845000</v>
      </c>
      <c r="C205" s="47" t="s">
        <v>61</v>
      </c>
      <c r="D205" s="47" t="s">
        <v>61</v>
      </c>
      <c r="E205" s="47" t="s">
        <v>61</v>
      </c>
      <c r="F205" s="47" t="s">
        <v>61</v>
      </c>
    </row>
    <row r="206" spans="1:6" x14ac:dyDescent="0.25">
      <c r="A206" s="41" t="s">
        <v>2</v>
      </c>
      <c r="B206" s="41"/>
      <c r="C206" s="41"/>
      <c r="D206" s="41"/>
      <c r="E206" s="41"/>
      <c r="F206" s="41"/>
    </row>
    <row r="207" spans="1:6" x14ac:dyDescent="0.25">
      <c r="A207" s="40" t="s">
        <v>179</v>
      </c>
      <c r="B207" s="41"/>
      <c r="C207" s="41"/>
      <c r="D207" s="41"/>
      <c r="E207" s="41"/>
      <c r="F207" s="41"/>
    </row>
    <row r="208" spans="1:6" x14ac:dyDescent="0.25">
      <c r="A208" s="40" t="s">
        <v>116</v>
      </c>
      <c r="B208" s="47" t="s">
        <v>61</v>
      </c>
      <c r="C208" s="47" t="s">
        <v>61</v>
      </c>
      <c r="D208" s="47" t="s">
        <v>61</v>
      </c>
      <c r="E208" s="47" t="s">
        <v>61</v>
      </c>
      <c r="F208" s="47" t="s">
        <v>61</v>
      </c>
    </row>
    <row r="209" spans="1:6" x14ac:dyDescent="0.25">
      <c r="A209" s="40" t="s">
        <v>115</v>
      </c>
      <c r="B209" s="47" t="s">
        <v>61</v>
      </c>
      <c r="C209" s="47" t="s">
        <v>61</v>
      </c>
      <c r="D209" s="47" t="s">
        <v>61</v>
      </c>
      <c r="E209" s="47" t="s">
        <v>61</v>
      </c>
      <c r="F209" s="47" t="s">
        <v>61</v>
      </c>
    </row>
    <row r="210" spans="1:6" x14ac:dyDescent="0.25">
      <c r="A210" s="40" t="s">
        <v>114</v>
      </c>
      <c r="B210" s="47" t="s">
        <v>61</v>
      </c>
      <c r="C210" s="47" t="s">
        <v>61</v>
      </c>
      <c r="D210" s="47" t="s">
        <v>61</v>
      </c>
      <c r="E210" s="47" t="s">
        <v>61</v>
      </c>
      <c r="F210" s="47" t="s">
        <v>61</v>
      </c>
    </row>
    <row r="211" spans="1:6" x14ac:dyDescent="0.25">
      <c r="A211" s="40" t="s">
        <v>113</v>
      </c>
      <c r="B211" s="47" t="s">
        <v>61</v>
      </c>
      <c r="C211" s="47" t="s">
        <v>61</v>
      </c>
      <c r="D211" s="47" t="s">
        <v>61</v>
      </c>
      <c r="E211" s="47" t="s">
        <v>61</v>
      </c>
      <c r="F211" s="47" t="s">
        <v>61</v>
      </c>
    </row>
    <row r="212" spans="1:6" x14ac:dyDescent="0.25">
      <c r="A212" s="40" t="s">
        <v>112</v>
      </c>
      <c r="B212" s="47" t="s">
        <v>61</v>
      </c>
      <c r="C212" s="47" t="s">
        <v>61</v>
      </c>
      <c r="D212" s="47" t="s">
        <v>61</v>
      </c>
      <c r="E212" s="47" t="s">
        <v>61</v>
      </c>
      <c r="F212" s="47" t="s">
        <v>61</v>
      </c>
    </row>
    <row r="213" spans="1:6" x14ac:dyDescent="0.25">
      <c r="A213" s="40" t="s">
        <v>66</v>
      </c>
      <c r="B213" s="47" t="s">
        <v>61</v>
      </c>
      <c r="C213" s="47" t="s">
        <v>61</v>
      </c>
      <c r="D213" s="47" t="s">
        <v>61</v>
      </c>
      <c r="E213" s="47" t="s">
        <v>61</v>
      </c>
      <c r="F213" s="47" t="s">
        <v>61</v>
      </c>
    </row>
    <row r="214" spans="1:6" x14ac:dyDescent="0.25">
      <c r="A214" s="40" t="s">
        <v>63</v>
      </c>
      <c r="B214" s="47" t="s">
        <v>61</v>
      </c>
      <c r="C214" s="47" t="s">
        <v>61</v>
      </c>
      <c r="D214" s="47" t="s">
        <v>61</v>
      </c>
      <c r="E214" s="47" t="s">
        <v>61</v>
      </c>
      <c r="F214" s="47" t="s">
        <v>61</v>
      </c>
    </row>
    <row r="215" spans="1:6" x14ac:dyDescent="0.25">
      <c r="A215" s="40" t="s">
        <v>111</v>
      </c>
      <c r="B215" s="47" t="s">
        <v>61</v>
      </c>
      <c r="C215" s="47" t="s">
        <v>61</v>
      </c>
      <c r="D215" s="47" t="s">
        <v>61</v>
      </c>
      <c r="E215" s="47" t="s">
        <v>61</v>
      </c>
      <c r="F215" s="47" t="s">
        <v>61</v>
      </c>
    </row>
    <row r="216" spans="1:6" x14ac:dyDescent="0.25">
      <c r="A216" s="40" t="s">
        <v>110</v>
      </c>
      <c r="B216" s="47" t="s">
        <v>61</v>
      </c>
      <c r="C216" s="47" t="s">
        <v>61</v>
      </c>
      <c r="D216" s="47" t="s">
        <v>61</v>
      </c>
      <c r="E216" s="47" t="s">
        <v>61</v>
      </c>
      <c r="F216" s="47" t="s">
        <v>61</v>
      </c>
    </row>
    <row r="217" spans="1:6" x14ac:dyDescent="0.25">
      <c r="A217" s="41"/>
    </row>
    <row r="218" spans="1:6" x14ac:dyDescent="0.25">
      <c r="A218" s="46" t="s">
        <v>123</v>
      </c>
    </row>
    <row r="219" spans="1:6" x14ac:dyDescent="0.25">
      <c r="A219" s="41" t="s">
        <v>2</v>
      </c>
    </row>
    <row r="220" spans="1:6" x14ac:dyDescent="0.25">
      <c r="A220" s="41" t="s">
        <v>203</v>
      </c>
    </row>
    <row r="221" spans="1:6" x14ac:dyDescent="0.25">
      <c r="A221" s="41" t="s">
        <v>2</v>
      </c>
    </row>
    <row r="222" spans="1:6" x14ac:dyDescent="0.25">
      <c r="A222" s="38"/>
    </row>
    <row r="223" spans="1:6" ht="178.5" customHeight="1" x14ac:dyDescent="0.3">
      <c r="A223" s="57" t="s">
        <v>60</v>
      </c>
      <c r="B223" s="5"/>
      <c r="C223" s="5"/>
      <c r="D223" s="5"/>
      <c r="E223" s="5"/>
      <c r="F223" s="5"/>
    </row>
  </sheetData>
  <mergeCells count="7">
    <mergeCell ref="A223:F223"/>
    <mergeCell ref="A2:L2"/>
    <mergeCell ref="A1:D1"/>
    <mergeCell ref="A13:F13"/>
    <mergeCell ref="A15:F15"/>
    <mergeCell ref="A123:F123"/>
    <mergeCell ref="A125:F125"/>
  </mergeCells>
  <pageMargins left="0.75" right="0.75" top="1" bottom="1" header="0.5" footer="0.5"/>
  <headerFooter alignWithMargins="0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E5642-7CCF-48DC-9C41-8236F727F2D9}">
  <dimension ref="A1:L215"/>
  <sheetViews>
    <sheetView zoomScaleNormal="100" workbookViewId="0">
      <selection activeCell="G20" sqref="G20:H20"/>
    </sheetView>
  </sheetViews>
  <sheetFormatPr defaultRowHeight="13.2" x14ac:dyDescent="0.25"/>
  <cols>
    <col min="1" max="1" width="48.5546875" customWidth="1"/>
    <col min="2" max="6" width="17.66406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130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</row>
    <row r="16" spans="1:12" ht="15.6" x14ac:dyDescent="0.25">
      <c r="A16" s="45" t="s">
        <v>122</v>
      </c>
      <c r="B16" s="44" t="s">
        <v>120</v>
      </c>
      <c r="C16" s="44" t="s">
        <v>119</v>
      </c>
      <c r="D16" s="44" t="s">
        <v>118</v>
      </c>
      <c r="E16" s="44" t="s">
        <v>178</v>
      </c>
      <c r="F16" s="44" t="s">
        <v>290</v>
      </c>
    </row>
    <row r="17" spans="1:8" x14ac:dyDescent="0.25">
      <c r="A17" s="41" t="s">
        <v>72</v>
      </c>
      <c r="B17" s="43">
        <v>43830</v>
      </c>
      <c r="C17" s="43">
        <v>44196</v>
      </c>
      <c r="D17" s="43">
        <v>44561</v>
      </c>
      <c r="E17" s="43">
        <v>44926</v>
      </c>
      <c r="F17" s="43">
        <v>45291</v>
      </c>
    </row>
    <row r="18" spans="1:8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</row>
    <row r="19" spans="1:8" x14ac:dyDescent="0.25">
      <c r="A19" s="41" t="s">
        <v>2</v>
      </c>
      <c r="B19" s="41"/>
      <c r="C19" s="41"/>
      <c r="D19" s="41"/>
      <c r="E19" s="41"/>
      <c r="F19" s="41"/>
    </row>
    <row r="20" spans="1:8" x14ac:dyDescent="0.25">
      <c r="A20" s="40" t="s">
        <v>116</v>
      </c>
      <c r="B20" s="41"/>
      <c r="C20" s="41"/>
      <c r="D20" s="41"/>
      <c r="E20" s="41"/>
      <c r="F20" s="41"/>
      <c r="G20">
        <f>(F26+F24)/F27</f>
        <v>0.9142535703191248</v>
      </c>
      <c r="H20">
        <f>F23/F27</f>
        <v>0.18652975895623264</v>
      </c>
    </row>
    <row r="21" spans="1:8" x14ac:dyDescent="0.25">
      <c r="A21" s="41" t="s">
        <v>42</v>
      </c>
      <c r="B21" s="48">
        <v>1028500</v>
      </c>
      <c r="C21" s="48">
        <v>1235900</v>
      </c>
      <c r="D21" s="48">
        <v>1354000</v>
      </c>
      <c r="E21" s="42" t="s">
        <v>61</v>
      </c>
      <c r="F21" s="48">
        <v>1636600</v>
      </c>
    </row>
    <row r="22" spans="1:8" x14ac:dyDescent="0.25">
      <c r="A22" s="41" t="s">
        <v>300</v>
      </c>
      <c r="B22" s="48">
        <v>214600</v>
      </c>
      <c r="C22" s="48">
        <v>215400</v>
      </c>
      <c r="D22" s="48">
        <v>211300</v>
      </c>
      <c r="E22" s="42" t="s">
        <v>61</v>
      </c>
      <c r="F22" s="48">
        <v>232500</v>
      </c>
    </row>
    <row r="23" spans="1:8" x14ac:dyDescent="0.25">
      <c r="A23" s="41" t="s">
        <v>234</v>
      </c>
      <c r="B23" s="48">
        <v>1062200</v>
      </c>
      <c r="C23" s="48">
        <v>1208700</v>
      </c>
      <c r="D23" s="48">
        <v>1789600</v>
      </c>
      <c r="E23" s="42" t="s">
        <v>61</v>
      </c>
      <c r="F23" s="48">
        <v>2221700</v>
      </c>
    </row>
    <row r="24" spans="1:8" x14ac:dyDescent="0.25">
      <c r="A24" s="41" t="s">
        <v>233</v>
      </c>
      <c r="B24" s="48">
        <v>1389000</v>
      </c>
      <c r="C24" s="48">
        <v>1536100</v>
      </c>
      <c r="D24" s="48">
        <v>1634600</v>
      </c>
      <c r="E24" s="42" t="s">
        <v>61</v>
      </c>
      <c r="F24" s="48">
        <v>1915900</v>
      </c>
    </row>
    <row r="25" spans="1:8" x14ac:dyDescent="0.25">
      <c r="A25" s="41" t="s">
        <v>200</v>
      </c>
      <c r="B25" s="48">
        <v>-2144300</v>
      </c>
      <c r="C25" s="48">
        <v>-2424000</v>
      </c>
      <c r="D25" s="48">
        <v>-2550000</v>
      </c>
      <c r="E25" s="42" t="s">
        <v>61</v>
      </c>
      <c r="F25" s="48">
        <v>-3069500</v>
      </c>
    </row>
    <row r="26" spans="1:8" x14ac:dyDescent="0.25">
      <c r="A26" s="41" t="s">
        <v>235</v>
      </c>
      <c r="B26" s="48">
        <v>6976500</v>
      </c>
      <c r="C26" s="48">
        <v>7132300</v>
      </c>
      <c r="D26" s="48">
        <v>7423600</v>
      </c>
      <c r="E26" s="42" t="s">
        <v>61</v>
      </c>
      <c r="F26" s="48">
        <v>8973500</v>
      </c>
    </row>
    <row r="27" spans="1:8" x14ac:dyDescent="0.25">
      <c r="A27" s="41" t="s">
        <v>126</v>
      </c>
      <c r="B27" s="39">
        <v>8526500</v>
      </c>
      <c r="C27" s="39">
        <v>8904400</v>
      </c>
      <c r="D27" s="39">
        <v>9863100</v>
      </c>
      <c r="E27" s="47" t="s">
        <v>61</v>
      </c>
      <c r="F27" s="39">
        <v>11910700</v>
      </c>
    </row>
    <row r="28" spans="1:8" x14ac:dyDescent="0.25">
      <c r="A28" s="41" t="s">
        <v>2</v>
      </c>
      <c r="B28" s="41"/>
      <c r="C28" s="41"/>
      <c r="D28" s="41"/>
      <c r="E28" s="41"/>
      <c r="F28" s="41"/>
    </row>
    <row r="29" spans="1:8" x14ac:dyDescent="0.25">
      <c r="A29" s="40" t="s">
        <v>115</v>
      </c>
      <c r="B29" s="41"/>
      <c r="C29" s="41"/>
      <c r="D29" s="41"/>
      <c r="E29" s="41"/>
      <c r="F29" s="41"/>
    </row>
    <row r="30" spans="1:8" x14ac:dyDescent="0.25">
      <c r="A30" s="41" t="s">
        <v>42</v>
      </c>
      <c r="B30" s="48">
        <v>74000</v>
      </c>
      <c r="C30" s="48">
        <v>70500</v>
      </c>
      <c r="D30" s="48">
        <v>70500</v>
      </c>
      <c r="E30" s="42" t="s">
        <v>61</v>
      </c>
      <c r="F30" s="48">
        <v>148000</v>
      </c>
    </row>
    <row r="31" spans="1:8" x14ac:dyDescent="0.25">
      <c r="A31" s="41" t="s">
        <v>300</v>
      </c>
      <c r="B31" s="48">
        <v>66700</v>
      </c>
      <c r="C31" s="48">
        <v>84600</v>
      </c>
      <c r="D31" s="48">
        <v>63800</v>
      </c>
      <c r="E31" s="42" t="s">
        <v>61</v>
      </c>
      <c r="F31" s="48">
        <v>59400</v>
      </c>
    </row>
    <row r="32" spans="1:8" x14ac:dyDescent="0.25">
      <c r="A32" s="41" t="s">
        <v>234</v>
      </c>
      <c r="B32" s="48">
        <v>163100</v>
      </c>
      <c r="C32" s="48">
        <v>207000</v>
      </c>
      <c r="D32" s="48">
        <v>301900</v>
      </c>
      <c r="E32" s="42" t="s">
        <v>61</v>
      </c>
      <c r="F32" s="48">
        <v>344900</v>
      </c>
    </row>
    <row r="33" spans="1:6" x14ac:dyDescent="0.25">
      <c r="A33" s="41" t="s">
        <v>233</v>
      </c>
      <c r="B33" s="48">
        <v>484900</v>
      </c>
      <c r="C33" s="48">
        <v>788000</v>
      </c>
      <c r="D33" s="48">
        <v>838100</v>
      </c>
      <c r="E33" s="42" t="s">
        <v>61</v>
      </c>
      <c r="F33" s="48">
        <v>994200</v>
      </c>
    </row>
    <row r="34" spans="1:6" x14ac:dyDescent="0.25">
      <c r="A34" s="41" t="s">
        <v>200</v>
      </c>
      <c r="B34" s="48">
        <v>1700</v>
      </c>
      <c r="C34" s="48">
        <v>5600</v>
      </c>
      <c r="D34" s="48">
        <v>3200</v>
      </c>
      <c r="E34" s="42" t="s">
        <v>61</v>
      </c>
      <c r="F34" s="48">
        <v>2100</v>
      </c>
    </row>
    <row r="35" spans="1:6" x14ac:dyDescent="0.25">
      <c r="A35" s="41" t="s">
        <v>235</v>
      </c>
      <c r="B35" s="48">
        <v>800100</v>
      </c>
      <c r="C35" s="48">
        <v>833000</v>
      </c>
      <c r="D35" s="48">
        <v>715800</v>
      </c>
      <c r="E35" s="42" t="s">
        <v>61</v>
      </c>
      <c r="F35" s="48">
        <v>850700</v>
      </c>
    </row>
    <row r="36" spans="1:6" x14ac:dyDescent="0.25">
      <c r="A36" s="41" t="s">
        <v>126</v>
      </c>
      <c r="B36" s="39">
        <v>1590500</v>
      </c>
      <c r="C36" s="39">
        <v>1988700</v>
      </c>
      <c r="D36" s="39">
        <v>1993300</v>
      </c>
      <c r="E36" s="47" t="s">
        <v>61</v>
      </c>
      <c r="F36" s="39">
        <v>2399300</v>
      </c>
    </row>
    <row r="37" spans="1:6" x14ac:dyDescent="0.25">
      <c r="A37" s="41" t="s">
        <v>2</v>
      </c>
      <c r="B37" s="41"/>
      <c r="C37" s="41"/>
      <c r="D37" s="41"/>
      <c r="E37" s="41"/>
      <c r="F37" s="41"/>
    </row>
    <row r="38" spans="1:6" x14ac:dyDescent="0.25">
      <c r="A38" s="40" t="s">
        <v>114</v>
      </c>
      <c r="B38" s="41"/>
      <c r="C38" s="41"/>
      <c r="D38" s="41"/>
      <c r="E38" s="41"/>
      <c r="F38" s="41"/>
    </row>
    <row r="39" spans="1:6" x14ac:dyDescent="0.25">
      <c r="A39" s="41" t="s">
        <v>42</v>
      </c>
      <c r="B39" s="48">
        <v>-170300</v>
      </c>
      <c r="C39" s="48">
        <v>-161000</v>
      </c>
      <c r="D39" s="48">
        <v>-168800</v>
      </c>
      <c r="E39" s="42" t="s">
        <v>61</v>
      </c>
      <c r="F39" s="48">
        <v>-425300</v>
      </c>
    </row>
    <row r="40" spans="1:6" x14ac:dyDescent="0.25">
      <c r="A40" s="41" t="s">
        <v>300</v>
      </c>
      <c r="B40" s="48">
        <v>-34600</v>
      </c>
      <c r="C40" s="48">
        <v>-32900</v>
      </c>
      <c r="D40" s="48">
        <v>-32000</v>
      </c>
      <c r="E40" s="42" t="s">
        <v>61</v>
      </c>
      <c r="F40" s="48">
        <v>-38500</v>
      </c>
    </row>
    <row r="41" spans="1:6" x14ac:dyDescent="0.25">
      <c r="A41" s="41" t="s">
        <v>234</v>
      </c>
      <c r="B41" s="48">
        <v>-47400</v>
      </c>
      <c r="C41" s="48">
        <v>-40000</v>
      </c>
      <c r="D41" s="48">
        <v>-58600</v>
      </c>
      <c r="E41" s="42" t="s">
        <v>61</v>
      </c>
      <c r="F41" s="48">
        <v>-85700</v>
      </c>
    </row>
    <row r="42" spans="1:6" x14ac:dyDescent="0.25">
      <c r="A42" s="41" t="s">
        <v>233</v>
      </c>
      <c r="B42" s="48">
        <v>-125700</v>
      </c>
      <c r="C42" s="48">
        <v>-126800</v>
      </c>
      <c r="D42" s="48">
        <v>-133200</v>
      </c>
      <c r="E42" s="42" t="s">
        <v>61</v>
      </c>
      <c r="F42" s="48">
        <v>-163700</v>
      </c>
    </row>
    <row r="43" spans="1:6" x14ac:dyDescent="0.25">
      <c r="A43" s="41" t="s">
        <v>200</v>
      </c>
      <c r="B43" s="48">
        <v>51200</v>
      </c>
      <c r="C43" s="48">
        <v>38300</v>
      </c>
      <c r="D43" s="48">
        <v>46600</v>
      </c>
      <c r="E43" s="42" t="s">
        <v>61</v>
      </c>
      <c r="F43" s="48">
        <v>149500</v>
      </c>
    </row>
    <row r="44" spans="1:6" x14ac:dyDescent="0.25">
      <c r="A44" s="41" t="s">
        <v>235</v>
      </c>
      <c r="B44" s="48">
        <v>-206400</v>
      </c>
      <c r="C44" s="48">
        <v>-216000</v>
      </c>
      <c r="D44" s="48">
        <v>-236400</v>
      </c>
      <c r="E44" s="42" t="s">
        <v>61</v>
      </c>
      <c r="F44" s="48">
        <v>-291700</v>
      </c>
    </row>
    <row r="45" spans="1:6" x14ac:dyDescent="0.25">
      <c r="A45" s="41" t="s">
        <v>126</v>
      </c>
      <c r="B45" s="39">
        <v>-533200</v>
      </c>
      <c r="C45" s="39">
        <v>-538400</v>
      </c>
      <c r="D45" s="39">
        <v>-582400</v>
      </c>
      <c r="E45" s="47" t="s">
        <v>61</v>
      </c>
      <c r="F45" s="39">
        <v>-855400</v>
      </c>
    </row>
    <row r="46" spans="1:6" x14ac:dyDescent="0.25">
      <c r="A46" s="41" t="s">
        <v>2</v>
      </c>
      <c r="B46" s="41"/>
      <c r="C46" s="41"/>
      <c r="D46" s="41"/>
      <c r="E46" s="41"/>
      <c r="F46" s="41"/>
    </row>
    <row r="47" spans="1:6" x14ac:dyDescent="0.25">
      <c r="A47" s="40" t="s">
        <v>112</v>
      </c>
      <c r="B47" s="41"/>
      <c r="C47" s="41"/>
      <c r="D47" s="41"/>
      <c r="E47" s="41"/>
      <c r="F47" s="41"/>
    </row>
    <row r="48" spans="1:6" x14ac:dyDescent="0.25">
      <c r="A48" s="41" t="s">
        <v>42</v>
      </c>
      <c r="B48" s="48">
        <v>-11700</v>
      </c>
      <c r="C48" s="48">
        <v>-16600</v>
      </c>
      <c r="D48" s="48">
        <v>2100</v>
      </c>
      <c r="E48" s="42" t="s">
        <v>61</v>
      </c>
      <c r="F48" s="48">
        <v>-289900</v>
      </c>
    </row>
    <row r="49" spans="1:6" x14ac:dyDescent="0.25">
      <c r="A49" s="41" t="s">
        <v>300</v>
      </c>
      <c r="B49" s="48">
        <v>-2400</v>
      </c>
      <c r="C49" s="48">
        <v>12500</v>
      </c>
      <c r="D49" s="48">
        <v>-1700</v>
      </c>
      <c r="E49" s="42" t="s">
        <v>61</v>
      </c>
      <c r="F49" s="48">
        <v>-6300</v>
      </c>
    </row>
    <row r="50" spans="1:6" x14ac:dyDescent="0.25">
      <c r="A50" s="41" t="s">
        <v>234</v>
      </c>
      <c r="B50" s="48">
        <v>21200</v>
      </c>
      <c r="C50" s="48">
        <v>36900</v>
      </c>
      <c r="D50" s="48">
        <v>60900</v>
      </c>
      <c r="E50" s="42" t="s">
        <v>61</v>
      </c>
      <c r="F50" s="48">
        <v>73000</v>
      </c>
    </row>
    <row r="51" spans="1:6" x14ac:dyDescent="0.25">
      <c r="A51" s="41" t="s">
        <v>233</v>
      </c>
      <c r="B51" s="48">
        <v>130500</v>
      </c>
      <c r="C51" s="48">
        <v>183800</v>
      </c>
      <c r="D51" s="48">
        <v>179400</v>
      </c>
      <c r="E51" s="42" t="s">
        <v>61</v>
      </c>
      <c r="F51" s="48">
        <v>225800</v>
      </c>
    </row>
    <row r="52" spans="1:6" x14ac:dyDescent="0.25">
      <c r="A52" s="41" t="s">
        <v>200</v>
      </c>
      <c r="B52" s="42" t="s">
        <v>61</v>
      </c>
      <c r="C52" s="42" t="s">
        <v>61</v>
      </c>
      <c r="D52" s="42" t="s">
        <v>61</v>
      </c>
      <c r="E52" s="42" t="s">
        <v>61</v>
      </c>
      <c r="F52" s="42" t="s">
        <v>61</v>
      </c>
    </row>
    <row r="53" spans="1:6" x14ac:dyDescent="0.25">
      <c r="A53" s="41" t="s">
        <v>235</v>
      </c>
      <c r="B53" s="48">
        <v>135900</v>
      </c>
      <c r="C53" s="48">
        <v>129600</v>
      </c>
      <c r="D53" s="48">
        <v>103500</v>
      </c>
      <c r="E53" s="42" t="s">
        <v>61</v>
      </c>
      <c r="F53" s="48">
        <v>157100</v>
      </c>
    </row>
    <row r="54" spans="1:6" x14ac:dyDescent="0.25">
      <c r="A54" s="41" t="s">
        <v>126</v>
      </c>
      <c r="B54" s="39">
        <v>273500</v>
      </c>
      <c r="C54" s="39">
        <v>346200</v>
      </c>
      <c r="D54" s="39">
        <v>344200</v>
      </c>
      <c r="E54" s="47" t="s">
        <v>61</v>
      </c>
      <c r="F54" s="39">
        <v>159700</v>
      </c>
    </row>
    <row r="55" spans="1:6" x14ac:dyDescent="0.25">
      <c r="A55" s="41" t="s">
        <v>2</v>
      </c>
      <c r="B55" s="41"/>
      <c r="C55" s="41"/>
      <c r="D55" s="41"/>
      <c r="E55" s="41"/>
      <c r="F55" s="41"/>
    </row>
    <row r="56" spans="1:6" x14ac:dyDescent="0.25">
      <c r="A56" s="40" t="s">
        <v>66</v>
      </c>
      <c r="B56" s="41"/>
      <c r="C56" s="41"/>
      <c r="D56" s="41"/>
      <c r="E56" s="41"/>
      <c r="F56" s="41"/>
    </row>
    <row r="57" spans="1:6" x14ac:dyDescent="0.25">
      <c r="A57" s="41" t="s">
        <v>42</v>
      </c>
      <c r="B57" s="48">
        <v>909400</v>
      </c>
      <c r="C57" s="48">
        <v>1346800</v>
      </c>
      <c r="D57" s="48">
        <v>1309500</v>
      </c>
      <c r="E57" s="42" t="s">
        <v>61</v>
      </c>
      <c r="F57" s="48">
        <v>-2265600</v>
      </c>
    </row>
    <row r="58" spans="1:6" x14ac:dyDescent="0.25">
      <c r="A58" s="41" t="s">
        <v>300</v>
      </c>
      <c r="B58" s="48">
        <v>34900</v>
      </c>
      <c r="C58" s="48">
        <v>41200</v>
      </c>
      <c r="D58" s="48">
        <v>36800</v>
      </c>
      <c r="E58" s="42" t="s">
        <v>61</v>
      </c>
      <c r="F58" s="48">
        <v>33100</v>
      </c>
    </row>
    <row r="59" spans="1:6" x14ac:dyDescent="0.25">
      <c r="A59" s="41" t="s">
        <v>234</v>
      </c>
      <c r="B59" s="48">
        <v>96200</v>
      </c>
      <c r="C59" s="48">
        <v>134100</v>
      </c>
      <c r="D59" s="48">
        <v>204800</v>
      </c>
      <c r="E59" s="42" t="s">
        <v>61</v>
      </c>
      <c r="F59" s="48">
        <v>224800</v>
      </c>
    </row>
    <row r="60" spans="1:6" x14ac:dyDescent="0.25">
      <c r="A60" s="41" t="s">
        <v>233</v>
      </c>
      <c r="B60" s="48">
        <v>256500</v>
      </c>
      <c r="C60" s="48">
        <v>502500</v>
      </c>
      <c r="D60" s="48">
        <v>544600</v>
      </c>
      <c r="E60" s="42" t="s">
        <v>61</v>
      </c>
      <c r="F60" s="48">
        <v>643400</v>
      </c>
    </row>
    <row r="61" spans="1:6" x14ac:dyDescent="0.25">
      <c r="A61" s="41" t="s">
        <v>200</v>
      </c>
      <c r="B61" s="48">
        <v>-901200</v>
      </c>
      <c r="C61" s="48">
        <v>-1363400</v>
      </c>
      <c r="D61" s="48">
        <v>-1345300</v>
      </c>
      <c r="E61" s="42" t="s">
        <v>61</v>
      </c>
      <c r="F61" s="48">
        <v>314100</v>
      </c>
    </row>
    <row r="62" spans="1:6" x14ac:dyDescent="0.25">
      <c r="A62" s="41" t="s">
        <v>235</v>
      </c>
      <c r="B62" s="48">
        <v>513300</v>
      </c>
      <c r="C62" s="48">
        <v>544000</v>
      </c>
      <c r="D62" s="48">
        <v>470100</v>
      </c>
      <c r="E62" s="42" t="s">
        <v>61</v>
      </c>
      <c r="F62" s="48">
        <v>608000</v>
      </c>
    </row>
    <row r="63" spans="1:6" x14ac:dyDescent="0.25">
      <c r="A63" s="41" t="s">
        <v>126</v>
      </c>
      <c r="B63" s="39">
        <v>909100</v>
      </c>
      <c r="C63" s="39">
        <v>1205200</v>
      </c>
      <c r="D63" s="39">
        <v>1220500</v>
      </c>
      <c r="E63" s="47" t="s">
        <v>61</v>
      </c>
      <c r="F63" s="39">
        <v>-442200</v>
      </c>
    </row>
    <row r="64" spans="1:6" x14ac:dyDescent="0.25">
      <c r="A64" s="41" t="s">
        <v>2</v>
      </c>
      <c r="B64" s="41"/>
      <c r="C64" s="41"/>
      <c r="D64" s="41"/>
      <c r="E64" s="41"/>
      <c r="F64" s="41"/>
    </row>
    <row r="65" spans="1:6" x14ac:dyDescent="0.25">
      <c r="A65" s="40" t="s">
        <v>63</v>
      </c>
      <c r="B65" s="41"/>
      <c r="C65" s="41"/>
      <c r="D65" s="41"/>
      <c r="E65" s="41"/>
      <c r="F65" s="41"/>
    </row>
    <row r="66" spans="1:6" x14ac:dyDescent="0.25">
      <c r="A66" s="41" t="s">
        <v>42</v>
      </c>
      <c r="B66" s="48">
        <v>18843700</v>
      </c>
      <c r="C66" s="48">
        <v>22089400</v>
      </c>
      <c r="D66" s="48">
        <v>22674700</v>
      </c>
      <c r="E66" s="48">
        <v>26365200</v>
      </c>
      <c r="F66" s="48">
        <v>26337700</v>
      </c>
    </row>
    <row r="67" spans="1:6" x14ac:dyDescent="0.25">
      <c r="A67" s="41" t="s">
        <v>300</v>
      </c>
      <c r="B67" s="48">
        <v>2351700</v>
      </c>
      <c r="C67" s="48">
        <v>2375200</v>
      </c>
      <c r="D67" s="48">
        <v>2551100</v>
      </c>
      <c r="E67" s="48">
        <v>2783800</v>
      </c>
      <c r="F67" s="48">
        <v>2944800</v>
      </c>
    </row>
    <row r="68" spans="1:6" x14ac:dyDescent="0.25">
      <c r="A68" s="41" t="s">
        <v>234</v>
      </c>
      <c r="B68" s="48">
        <v>4345500</v>
      </c>
      <c r="C68" s="48">
        <v>6450500</v>
      </c>
      <c r="D68" s="48">
        <v>7215900</v>
      </c>
      <c r="E68" s="48">
        <v>8084900</v>
      </c>
      <c r="F68" s="48">
        <v>8775300</v>
      </c>
    </row>
    <row r="69" spans="1:6" x14ac:dyDescent="0.25">
      <c r="A69" s="41" t="s">
        <v>233</v>
      </c>
      <c r="B69" s="48">
        <v>10904000</v>
      </c>
      <c r="C69" s="48">
        <v>11695000</v>
      </c>
      <c r="D69" s="48">
        <v>12377800</v>
      </c>
      <c r="E69" s="48">
        <v>13369500</v>
      </c>
      <c r="F69" s="48">
        <v>14806500</v>
      </c>
    </row>
    <row r="70" spans="1:6" x14ac:dyDescent="0.25">
      <c r="A70" s="41" t="s">
        <v>200</v>
      </c>
      <c r="B70" s="48">
        <v>-17862900</v>
      </c>
      <c r="C70" s="48">
        <v>-21492400</v>
      </c>
      <c r="D70" s="48">
        <v>-21738600</v>
      </c>
      <c r="E70" s="48">
        <v>-24737500</v>
      </c>
      <c r="F70" s="48">
        <v>-26678500</v>
      </c>
    </row>
    <row r="71" spans="1:6" x14ac:dyDescent="0.25">
      <c r="A71" s="41" t="s">
        <v>235</v>
      </c>
      <c r="B71" s="48">
        <v>22541900</v>
      </c>
      <c r="C71" s="48">
        <v>24981900</v>
      </c>
      <c r="D71" s="48">
        <v>25411200</v>
      </c>
      <c r="E71" s="48">
        <v>27365000</v>
      </c>
      <c r="F71" s="48">
        <v>29426400</v>
      </c>
    </row>
    <row r="72" spans="1:6" x14ac:dyDescent="0.25">
      <c r="A72" s="41" t="s">
        <v>126</v>
      </c>
      <c r="B72" s="39">
        <v>41123900</v>
      </c>
      <c r="C72" s="39">
        <v>46099600</v>
      </c>
      <c r="D72" s="39">
        <v>48492100</v>
      </c>
      <c r="E72" s="39">
        <v>53230900</v>
      </c>
      <c r="F72" s="39">
        <v>55612200</v>
      </c>
    </row>
    <row r="73" spans="1:6" x14ac:dyDescent="0.25">
      <c r="A73" s="41" t="s">
        <v>2</v>
      </c>
      <c r="B73" s="41"/>
      <c r="C73" s="41"/>
      <c r="D73" s="41"/>
      <c r="E73" s="41"/>
      <c r="F73" s="41"/>
    </row>
    <row r="74" spans="1:6" x14ac:dyDescent="0.25">
      <c r="A74" s="40" t="s">
        <v>111</v>
      </c>
      <c r="B74" s="41"/>
      <c r="C74" s="41"/>
      <c r="D74" s="41"/>
      <c r="E74" s="41"/>
      <c r="F74" s="41"/>
    </row>
    <row r="75" spans="1:6" x14ac:dyDescent="0.25">
      <c r="A75" s="41" t="s">
        <v>42</v>
      </c>
      <c r="B75" s="48">
        <v>63200</v>
      </c>
      <c r="C75" s="48">
        <v>93500</v>
      </c>
      <c r="D75" s="48">
        <v>113100</v>
      </c>
      <c r="E75" s="42" t="s">
        <v>61</v>
      </c>
      <c r="F75" s="48">
        <v>158800</v>
      </c>
    </row>
    <row r="76" spans="1:6" x14ac:dyDescent="0.25">
      <c r="A76" s="41" t="s">
        <v>300</v>
      </c>
      <c r="B76" s="48">
        <v>46900</v>
      </c>
      <c r="C76" s="48">
        <v>44200</v>
      </c>
      <c r="D76" s="48">
        <v>46100</v>
      </c>
      <c r="E76" s="42" t="s">
        <v>61</v>
      </c>
      <c r="F76" s="48">
        <v>56000</v>
      </c>
    </row>
    <row r="77" spans="1:6" x14ac:dyDescent="0.25">
      <c r="A77" s="41" t="s">
        <v>234</v>
      </c>
      <c r="B77" s="48">
        <v>68300</v>
      </c>
      <c r="C77" s="48">
        <v>87900</v>
      </c>
      <c r="D77" s="48">
        <v>142300</v>
      </c>
      <c r="E77" s="42" t="s">
        <v>61</v>
      </c>
      <c r="F77" s="48">
        <v>214200</v>
      </c>
    </row>
    <row r="78" spans="1:6" x14ac:dyDescent="0.25">
      <c r="A78" s="41" t="s">
        <v>233</v>
      </c>
      <c r="B78" s="48">
        <v>253300</v>
      </c>
      <c r="C78" s="48">
        <v>278100</v>
      </c>
      <c r="D78" s="48">
        <v>300300</v>
      </c>
      <c r="E78" s="42" t="s">
        <v>61</v>
      </c>
      <c r="F78" s="48">
        <v>371200</v>
      </c>
    </row>
    <row r="79" spans="1:6" x14ac:dyDescent="0.25">
      <c r="A79" s="41" t="s">
        <v>200</v>
      </c>
      <c r="B79" s="48">
        <v>-2300</v>
      </c>
      <c r="C79" s="48">
        <v>-1600</v>
      </c>
      <c r="D79" s="48">
        <v>-4600</v>
      </c>
      <c r="E79" s="42" t="s">
        <v>61</v>
      </c>
      <c r="F79" s="48">
        <v>-2700</v>
      </c>
    </row>
    <row r="80" spans="1:6" x14ac:dyDescent="0.25">
      <c r="A80" s="41" t="s">
        <v>235</v>
      </c>
      <c r="B80" s="48">
        <v>651300</v>
      </c>
      <c r="C80" s="48">
        <v>657000</v>
      </c>
      <c r="D80" s="48">
        <v>737800</v>
      </c>
      <c r="E80" s="42" t="s">
        <v>61</v>
      </c>
      <c r="F80" s="48">
        <v>18200</v>
      </c>
    </row>
    <row r="81" spans="1:6" x14ac:dyDescent="0.25">
      <c r="A81" s="41" t="s">
        <v>126</v>
      </c>
      <c r="B81" s="39">
        <v>1080700</v>
      </c>
      <c r="C81" s="39">
        <v>1159100</v>
      </c>
      <c r="D81" s="39">
        <v>1335000</v>
      </c>
      <c r="E81" s="47" t="s">
        <v>61</v>
      </c>
      <c r="F81" s="39">
        <v>815700</v>
      </c>
    </row>
    <row r="82" spans="1:6" x14ac:dyDescent="0.25">
      <c r="A82" s="41" t="s">
        <v>2</v>
      </c>
      <c r="B82" s="41"/>
      <c r="C82" s="41"/>
      <c r="D82" s="41"/>
      <c r="E82" s="41"/>
      <c r="F82" s="41"/>
    </row>
    <row r="83" spans="1:6" x14ac:dyDescent="0.25">
      <c r="A83" s="40" t="s">
        <v>110</v>
      </c>
      <c r="B83" s="41"/>
      <c r="C83" s="41"/>
      <c r="D83" s="41"/>
      <c r="E83" s="41"/>
      <c r="F83" s="41"/>
    </row>
    <row r="84" spans="1:6" x14ac:dyDescent="0.25">
      <c r="A84" s="41" t="s">
        <v>42</v>
      </c>
      <c r="B84" s="48">
        <v>-242100</v>
      </c>
      <c r="C84" s="48">
        <v>-246200</v>
      </c>
      <c r="D84" s="48">
        <v>-239400</v>
      </c>
      <c r="E84" s="42" t="s">
        <v>61</v>
      </c>
      <c r="F84" s="48">
        <v>-251300</v>
      </c>
    </row>
    <row r="85" spans="1:6" x14ac:dyDescent="0.25">
      <c r="A85" s="41" t="s">
        <v>300</v>
      </c>
      <c r="B85" s="48">
        <v>-118000</v>
      </c>
      <c r="C85" s="48">
        <v>-118800</v>
      </c>
      <c r="D85" s="48">
        <v>-137200</v>
      </c>
      <c r="E85" s="42" t="s">
        <v>61</v>
      </c>
      <c r="F85" s="48">
        <v>-167000</v>
      </c>
    </row>
    <row r="86" spans="1:6" x14ac:dyDescent="0.25">
      <c r="A86" s="41" t="s">
        <v>234</v>
      </c>
      <c r="B86" s="48">
        <v>-460200</v>
      </c>
      <c r="C86" s="48">
        <v>-494400</v>
      </c>
      <c r="D86" s="48">
        <v>-721100</v>
      </c>
      <c r="E86" s="42" t="s">
        <v>61</v>
      </c>
      <c r="F86" s="48">
        <v>-844100</v>
      </c>
    </row>
    <row r="87" spans="1:6" x14ac:dyDescent="0.25">
      <c r="A87" s="41" t="s">
        <v>233</v>
      </c>
      <c r="B87" s="48">
        <v>-987000</v>
      </c>
      <c r="C87" s="48">
        <v>-1004600</v>
      </c>
      <c r="D87" s="48">
        <v>-1024100</v>
      </c>
      <c r="E87" s="42" t="s">
        <v>61</v>
      </c>
      <c r="F87" s="48">
        <v>-1406300</v>
      </c>
    </row>
    <row r="88" spans="1:6" x14ac:dyDescent="0.25">
      <c r="A88" s="41" t="s">
        <v>200</v>
      </c>
      <c r="B88" s="42" t="s">
        <v>61</v>
      </c>
      <c r="C88" s="42" t="s">
        <v>61</v>
      </c>
      <c r="D88" s="42" t="s">
        <v>61</v>
      </c>
      <c r="E88" s="42" t="s">
        <v>61</v>
      </c>
      <c r="F88" s="42" t="s">
        <v>61</v>
      </c>
    </row>
    <row r="89" spans="1:6" x14ac:dyDescent="0.25">
      <c r="A89" s="41" t="s">
        <v>235</v>
      </c>
      <c r="B89" s="48">
        <v>-1104200</v>
      </c>
      <c r="C89" s="48">
        <v>-1079000</v>
      </c>
      <c r="D89" s="48">
        <v>-1053300</v>
      </c>
      <c r="E89" s="42" t="s">
        <v>61</v>
      </c>
      <c r="F89" s="48">
        <v>-1668100</v>
      </c>
    </row>
    <row r="90" spans="1:6" x14ac:dyDescent="0.25">
      <c r="A90" s="41" t="s">
        <v>126</v>
      </c>
      <c r="B90" s="39">
        <v>-2911500</v>
      </c>
      <c r="C90" s="39">
        <v>-2943000</v>
      </c>
      <c r="D90" s="39">
        <v>-3175100</v>
      </c>
      <c r="E90" s="47" t="s">
        <v>61</v>
      </c>
      <c r="F90" s="39">
        <v>-4336800</v>
      </c>
    </row>
    <row r="91" spans="1:6" x14ac:dyDescent="0.25">
      <c r="A91" s="41"/>
    </row>
    <row r="92" spans="1:6" ht="16.2" thickBot="1" x14ac:dyDescent="0.35">
      <c r="A92" s="7" t="s">
        <v>123</v>
      </c>
      <c r="B92" s="5"/>
      <c r="C92" s="5"/>
      <c r="D92" s="5"/>
      <c r="E92" s="5"/>
      <c r="F92" s="5"/>
    </row>
    <row r="93" spans="1:6" ht="15.6" x14ac:dyDescent="0.25">
      <c r="A93" s="45" t="s">
        <v>122</v>
      </c>
      <c r="B93" s="44" t="s">
        <v>120</v>
      </c>
      <c r="C93" s="44" t="s">
        <v>119</v>
      </c>
      <c r="D93" s="44" t="s">
        <v>118</v>
      </c>
      <c r="E93" s="44" t="s">
        <v>178</v>
      </c>
      <c r="F93" s="44" t="s">
        <v>290</v>
      </c>
    </row>
    <row r="94" spans="1:6" x14ac:dyDescent="0.25">
      <c r="A94" s="41" t="s">
        <v>72</v>
      </c>
      <c r="B94" s="43">
        <v>43830</v>
      </c>
      <c r="C94" s="43">
        <v>44196</v>
      </c>
      <c r="D94" s="43">
        <v>44561</v>
      </c>
      <c r="E94" s="43">
        <v>44926</v>
      </c>
      <c r="F94" s="43">
        <v>45291</v>
      </c>
    </row>
    <row r="95" spans="1:6" x14ac:dyDescent="0.25">
      <c r="A95" s="41" t="s">
        <v>117</v>
      </c>
      <c r="B95" s="42" t="s">
        <v>0</v>
      </c>
      <c r="C95" s="42" t="s">
        <v>0</v>
      </c>
      <c r="D95" s="42" t="s">
        <v>0</v>
      </c>
      <c r="E95" s="42" t="s">
        <v>0</v>
      </c>
      <c r="F95" s="42" t="s">
        <v>0</v>
      </c>
    </row>
    <row r="96" spans="1:6" x14ac:dyDescent="0.25">
      <c r="A96" s="41" t="s">
        <v>2</v>
      </c>
      <c r="B96" s="41"/>
      <c r="C96" s="41"/>
      <c r="D96" s="41"/>
      <c r="E96" s="41"/>
      <c r="F96" s="41"/>
    </row>
    <row r="97" spans="1:6" x14ac:dyDescent="0.25">
      <c r="A97" s="40" t="s">
        <v>116</v>
      </c>
      <c r="B97" s="41"/>
      <c r="C97" s="41"/>
      <c r="D97" s="41"/>
      <c r="E97" s="41"/>
      <c r="F97" s="41"/>
    </row>
    <row r="98" spans="1:6" x14ac:dyDescent="0.25">
      <c r="A98" s="41" t="s">
        <v>3</v>
      </c>
      <c r="B98" s="48">
        <v>8526470</v>
      </c>
      <c r="C98" s="48">
        <v>8904430</v>
      </c>
      <c r="D98" s="48">
        <v>9863085</v>
      </c>
      <c r="E98" s="42" t="s">
        <v>61</v>
      </c>
      <c r="F98" s="48">
        <v>11910705</v>
      </c>
    </row>
    <row r="99" spans="1:6" x14ac:dyDescent="0.25">
      <c r="A99" s="41" t="s">
        <v>125</v>
      </c>
      <c r="B99" s="39">
        <v>8526470</v>
      </c>
      <c r="C99" s="39">
        <v>8904430</v>
      </c>
      <c r="D99" s="39">
        <v>9863085</v>
      </c>
      <c r="E99" s="47" t="s">
        <v>61</v>
      </c>
      <c r="F99" s="39">
        <v>11910705</v>
      </c>
    </row>
    <row r="100" spans="1:6" x14ac:dyDescent="0.25">
      <c r="A100" s="41" t="s">
        <v>2</v>
      </c>
      <c r="B100" s="41"/>
      <c r="C100" s="41"/>
      <c r="D100" s="41"/>
      <c r="E100" s="41"/>
      <c r="F100" s="41"/>
    </row>
    <row r="101" spans="1:6" x14ac:dyDescent="0.25">
      <c r="A101" s="40" t="s">
        <v>115</v>
      </c>
      <c r="B101" s="41"/>
      <c r="C101" s="41"/>
      <c r="D101" s="41"/>
      <c r="E101" s="41"/>
      <c r="F101" s="41"/>
    </row>
    <row r="102" spans="1:6" x14ac:dyDescent="0.25">
      <c r="A102" s="41" t="s">
        <v>3</v>
      </c>
      <c r="B102" s="48">
        <v>1590491</v>
      </c>
      <c r="C102" s="48">
        <v>1988734</v>
      </c>
      <c r="D102" s="48">
        <v>1993321</v>
      </c>
      <c r="E102" s="42" t="s">
        <v>61</v>
      </c>
      <c r="F102" s="48">
        <v>2399335</v>
      </c>
    </row>
    <row r="103" spans="1:6" x14ac:dyDescent="0.25">
      <c r="A103" s="41" t="s">
        <v>125</v>
      </c>
      <c r="B103" s="39">
        <v>1590491</v>
      </c>
      <c r="C103" s="39">
        <v>1988734</v>
      </c>
      <c r="D103" s="39">
        <v>1993321</v>
      </c>
      <c r="E103" s="47" t="s">
        <v>61</v>
      </c>
      <c r="F103" s="39">
        <v>2399335</v>
      </c>
    </row>
    <row r="104" spans="1:6" x14ac:dyDescent="0.25">
      <c r="A104" s="41" t="s">
        <v>2</v>
      </c>
      <c r="B104" s="41"/>
      <c r="C104" s="41"/>
      <c r="D104" s="41"/>
      <c r="E104" s="41"/>
      <c r="F104" s="41"/>
    </row>
    <row r="105" spans="1:6" x14ac:dyDescent="0.25">
      <c r="A105" s="40" t="s">
        <v>114</v>
      </c>
      <c r="B105" s="41"/>
      <c r="C105" s="41"/>
      <c r="D105" s="41"/>
      <c r="E105" s="41"/>
      <c r="F105" s="41"/>
    </row>
    <row r="106" spans="1:6" x14ac:dyDescent="0.25">
      <c r="A106" s="41" t="s">
        <v>3</v>
      </c>
      <c r="B106" s="48">
        <v>-533197</v>
      </c>
      <c r="C106" s="48">
        <v>-538452</v>
      </c>
      <c r="D106" s="48">
        <v>-582334</v>
      </c>
      <c r="E106" s="42" t="s">
        <v>61</v>
      </c>
      <c r="F106" s="48">
        <v>-855441</v>
      </c>
    </row>
    <row r="107" spans="1:6" x14ac:dyDescent="0.25">
      <c r="A107" s="41" t="s">
        <v>125</v>
      </c>
      <c r="B107" s="39">
        <v>-533197</v>
      </c>
      <c r="C107" s="39">
        <v>-538452</v>
      </c>
      <c r="D107" s="39">
        <v>-582334</v>
      </c>
      <c r="E107" s="47" t="s">
        <v>61</v>
      </c>
      <c r="F107" s="39">
        <v>-855441</v>
      </c>
    </row>
    <row r="108" spans="1:6" x14ac:dyDescent="0.25">
      <c r="A108" s="41" t="s">
        <v>2</v>
      </c>
      <c r="B108" s="41"/>
      <c r="C108" s="41"/>
      <c r="D108" s="41"/>
      <c r="E108" s="41"/>
      <c r="F108" s="41"/>
    </row>
    <row r="109" spans="1:6" x14ac:dyDescent="0.25">
      <c r="A109" s="40" t="s">
        <v>113</v>
      </c>
      <c r="B109" s="41"/>
      <c r="C109" s="41"/>
      <c r="D109" s="41"/>
      <c r="E109" s="41"/>
      <c r="F109" s="41"/>
    </row>
    <row r="110" spans="1:6" x14ac:dyDescent="0.25">
      <c r="A110" s="41" t="s">
        <v>3</v>
      </c>
      <c r="B110" s="48">
        <v>1190071</v>
      </c>
      <c r="C110" s="48">
        <v>1558872</v>
      </c>
      <c r="D110" s="48">
        <v>1572269</v>
      </c>
      <c r="E110" s="42" t="s">
        <v>61</v>
      </c>
      <c r="F110" s="48">
        <v>-275037</v>
      </c>
    </row>
    <row r="111" spans="1:6" x14ac:dyDescent="0.25">
      <c r="A111" s="41" t="s">
        <v>125</v>
      </c>
      <c r="B111" s="39">
        <v>1190071</v>
      </c>
      <c r="C111" s="39">
        <v>1558872</v>
      </c>
      <c r="D111" s="39">
        <v>1572269</v>
      </c>
      <c r="E111" s="47" t="s">
        <v>61</v>
      </c>
      <c r="F111" s="39">
        <v>-275037</v>
      </c>
    </row>
    <row r="112" spans="1:6" x14ac:dyDescent="0.25">
      <c r="A112" s="41" t="s">
        <v>2</v>
      </c>
      <c r="B112" s="41"/>
      <c r="C112" s="41"/>
      <c r="D112" s="41"/>
      <c r="E112" s="41"/>
      <c r="F112" s="41"/>
    </row>
    <row r="113" spans="1:6" x14ac:dyDescent="0.25">
      <c r="A113" s="40" t="s">
        <v>112</v>
      </c>
      <c r="B113" s="41"/>
      <c r="C113" s="41"/>
      <c r="D113" s="41"/>
      <c r="E113" s="41"/>
      <c r="F113" s="41"/>
    </row>
    <row r="114" spans="1:6" x14ac:dyDescent="0.25">
      <c r="A114" s="41" t="s">
        <v>3</v>
      </c>
      <c r="B114" s="48">
        <v>273499</v>
      </c>
      <c r="C114" s="48">
        <v>346186</v>
      </c>
      <c r="D114" s="48">
        <v>344223</v>
      </c>
      <c r="E114" s="42" t="s">
        <v>61</v>
      </c>
      <c r="F114" s="48">
        <v>159684</v>
      </c>
    </row>
    <row r="115" spans="1:6" x14ac:dyDescent="0.25">
      <c r="A115" s="41" t="s">
        <v>125</v>
      </c>
      <c r="B115" s="39">
        <v>273499</v>
      </c>
      <c r="C115" s="39">
        <v>346186</v>
      </c>
      <c r="D115" s="39">
        <v>344223</v>
      </c>
      <c r="E115" s="47" t="s">
        <v>61</v>
      </c>
      <c r="F115" s="39">
        <v>159684</v>
      </c>
    </row>
    <row r="116" spans="1:6" x14ac:dyDescent="0.25">
      <c r="A116" s="41" t="s">
        <v>2</v>
      </c>
      <c r="B116" s="41"/>
      <c r="C116" s="41"/>
      <c r="D116" s="41"/>
      <c r="E116" s="41"/>
      <c r="F116" s="41"/>
    </row>
    <row r="117" spans="1:6" x14ac:dyDescent="0.25">
      <c r="A117" s="40" t="s">
        <v>66</v>
      </c>
      <c r="B117" s="41"/>
      <c r="C117" s="41"/>
      <c r="D117" s="41"/>
      <c r="E117" s="41"/>
      <c r="F117" s="41"/>
    </row>
    <row r="118" spans="1:6" x14ac:dyDescent="0.25">
      <c r="A118" s="41" t="s">
        <v>3</v>
      </c>
      <c r="B118" s="48">
        <v>909053</v>
      </c>
      <c r="C118" s="48">
        <v>1205167</v>
      </c>
      <c r="D118" s="48">
        <v>1220527</v>
      </c>
      <c r="E118" s="42" t="s">
        <v>61</v>
      </c>
      <c r="F118" s="48">
        <v>-442240</v>
      </c>
    </row>
    <row r="119" spans="1:6" x14ac:dyDescent="0.25">
      <c r="A119" s="41" t="s">
        <v>125</v>
      </c>
      <c r="B119" s="39">
        <v>909053</v>
      </c>
      <c r="C119" s="39">
        <v>1205167</v>
      </c>
      <c r="D119" s="39">
        <v>1220527</v>
      </c>
      <c r="E119" s="47" t="s">
        <v>61</v>
      </c>
      <c r="F119" s="39">
        <v>-442240</v>
      </c>
    </row>
    <row r="120" spans="1:6" x14ac:dyDescent="0.25">
      <c r="A120" s="41" t="s">
        <v>2</v>
      </c>
      <c r="B120" s="41"/>
      <c r="C120" s="41"/>
      <c r="D120" s="41"/>
      <c r="E120" s="41"/>
      <c r="F120" s="41"/>
    </row>
    <row r="121" spans="1:6" x14ac:dyDescent="0.25">
      <c r="A121" s="40" t="s">
        <v>63</v>
      </c>
      <c r="B121" s="41"/>
      <c r="C121" s="41"/>
      <c r="D121" s="41"/>
      <c r="E121" s="41"/>
      <c r="F121" s="41"/>
    </row>
    <row r="122" spans="1:6" x14ac:dyDescent="0.25">
      <c r="A122" s="41" t="s">
        <v>3</v>
      </c>
      <c r="B122" s="48">
        <v>41123915</v>
      </c>
      <c r="C122" s="48">
        <v>46099598</v>
      </c>
      <c r="D122" s="48">
        <v>48492144</v>
      </c>
      <c r="E122" s="48">
        <v>53230900</v>
      </c>
      <c r="F122" s="48">
        <v>55612245</v>
      </c>
    </row>
    <row r="123" spans="1:6" x14ac:dyDescent="0.25">
      <c r="A123" s="41" t="s">
        <v>125</v>
      </c>
      <c r="B123" s="39">
        <v>41123915</v>
      </c>
      <c r="C123" s="39">
        <v>46099598</v>
      </c>
      <c r="D123" s="39">
        <v>48492144</v>
      </c>
      <c r="E123" s="39">
        <v>53230900</v>
      </c>
      <c r="F123" s="39">
        <v>55612245</v>
      </c>
    </row>
    <row r="124" spans="1:6" x14ac:dyDescent="0.25">
      <c r="A124" s="41" t="s">
        <v>2</v>
      </c>
      <c r="B124" s="41"/>
      <c r="C124" s="41"/>
      <c r="D124" s="41"/>
      <c r="E124" s="41"/>
      <c r="F124" s="41"/>
    </row>
    <row r="125" spans="1:6" x14ac:dyDescent="0.25">
      <c r="A125" s="40" t="s">
        <v>111</v>
      </c>
      <c r="B125" s="41"/>
      <c r="C125" s="41"/>
      <c r="D125" s="41"/>
      <c r="E125" s="41"/>
      <c r="F125" s="41"/>
    </row>
    <row r="126" spans="1:6" x14ac:dyDescent="0.25">
      <c r="A126" s="41" t="s">
        <v>3</v>
      </c>
      <c r="B126" s="48">
        <v>885278</v>
      </c>
      <c r="C126" s="48">
        <v>981380</v>
      </c>
      <c r="D126" s="48">
        <v>1103008</v>
      </c>
      <c r="E126" s="42" t="s">
        <v>61</v>
      </c>
      <c r="F126" s="48">
        <v>1305840</v>
      </c>
    </row>
    <row r="127" spans="1:6" x14ac:dyDescent="0.25">
      <c r="A127" s="41" t="s">
        <v>125</v>
      </c>
      <c r="B127" s="39">
        <v>885278</v>
      </c>
      <c r="C127" s="39">
        <v>981380</v>
      </c>
      <c r="D127" s="39">
        <v>1103008</v>
      </c>
      <c r="E127" s="47" t="s">
        <v>61</v>
      </c>
      <c r="F127" s="39">
        <v>1305840</v>
      </c>
    </row>
    <row r="128" spans="1:6" x14ac:dyDescent="0.25">
      <c r="A128" s="41" t="s">
        <v>2</v>
      </c>
      <c r="B128" s="41"/>
      <c r="C128" s="41"/>
      <c r="D128" s="41"/>
      <c r="E128" s="41"/>
      <c r="F128" s="41"/>
    </row>
    <row r="129" spans="1:6" x14ac:dyDescent="0.25">
      <c r="A129" s="40" t="s">
        <v>110</v>
      </c>
      <c r="B129" s="41"/>
      <c r="C129" s="41"/>
      <c r="D129" s="41"/>
      <c r="E129" s="41"/>
      <c r="F129" s="41"/>
    </row>
    <row r="130" spans="1:6" x14ac:dyDescent="0.25">
      <c r="A130" s="41" t="s">
        <v>3</v>
      </c>
      <c r="B130" s="48">
        <v>-2911489</v>
      </c>
      <c r="C130" s="48">
        <v>-4056248</v>
      </c>
      <c r="D130" s="48">
        <v>-3175080</v>
      </c>
      <c r="E130" s="42" t="s">
        <v>61</v>
      </c>
      <c r="F130" s="48">
        <v>-4336849</v>
      </c>
    </row>
    <row r="131" spans="1:6" x14ac:dyDescent="0.25">
      <c r="A131" s="41" t="s">
        <v>125</v>
      </c>
      <c r="B131" s="39">
        <v>-2911489</v>
      </c>
      <c r="C131" s="39">
        <v>-4056248</v>
      </c>
      <c r="D131" s="39">
        <v>-3175080</v>
      </c>
      <c r="E131" s="47" t="s">
        <v>61</v>
      </c>
      <c r="F131" s="39">
        <v>-4336849</v>
      </c>
    </row>
    <row r="132" spans="1:6" ht="15.6" x14ac:dyDescent="0.3">
      <c r="A132" s="57"/>
      <c r="B132" s="5"/>
      <c r="C132" s="5"/>
      <c r="D132" s="5"/>
      <c r="E132" s="5"/>
      <c r="F132" s="5"/>
    </row>
    <row r="133" spans="1:6" x14ac:dyDescent="0.25">
      <c r="A133" s="38" t="s">
        <v>79</v>
      </c>
    </row>
    <row r="134" spans="1:6" ht="16.2" thickBot="1" x14ac:dyDescent="0.35">
      <c r="A134" s="7" t="s">
        <v>124</v>
      </c>
      <c r="B134" s="5"/>
      <c r="C134" s="5"/>
      <c r="D134" s="5"/>
      <c r="E134" s="5"/>
      <c r="F134" s="5"/>
    </row>
    <row r="135" spans="1:6" ht="15.6" x14ac:dyDescent="0.25">
      <c r="A135" s="45" t="s">
        <v>122</v>
      </c>
      <c r="B135" s="44" t="s">
        <v>120</v>
      </c>
      <c r="C135" s="44" t="s">
        <v>119</v>
      </c>
      <c r="D135" s="44" t="s">
        <v>118</v>
      </c>
      <c r="E135" s="44" t="s">
        <v>178</v>
      </c>
      <c r="F135" s="44" t="s">
        <v>290</v>
      </c>
    </row>
    <row r="136" spans="1:6" x14ac:dyDescent="0.25">
      <c r="A136" s="41" t="s">
        <v>72</v>
      </c>
      <c r="B136" s="43">
        <v>43830</v>
      </c>
      <c r="C136" s="43">
        <v>44196</v>
      </c>
      <c r="D136" s="43">
        <v>44561</v>
      </c>
      <c r="E136" s="43">
        <v>44926</v>
      </c>
      <c r="F136" s="43">
        <v>45291</v>
      </c>
    </row>
    <row r="137" spans="1:6" x14ac:dyDescent="0.25">
      <c r="A137" s="41" t="s">
        <v>117</v>
      </c>
      <c r="B137" s="42" t="s">
        <v>0</v>
      </c>
      <c r="C137" s="42" t="s">
        <v>0</v>
      </c>
      <c r="D137" s="42" t="s">
        <v>0</v>
      </c>
      <c r="E137" s="42" t="s">
        <v>0</v>
      </c>
      <c r="F137" s="42" t="s">
        <v>0</v>
      </c>
    </row>
    <row r="138" spans="1:6" x14ac:dyDescent="0.25">
      <c r="A138" s="41" t="s">
        <v>2</v>
      </c>
      <c r="B138" s="41"/>
      <c r="C138" s="41"/>
      <c r="D138" s="41"/>
      <c r="E138" s="41"/>
      <c r="F138" s="41"/>
    </row>
    <row r="139" spans="1:6" x14ac:dyDescent="0.25">
      <c r="A139" s="40" t="s">
        <v>42</v>
      </c>
      <c r="B139" s="41"/>
      <c r="C139" s="41"/>
      <c r="D139" s="41"/>
      <c r="E139" s="41"/>
      <c r="F139" s="41"/>
    </row>
    <row r="140" spans="1:6" x14ac:dyDescent="0.25">
      <c r="A140" s="40" t="s">
        <v>116</v>
      </c>
      <c r="B140" s="39">
        <v>1028500</v>
      </c>
      <c r="C140" s="39">
        <v>1235900</v>
      </c>
      <c r="D140" s="39">
        <v>1354000</v>
      </c>
      <c r="E140" s="47" t="s">
        <v>61</v>
      </c>
      <c r="F140" s="39">
        <v>1636600</v>
      </c>
    </row>
    <row r="141" spans="1:6" x14ac:dyDescent="0.25">
      <c r="A141" s="40" t="s">
        <v>115</v>
      </c>
      <c r="B141" s="39">
        <v>74000</v>
      </c>
      <c r="C141" s="39">
        <v>70500</v>
      </c>
      <c r="D141" s="39">
        <v>70500</v>
      </c>
      <c r="E141" s="47" t="s">
        <v>61</v>
      </c>
      <c r="F141" s="39">
        <v>148000</v>
      </c>
    </row>
    <row r="142" spans="1:6" x14ac:dyDescent="0.25">
      <c r="A142" s="40" t="s">
        <v>114</v>
      </c>
      <c r="B142" s="39">
        <v>-170300</v>
      </c>
      <c r="C142" s="39">
        <v>-161000</v>
      </c>
      <c r="D142" s="39">
        <v>-168800</v>
      </c>
      <c r="E142" s="47" t="s">
        <v>61</v>
      </c>
      <c r="F142" s="39">
        <v>-425300</v>
      </c>
    </row>
    <row r="143" spans="1:6" x14ac:dyDescent="0.25">
      <c r="A143" s="40" t="s">
        <v>112</v>
      </c>
      <c r="B143" s="39">
        <v>-11700</v>
      </c>
      <c r="C143" s="39">
        <v>-16600</v>
      </c>
      <c r="D143" s="39">
        <v>2100</v>
      </c>
      <c r="E143" s="47" t="s">
        <v>61</v>
      </c>
      <c r="F143" s="39">
        <v>-289900</v>
      </c>
    </row>
    <row r="144" spans="1:6" x14ac:dyDescent="0.25">
      <c r="A144" s="40" t="s">
        <v>66</v>
      </c>
      <c r="B144" s="39">
        <v>909400</v>
      </c>
      <c r="C144" s="39">
        <v>1346800</v>
      </c>
      <c r="D144" s="39">
        <v>1309500</v>
      </c>
      <c r="E144" s="47" t="s">
        <v>61</v>
      </c>
      <c r="F144" s="39">
        <v>-2265600</v>
      </c>
    </row>
    <row r="145" spans="1:6" x14ac:dyDescent="0.25">
      <c r="A145" s="40" t="s">
        <v>63</v>
      </c>
      <c r="B145" s="39">
        <v>18843700</v>
      </c>
      <c r="C145" s="39">
        <v>22089400</v>
      </c>
      <c r="D145" s="39">
        <v>22674700</v>
      </c>
      <c r="E145" s="39">
        <v>26365200</v>
      </c>
      <c r="F145" s="39">
        <v>26337700</v>
      </c>
    </row>
    <row r="146" spans="1:6" x14ac:dyDescent="0.25">
      <c r="A146" s="40" t="s">
        <v>111</v>
      </c>
      <c r="B146" s="39">
        <v>63200</v>
      </c>
      <c r="C146" s="39">
        <v>93500</v>
      </c>
      <c r="D146" s="39">
        <v>113100</v>
      </c>
      <c r="E146" s="47" t="s">
        <v>61</v>
      </c>
      <c r="F146" s="39">
        <v>158800</v>
      </c>
    </row>
    <row r="147" spans="1:6" x14ac:dyDescent="0.25">
      <c r="A147" s="40" t="s">
        <v>110</v>
      </c>
      <c r="B147" s="39">
        <v>-242100</v>
      </c>
      <c r="C147" s="39">
        <v>-246200</v>
      </c>
      <c r="D147" s="39">
        <v>-239400</v>
      </c>
      <c r="E147" s="47" t="s">
        <v>61</v>
      </c>
      <c r="F147" s="39">
        <v>-251300</v>
      </c>
    </row>
    <row r="148" spans="1:6" x14ac:dyDescent="0.25">
      <c r="A148" s="41" t="s">
        <v>2</v>
      </c>
      <c r="B148" s="41"/>
      <c r="C148" s="41"/>
      <c r="D148" s="41"/>
      <c r="E148" s="41"/>
      <c r="F148" s="41"/>
    </row>
    <row r="149" spans="1:6" x14ac:dyDescent="0.25">
      <c r="A149" s="40" t="s">
        <v>300</v>
      </c>
      <c r="B149" s="41"/>
      <c r="C149" s="41"/>
      <c r="D149" s="41"/>
      <c r="E149" s="41"/>
      <c r="F149" s="41"/>
    </row>
    <row r="150" spans="1:6" x14ac:dyDescent="0.25">
      <c r="A150" s="40" t="s">
        <v>116</v>
      </c>
      <c r="B150" s="39">
        <v>214600</v>
      </c>
      <c r="C150" s="39">
        <v>215400</v>
      </c>
      <c r="D150" s="39">
        <v>211300</v>
      </c>
      <c r="E150" s="47" t="s">
        <v>61</v>
      </c>
      <c r="F150" s="39">
        <v>232500</v>
      </c>
    </row>
    <row r="151" spans="1:6" x14ac:dyDescent="0.25">
      <c r="A151" s="40" t="s">
        <v>115</v>
      </c>
      <c r="B151" s="39">
        <v>66700</v>
      </c>
      <c r="C151" s="39">
        <v>84600</v>
      </c>
      <c r="D151" s="39">
        <v>63800</v>
      </c>
      <c r="E151" s="47" t="s">
        <v>61</v>
      </c>
      <c r="F151" s="39">
        <v>59400</v>
      </c>
    </row>
    <row r="152" spans="1:6" x14ac:dyDescent="0.25">
      <c r="A152" s="40" t="s">
        <v>114</v>
      </c>
      <c r="B152" s="39">
        <v>-34600</v>
      </c>
      <c r="C152" s="39">
        <v>-32900</v>
      </c>
      <c r="D152" s="39">
        <v>-32000</v>
      </c>
      <c r="E152" s="47" t="s">
        <v>61</v>
      </c>
      <c r="F152" s="39">
        <v>-38500</v>
      </c>
    </row>
    <row r="153" spans="1:6" x14ac:dyDescent="0.25">
      <c r="A153" s="40" t="s">
        <v>112</v>
      </c>
      <c r="B153" s="39">
        <v>-2400</v>
      </c>
      <c r="C153" s="39">
        <v>12500</v>
      </c>
      <c r="D153" s="39">
        <v>-1700</v>
      </c>
      <c r="E153" s="47" t="s">
        <v>61</v>
      </c>
      <c r="F153" s="39">
        <v>-6300</v>
      </c>
    </row>
    <row r="154" spans="1:6" x14ac:dyDescent="0.25">
      <c r="A154" s="40" t="s">
        <v>66</v>
      </c>
      <c r="B154" s="39">
        <v>34900</v>
      </c>
      <c r="C154" s="39">
        <v>41200</v>
      </c>
      <c r="D154" s="39">
        <v>36800</v>
      </c>
      <c r="E154" s="47" t="s">
        <v>61</v>
      </c>
      <c r="F154" s="39">
        <v>33100</v>
      </c>
    </row>
    <row r="155" spans="1:6" x14ac:dyDescent="0.25">
      <c r="A155" s="40" t="s">
        <v>63</v>
      </c>
      <c r="B155" s="39">
        <v>2351700</v>
      </c>
      <c r="C155" s="39">
        <v>2375200</v>
      </c>
      <c r="D155" s="39">
        <v>2551100</v>
      </c>
      <c r="E155" s="39">
        <v>2783800</v>
      </c>
      <c r="F155" s="39">
        <v>2944800</v>
      </c>
    </row>
    <row r="156" spans="1:6" x14ac:dyDescent="0.25">
      <c r="A156" s="40" t="s">
        <v>111</v>
      </c>
      <c r="B156" s="39">
        <v>46900</v>
      </c>
      <c r="C156" s="39">
        <v>44200</v>
      </c>
      <c r="D156" s="39">
        <v>46100</v>
      </c>
      <c r="E156" s="47" t="s">
        <v>61</v>
      </c>
      <c r="F156" s="39">
        <v>56000</v>
      </c>
    </row>
    <row r="157" spans="1:6" x14ac:dyDescent="0.25">
      <c r="A157" s="40" t="s">
        <v>110</v>
      </c>
      <c r="B157" s="39">
        <v>-118000</v>
      </c>
      <c r="C157" s="39">
        <v>-118800</v>
      </c>
      <c r="D157" s="39">
        <v>-137200</v>
      </c>
      <c r="E157" s="47" t="s">
        <v>61</v>
      </c>
      <c r="F157" s="39">
        <v>-167000</v>
      </c>
    </row>
    <row r="158" spans="1:6" x14ac:dyDescent="0.25">
      <c r="A158" s="41" t="s">
        <v>2</v>
      </c>
      <c r="B158" s="41"/>
      <c r="C158" s="41"/>
      <c r="D158" s="41"/>
      <c r="E158" s="41"/>
      <c r="F158" s="41"/>
    </row>
    <row r="159" spans="1:6" x14ac:dyDescent="0.25">
      <c r="A159" s="40" t="s">
        <v>234</v>
      </c>
      <c r="B159" s="41"/>
      <c r="C159" s="41"/>
      <c r="D159" s="41"/>
      <c r="E159" s="41"/>
      <c r="F159" s="41"/>
    </row>
    <row r="160" spans="1:6" x14ac:dyDescent="0.25">
      <c r="A160" s="40" t="s">
        <v>116</v>
      </c>
      <c r="B160" s="39">
        <v>1062200</v>
      </c>
      <c r="C160" s="39">
        <v>1208700</v>
      </c>
      <c r="D160" s="39">
        <v>1789600</v>
      </c>
      <c r="E160" s="47" t="s">
        <v>61</v>
      </c>
      <c r="F160" s="39">
        <v>2221700</v>
      </c>
    </row>
    <row r="161" spans="1:6" x14ac:dyDescent="0.25">
      <c r="A161" s="40" t="s">
        <v>115</v>
      </c>
      <c r="B161" s="39">
        <v>163100</v>
      </c>
      <c r="C161" s="39">
        <v>207000</v>
      </c>
      <c r="D161" s="39">
        <v>301900</v>
      </c>
      <c r="E161" s="47" t="s">
        <v>61</v>
      </c>
      <c r="F161" s="39">
        <v>344900</v>
      </c>
    </row>
    <row r="162" spans="1:6" x14ac:dyDescent="0.25">
      <c r="A162" s="40" t="s">
        <v>114</v>
      </c>
      <c r="B162" s="39">
        <v>-47400</v>
      </c>
      <c r="C162" s="39">
        <v>-40000</v>
      </c>
      <c r="D162" s="39">
        <v>-58600</v>
      </c>
      <c r="E162" s="47" t="s">
        <v>61</v>
      </c>
      <c r="F162" s="39">
        <v>-85700</v>
      </c>
    </row>
    <row r="163" spans="1:6" x14ac:dyDescent="0.25">
      <c r="A163" s="40" t="s">
        <v>112</v>
      </c>
      <c r="B163" s="39">
        <v>21200</v>
      </c>
      <c r="C163" s="39">
        <v>36900</v>
      </c>
      <c r="D163" s="39">
        <v>60900</v>
      </c>
      <c r="E163" s="47" t="s">
        <v>61</v>
      </c>
      <c r="F163" s="39">
        <v>73000</v>
      </c>
    </row>
    <row r="164" spans="1:6" x14ac:dyDescent="0.25">
      <c r="A164" s="40" t="s">
        <v>66</v>
      </c>
      <c r="B164" s="39">
        <v>96200</v>
      </c>
      <c r="C164" s="39">
        <v>134100</v>
      </c>
      <c r="D164" s="39">
        <v>204800</v>
      </c>
      <c r="E164" s="47" t="s">
        <v>61</v>
      </c>
      <c r="F164" s="39">
        <v>224800</v>
      </c>
    </row>
    <row r="165" spans="1:6" x14ac:dyDescent="0.25">
      <c r="A165" s="40" t="s">
        <v>63</v>
      </c>
      <c r="B165" s="39">
        <v>4345500</v>
      </c>
      <c r="C165" s="39">
        <v>6450500</v>
      </c>
      <c r="D165" s="39">
        <v>7215900</v>
      </c>
      <c r="E165" s="39">
        <v>8084900</v>
      </c>
      <c r="F165" s="39">
        <v>8775300</v>
      </c>
    </row>
    <row r="166" spans="1:6" x14ac:dyDescent="0.25">
      <c r="A166" s="40" t="s">
        <v>111</v>
      </c>
      <c r="B166" s="39">
        <v>68300</v>
      </c>
      <c r="C166" s="39">
        <v>87900</v>
      </c>
      <c r="D166" s="39">
        <v>142300</v>
      </c>
      <c r="E166" s="47" t="s">
        <v>61</v>
      </c>
      <c r="F166" s="39">
        <v>214200</v>
      </c>
    </row>
    <row r="167" spans="1:6" x14ac:dyDescent="0.25">
      <c r="A167" s="40" t="s">
        <v>110</v>
      </c>
      <c r="B167" s="39">
        <v>-460200</v>
      </c>
      <c r="C167" s="39">
        <v>-494400</v>
      </c>
      <c r="D167" s="39">
        <v>-721100</v>
      </c>
      <c r="E167" s="47" t="s">
        <v>61</v>
      </c>
      <c r="F167" s="39">
        <v>-844100</v>
      </c>
    </row>
    <row r="168" spans="1:6" x14ac:dyDescent="0.25">
      <c r="A168" s="41" t="s">
        <v>2</v>
      </c>
      <c r="B168" s="41"/>
      <c r="C168" s="41"/>
      <c r="D168" s="41"/>
      <c r="E168" s="41"/>
      <c r="F168" s="41"/>
    </row>
    <row r="169" spans="1:6" x14ac:dyDescent="0.25">
      <c r="A169" s="40" t="s">
        <v>233</v>
      </c>
      <c r="B169" s="41"/>
      <c r="C169" s="41"/>
      <c r="D169" s="41"/>
      <c r="E169" s="41"/>
      <c r="F169" s="41"/>
    </row>
    <row r="170" spans="1:6" x14ac:dyDescent="0.25">
      <c r="A170" s="40" t="s">
        <v>116</v>
      </c>
      <c r="B170" s="39">
        <v>1389000</v>
      </c>
      <c r="C170" s="39">
        <v>1536100</v>
      </c>
      <c r="D170" s="39">
        <v>1634600</v>
      </c>
      <c r="E170" s="47" t="s">
        <v>61</v>
      </c>
      <c r="F170" s="39">
        <v>1915900</v>
      </c>
    </row>
    <row r="171" spans="1:6" x14ac:dyDescent="0.25">
      <c r="A171" s="40" t="s">
        <v>115</v>
      </c>
      <c r="B171" s="39">
        <v>484900</v>
      </c>
      <c r="C171" s="39">
        <v>788000</v>
      </c>
      <c r="D171" s="39">
        <v>838100</v>
      </c>
      <c r="E171" s="47" t="s">
        <v>61</v>
      </c>
      <c r="F171" s="39">
        <v>994200</v>
      </c>
    </row>
    <row r="172" spans="1:6" x14ac:dyDescent="0.25">
      <c r="A172" s="40" t="s">
        <v>114</v>
      </c>
      <c r="B172" s="39">
        <v>-125700</v>
      </c>
      <c r="C172" s="39">
        <v>-126800</v>
      </c>
      <c r="D172" s="39">
        <v>-133200</v>
      </c>
      <c r="E172" s="47" t="s">
        <v>61</v>
      </c>
      <c r="F172" s="39">
        <v>-163700</v>
      </c>
    </row>
    <row r="173" spans="1:6" x14ac:dyDescent="0.25">
      <c r="A173" s="40" t="s">
        <v>112</v>
      </c>
      <c r="B173" s="39">
        <v>130500</v>
      </c>
      <c r="C173" s="39">
        <v>183800</v>
      </c>
      <c r="D173" s="39">
        <v>179400</v>
      </c>
      <c r="E173" s="47" t="s">
        <v>61</v>
      </c>
      <c r="F173" s="39">
        <v>225800</v>
      </c>
    </row>
    <row r="174" spans="1:6" x14ac:dyDescent="0.25">
      <c r="A174" s="40" t="s">
        <v>66</v>
      </c>
      <c r="B174" s="39">
        <v>256500</v>
      </c>
      <c r="C174" s="39">
        <v>502500</v>
      </c>
      <c r="D174" s="39">
        <v>544600</v>
      </c>
      <c r="E174" s="47" t="s">
        <v>61</v>
      </c>
      <c r="F174" s="39">
        <v>643400</v>
      </c>
    </row>
    <row r="175" spans="1:6" x14ac:dyDescent="0.25">
      <c r="A175" s="40" t="s">
        <v>63</v>
      </c>
      <c r="B175" s="39">
        <v>10904000</v>
      </c>
      <c r="C175" s="39">
        <v>11695000</v>
      </c>
      <c r="D175" s="39">
        <v>12377800</v>
      </c>
      <c r="E175" s="39">
        <v>13369500</v>
      </c>
      <c r="F175" s="39">
        <v>14806500</v>
      </c>
    </row>
    <row r="176" spans="1:6" x14ac:dyDescent="0.25">
      <c r="A176" s="40" t="s">
        <v>111</v>
      </c>
      <c r="B176" s="39">
        <v>253300</v>
      </c>
      <c r="C176" s="39">
        <v>278100</v>
      </c>
      <c r="D176" s="39">
        <v>300300</v>
      </c>
      <c r="E176" s="47" t="s">
        <v>61</v>
      </c>
      <c r="F176" s="39">
        <v>371200</v>
      </c>
    </row>
    <row r="177" spans="1:6" x14ac:dyDescent="0.25">
      <c r="A177" s="40" t="s">
        <v>110</v>
      </c>
      <c r="B177" s="39">
        <v>-987000</v>
      </c>
      <c r="C177" s="39">
        <v>-1004600</v>
      </c>
      <c r="D177" s="39">
        <v>-1024100</v>
      </c>
      <c r="E177" s="47" t="s">
        <v>61</v>
      </c>
      <c r="F177" s="39">
        <v>-1406300</v>
      </c>
    </row>
    <row r="178" spans="1:6" x14ac:dyDescent="0.25">
      <c r="A178" s="41" t="s">
        <v>2</v>
      </c>
      <c r="B178" s="41"/>
      <c r="C178" s="41"/>
      <c r="D178" s="41"/>
      <c r="E178" s="41"/>
      <c r="F178" s="41"/>
    </row>
    <row r="179" spans="1:6" x14ac:dyDescent="0.25">
      <c r="A179" s="40" t="s">
        <v>200</v>
      </c>
      <c r="B179" s="41"/>
      <c r="C179" s="41"/>
      <c r="D179" s="41"/>
      <c r="E179" s="41"/>
      <c r="F179" s="41"/>
    </row>
    <row r="180" spans="1:6" x14ac:dyDescent="0.25">
      <c r="A180" s="40" t="s">
        <v>116</v>
      </c>
      <c r="B180" s="39">
        <v>-2144300</v>
      </c>
      <c r="C180" s="39">
        <v>-2424000</v>
      </c>
      <c r="D180" s="39">
        <v>-2550000</v>
      </c>
      <c r="E180" s="47" t="s">
        <v>61</v>
      </c>
      <c r="F180" s="39">
        <v>-3069500</v>
      </c>
    </row>
    <row r="181" spans="1:6" x14ac:dyDescent="0.25">
      <c r="A181" s="40" t="s">
        <v>115</v>
      </c>
      <c r="B181" s="39">
        <v>1700</v>
      </c>
      <c r="C181" s="39">
        <v>5600</v>
      </c>
      <c r="D181" s="39">
        <v>3200</v>
      </c>
      <c r="E181" s="47" t="s">
        <v>61</v>
      </c>
      <c r="F181" s="39">
        <v>2100</v>
      </c>
    </row>
    <row r="182" spans="1:6" x14ac:dyDescent="0.25">
      <c r="A182" s="40" t="s">
        <v>114</v>
      </c>
      <c r="B182" s="39">
        <v>51200</v>
      </c>
      <c r="C182" s="39">
        <v>38300</v>
      </c>
      <c r="D182" s="39">
        <v>46600</v>
      </c>
      <c r="E182" s="47" t="s">
        <v>61</v>
      </c>
      <c r="F182" s="39">
        <v>149500</v>
      </c>
    </row>
    <row r="183" spans="1:6" x14ac:dyDescent="0.25">
      <c r="A183" s="40" t="s">
        <v>112</v>
      </c>
      <c r="B183" s="47" t="s">
        <v>61</v>
      </c>
      <c r="C183" s="47" t="s">
        <v>61</v>
      </c>
      <c r="D183" s="47" t="s">
        <v>61</v>
      </c>
      <c r="E183" s="47" t="s">
        <v>61</v>
      </c>
      <c r="F183" s="47" t="s">
        <v>61</v>
      </c>
    </row>
    <row r="184" spans="1:6" x14ac:dyDescent="0.25">
      <c r="A184" s="40" t="s">
        <v>66</v>
      </c>
      <c r="B184" s="39">
        <v>-901200</v>
      </c>
      <c r="C184" s="39">
        <v>-1363400</v>
      </c>
      <c r="D184" s="39">
        <v>-1345300</v>
      </c>
      <c r="E184" s="47" t="s">
        <v>61</v>
      </c>
      <c r="F184" s="39">
        <v>314100</v>
      </c>
    </row>
    <row r="185" spans="1:6" x14ac:dyDescent="0.25">
      <c r="A185" s="40" t="s">
        <v>63</v>
      </c>
      <c r="B185" s="39">
        <v>-17862900</v>
      </c>
      <c r="C185" s="39">
        <v>-21492400</v>
      </c>
      <c r="D185" s="39">
        <v>-21738600</v>
      </c>
      <c r="E185" s="39">
        <v>-24737500</v>
      </c>
      <c r="F185" s="39">
        <v>-26678500</v>
      </c>
    </row>
    <row r="186" spans="1:6" x14ac:dyDescent="0.25">
      <c r="A186" s="40" t="s">
        <v>111</v>
      </c>
      <c r="B186" s="39">
        <v>-2300</v>
      </c>
      <c r="C186" s="39">
        <v>-1600</v>
      </c>
      <c r="D186" s="39">
        <v>-4600</v>
      </c>
      <c r="E186" s="47" t="s">
        <v>61</v>
      </c>
      <c r="F186" s="39">
        <v>-2700</v>
      </c>
    </row>
    <row r="187" spans="1:6" x14ac:dyDescent="0.25">
      <c r="A187" s="40" t="s">
        <v>110</v>
      </c>
      <c r="B187" s="47" t="s">
        <v>61</v>
      </c>
      <c r="C187" s="47" t="s">
        <v>61</v>
      </c>
      <c r="D187" s="47" t="s">
        <v>61</v>
      </c>
      <c r="E187" s="47" t="s">
        <v>61</v>
      </c>
      <c r="F187" s="47" t="s">
        <v>61</v>
      </c>
    </row>
    <row r="188" spans="1:6" x14ac:dyDescent="0.25">
      <c r="A188" s="41" t="s">
        <v>2</v>
      </c>
      <c r="B188" s="41"/>
      <c r="C188" s="41"/>
      <c r="D188" s="41"/>
      <c r="E188" s="41"/>
      <c r="F188" s="41"/>
    </row>
    <row r="189" spans="1:6" x14ac:dyDescent="0.25">
      <c r="A189" s="40" t="s">
        <v>235</v>
      </c>
      <c r="B189" s="41"/>
      <c r="C189" s="41"/>
      <c r="D189" s="41"/>
      <c r="E189" s="41"/>
      <c r="F189" s="41"/>
    </row>
    <row r="190" spans="1:6" x14ac:dyDescent="0.25">
      <c r="A190" s="40" t="s">
        <v>116</v>
      </c>
      <c r="B190" s="39">
        <v>6976500</v>
      </c>
      <c r="C190" s="39">
        <v>7132300</v>
      </c>
      <c r="D190" s="39">
        <v>7423600</v>
      </c>
      <c r="E190" s="47" t="s">
        <v>61</v>
      </c>
      <c r="F190" s="39">
        <v>8973500</v>
      </c>
    </row>
    <row r="191" spans="1:6" x14ac:dyDescent="0.25">
      <c r="A191" s="40" t="s">
        <v>115</v>
      </c>
      <c r="B191" s="39">
        <v>800100</v>
      </c>
      <c r="C191" s="39">
        <v>833000</v>
      </c>
      <c r="D191" s="39">
        <v>715800</v>
      </c>
      <c r="E191" s="47" t="s">
        <v>61</v>
      </c>
      <c r="F191" s="39">
        <v>850700</v>
      </c>
    </row>
    <row r="192" spans="1:6" x14ac:dyDescent="0.25">
      <c r="A192" s="40" t="s">
        <v>114</v>
      </c>
      <c r="B192" s="39">
        <v>-206400</v>
      </c>
      <c r="C192" s="39">
        <v>-216000</v>
      </c>
      <c r="D192" s="39">
        <v>-236400</v>
      </c>
      <c r="E192" s="47" t="s">
        <v>61</v>
      </c>
      <c r="F192" s="39">
        <v>-291700</v>
      </c>
    </row>
    <row r="193" spans="1:6" x14ac:dyDescent="0.25">
      <c r="A193" s="40" t="s">
        <v>112</v>
      </c>
      <c r="B193" s="39">
        <v>135900</v>
      </c>
      <c r="C193" s="39">
        <v>129600</v>
      </c>
      <c r="D193" s="39">
        <v>103500</v>
      </c>
      <c r="E193" s="47" t="s">
        <v>61</v>
      </c>
      <c r="F193" s="39">
        <v>157100</v>
      </c>
    </row>
    <row r="194" spans="1:6" x14ac:dyDescent="0.25">
      <c r="A194" s="40" t="s">
        <v>66</v>
      </c>
      <c r="B194" s="39">
        <v>513300</v>
      </c>
      <c r="C194" s="39">
        <v>544000</v>
      </c>
      <c r="D194" s="39">
        <v>470100</v>
      </c>
      <c r="E194" s="47" t="s">
        <v>61</v>
      </c>
      <c r="F194" s="39">
        <v>608000</v>
      </c>
    </row>
    <row r="195" spans="1:6" x14ac:dyDescent="0.25">
      <c r="A195" s="40" t="s">
        <v>63</v>
      </c>
      <c r="B195" s="39">
        <v>22541900</v>
      </c>
      <c r="C195" s="39">
        <v>24981900</v>
      </c>
      <c r="D195" s="39">
        <v>25411200</v>
      </c>
      <c r="E195" s="39">
        <v>27365000</v>
      </c>
      <c r="F195" s="39">
        <v>29426400</v>
      </c>
    </row>
    <row r="196" spans="1:6" x14ac:dyDescent="0.25">
      <c r="A196" s="40" t="s">
        <v>111</v>
      </c>
      <c r="B196" s="39">
        <v>651300</v>
      </c>
      <c r="C196" s="39">
        <v>657000</v>
      </c>
      <c r="D196" s="39">
        <v>737800</v>
      </c>
      <c r="E196" s="47" t="s">
        <v>61</v>
      </c>
      <c r="F196" s="39">
        <v>18200</v>
      </c>
    </row>
    <row r="197" spans="1:6" x14ac:dyDescent="0.25">
      <c r="A197" s="40" t="s">
        <v>110</v>
      </c>
      <c r="B197" s="39">
        <v>-1104200</v>
      </c>
      <c r="C197" s="39">
        <v>-1079000</v>
      </c>
      <c r="D197" s="39">
        <v>-1053300</v>
      </c>
      <c r="E197" s="47" t="s">
        <v>61</v>
      </c>
      <c r="F197" s="39">
        <v>-1668100</v>
      </c>
    </row>
    <row r="198" spans="1:6" x14ac:dyDescent="0.25">
      <c r="A198" s="41"/>
    </row>
    <row r="199" spans="1:6" ht="16.2" thickBot="1" x14ac:dyDescent="0.35">
      <c r="A199" s="7" t="s">
        <v>123</v>
      </c>
      <c r="B199" s="5"/>
      <c r="C199" s="5"/>
      <c r="D199" s="5"/>
      <c r="E199" s="5"/>
      <c r="F199" s="5"/>
    </row>
    <row r="200" spans="1:6" ht="15.6" x14ac:dyDescent="0.25">
      <c r="A200" s="45" t="s">
        <v>122</v>
      </c>
      <c r="B200" s="44" t="s">
        <v>120</v>
      </c>
      <c r="C200" s="44" t="s">
        <v>119</v>
      </c>
      <c r="D200" s="44" t="s">
        <v>118</v>
      </c>
      <c r="E200" s="44" t="s">
        <v>178</v>
      </c>
      <c r="F200" s="44" t="s">
        <v>290</v>
      </c>
    </row>
    <row r="201" spans="1:6" x14ac:dyDescent="0.25">
      <c r="A201" s="41" t="s">
        <v>72</v>
      </c>
      <c r="B201" s="43">
        <v>43830</v>
      </c>
      <c r="C201" s="43">
        <v>44196</v>
      </c>
      <c r="D201" s="43">
        <v>44561</v>
      </c>
      <c r="E201" s="43">
        <v>44926</v>
      </c>
      <c r="F201" s="43">
        <v>45291</v>
      </c>
    </row>
    <row r="202" spans="1:6" x14ac:dyDescent="0.25">
      <c r="A202" s="41" t="s">
        <v>117</v>
      </c>
      <c r="B202" s="42" t="s">
        <v>0</v>
      </c>
      <c r="C202" s="42" t="s">
        <v>0</v>
      </c>
      <c r="D202" s="42" t="s">
        <v>0</v>
      </c>
      <c r="E202" s="42" t="s">
        <v>0</v>
      </c>
      <c r="F202" s="42" t="s">
        <v>0</v>
      </c>
    </row>
    <row r="203" spans="1:6" x14ac:dyDescent="0.25">
      <c r="A203" s="41" t="s">
        <v>2</v>
      </c>
      <c r="B203" s="41"/>
      <c r="C203" s="41"/>
      <c r="D203" s="41"/>
      <c r="E203" s="41"/>
      <c r="F203" s="41"/>
    </row>
    <row r="204" spans="1:6" x14ac:dyDescent="0.25">
      <c r="A204" s="40" t="s">
        <v>3</v>
      </c>
      <c r="B204" s="41"/>
      <c r="C204" s="41"/>
      <c r="D204" s="41"/>
      <c r="E204" s="41"/>
      <c r="F204" s="41"/>
    </row>
    <row r="205" spans="1:6" x14ac:dyDescent="0.25">
      <c r="A205" s="40" t="s">
        <v>116</v>
      </c>
      <c r="B205" s="39">
        <v>8526470</v>
      </c>
      <c r="C205" s="39">
        <v>8904430</v>
      </c>
      <c r="D205" s="39">
        <v>9863085</v>
      </c>
      <c r="E205" s="47" t="s">
        <v>61</v>
      </c>
      <c r="F205" s="39">
        <v>11910705</v>
      </c>
    </row>
    <row r="206" spans="1:6" x14ac:dyDescent="0.25">
      <c r="A206" s="40" t="s">
        <v>115</v>
      </c>
      <c r="B206" s="39">
        <v>1590491</v>
      </c>
      <c r="C206" s="39">
        <v>1988734</v>
      </c>
      <c r="D206" s="39">
        <v>1993321</v>
      </c>
      <c r="E206" s="47" t="s">
        <v>61</v>
      </c>
      <c r="F206" s="39">
        <v>2399335</v>
      </c>
    </row>
    <row r="207" spans="1:6" x14ac:dyDescent="0.25">
      <c r="A207" s="40" t="s">
        <v>114</v>
      </c>
      <c r="B207" s="39">
        <v>-533197</v>
      </c>
      <c r="C207" s="39">
        <v>-538452</v>
      </c>
      <c r="D207" s="39">
        <v>-582334</v>
      </c>
      <c r="E207" s="47" t="s">
        <v>61</v>
      </c>
      <c r="F207" s="39">
        <v>-855441</v>
      </c>
    </row>
    <row r="208" spans="1:6" x14ac:dyDescent="0.25">
      <c r="A208" s="40" t="s">
        <v>113</v>
      </c>
      <c r="B208" s="39">
        <v>1190071</v>
      </c>
      <c r="C208" s="39">
        <v>1558872</v>
      </c>
      <c r="D208" s="39">
        <v>1572269</v>
      </c>
      <c r="E208" s="47" t="s">
        <v>61</v>
      </c>
      <c r="F208" s="39">
        <v>-275037</v>
      </c>
    </row>
    <row r="209" spans="1:6" x14ac:dyDescent="0.25">
      <c r="A209" s="40" t="s">
        <v>112</v>
      </c>
      <c r="B209" s="39">
        <v>273499</v>
      </c>
      <c r="C209" s="39">
        <v>346186</v>
      </c>
      <c r="D209" s="39">
        <v>344223</v>
      </c>
      <c r="E209" s="47" t="s">
        <v>61</v>
      </c>
      <c r="F209" s="39">
        <v>159684</v>
      </c>
    </row>
    <row r="210" spans="1:6" x14ac:dyDescent="0.25">
      <c r="A210" s="40" t="s">
        <v>66</v>
      </c>
      <c r="B210" s="39">
        <v>909053</v>
      </c>
      <c r="C210" s="39">
        <v>1205167</v>
      </c>
      <c r="D210" s="39">
        <v>1220527</v>
      </c>
      <c r="E210" s="47" t="s">
        <v>61</v>
      </c>
      <c r="F210" s="39">
        <v>-442240</v>
      </c>
    </row>
    <row r="211" spans="1:6" x14ac:dyDescent="0.25">
      <c r="A211" s="40" t="s">
        <v>63</v>
      </c>
      <c r="B211" s="39">
        <v>41123915</v>
      </c>
      <c r="C211" s="39">
        <v>46099598</v>
      </c>
      <c r="D211" s="39">
        <v>48492144</v>
      </c>
      <c r="E211" s="39">
        <v>53230900</v>
      </c>
      <c r="F211" s="39">
        <v>55612245</v>
      </c>
    </row>
    <row r="212" spans="1:6" x14ac:dyDescent="0.25">
      <c r="A212" s="40" t="s">
        <v>111</v>
      </c>
      <c r="B212" s="39">
        <v>885278</v>
      </c>
      <c r="C212" s="39">
        <v>981380</v>
      </c>
      <c r="D212" s="39">
        <v>1103008</v>
      </c>
      <c r="E212" s="47" t="s">
        <v>61</v>
      </c>
      <c r="F212" s="39">
        <v>1305840</v>
      </c>
    </row>
    <row r="213" spans="1:6" x14ac:dyDescent="0.25">
      <c r="A213" s="40" t="s">
        <v>110</v>
      </c>
      <c r="B213" s="39">
        <v>-2911489</v>
      </c>
      <c r="C213" s="39">
        <v>-4056248</v>
      </c>
      <c r="D213" s="39">
        <v>-3175080</v>
      </c>
      <c r="E213" s="47" t="s">
        <v>61</v>
      </c>
      <c r="F213" s="39">
        <v>-4336849</v>
      </c>
    </row>
    <row r="214" spans="1:6" x14ac:dyDescent="0.25">
      <c r="A214" s="38"/>
    </row>
    <row r="215" spans="1:6" ht="178.5" customHeight="1" x14ac:dyDescent="0.3">
      <c r="A215" s="57" t="s">
        <v>60</v>
      </c>
      <c r="B215" s="5"/>
      <c r="C215" s="5"/>
      <c r="D215" s="5"/>
      <c r="E215" s="5"/>
      <c r="F215" s="5"/>
    </row>
  </sheetData>
  <mergeCells count="9">
    <mergeCell ref="A199:F199"/>
    <mergeCell ref="A215:F215"/>
    <mergeCell ref="A2:L2"/>
    <mergeCell ref="A1:D1"/>
    <mergeCell ref="A13:F13"/>
    <mergeCell ref="A15:F15"/>
    <mergeCell ref="A92:F92"/>
    <mergeCell ref="A132:F132"/>
    <mergeCell ref="A134:F134"/>
  </mergeCells>
  <pageMargins left="0.75" right="0.75" top="1" bottom="1" header="0.5" footer="0.5"/>
  <headerFooter alignWithMargins="0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27DED-0EC0-4FBE-87E2-3A1A645DECE1}">
  <dimension ref="A1:L117"/>
  <sheetViews>
    <sheetView topLeftCell="A2" zoomScaleNormal="100" workbookViewId="0">
      <selection sqref="A1:D1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529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528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7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7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7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7" x14ac:dyDescent="0.25">
      <c r="A20" s="13" t="s">
        <v>2</v>
      </c>
      <c r="B20" s="53"/>
      <c r="C20" s="53"/>
      <c r="D20" s="53"/>
      <c r="E20" s="53"/>
      <c r="F20" s="53"/>
      <c r="G20" s="53"/>
    </row>
    <row r="21" spans="1:7" x14ac:dyDescent="0.25">
      <c r="A21" s="16" t="s">
        <v>509</v>
      </c>
      <c r="B21" s="53"/>
      <c r="C21" s="53"/>
      <c r="D21" s="53"/>
      <c r="E21" s="53"/>
      <c r="F21" s="53"/>
      <c r="G21" s="53"/>
    </row>
    <row r="22" spans="1:7" x14ac:dyDescent="0.25">
      <c r="A22" s="13" t="s">
        <v>508</v>
      </c>
      <c r="B22" s="52">
        <v>3202992</v>
      </c>
      <c r="C22" s="52">
        <v>3223951</v>
      </c>
      <c r="D22" s="52">
        <v>3241292</v>
      </c>
      <c r="E22" s="52">
        <v>3262000</v>
      </c>
      <c r="F22" s="52">
        <v>3285000</v>
      </c>
      <c r="G22" s="52">
        <v>3309000</v>
      </c>
    </row>
    <row r="23" spans="1:7" x14ac:dyDescent="0.25">
      <c r="A23" s="13" t="s">
        <v>507</v>
      </c>
      <c r="B23" s="52">
        <v>533295</v>
      </c>
      <c r="C23" s="52">
        <v>539860</v>
      </c>
      <c r="D23" s="52">
        <v>881221</v>
      </c>
      <c r="E23" s="52">
        <v>887000</v>
      </c>
      <c r="F23" s="52">
        <v>890000</v>
      </c>
      <c r="G23" s="52">
        <v>895000</v>
      </c>
    </row>
    <row r="24" spans="1:7" x14ac:dyDescent="0.25">
      <c r="A24" s="13" t="s">
        <v>506</v>
      </c>
      <c r="B24" s="52">
        <v>7998</v>
      </c>
      <c r="C24" s="52">
        <v>8234</v>
      </c>
      <c r="D24" s="52">
        <v>9299</v>
      </c>
      <c r="E24" s="52">
        <v>9227</v>
      </c>
      <c r="F24" s="52">
        <v>9626</v>
      </c>
      <c r="G24" s="52">
        <v>10171</v>
      </c>
    </row>
    <row r="25" spans="1:7" x14ac:dyDescent="0.25">
      <c r="A25" s="13" t="s">
        <v>2</v>
      </c>
      <c r="B25" s="53"/>
      <c r="C25" s="53"/>
      <c r="D25" s="53"/>
      <c r="E25" s="53"/>
      <c r="F25" s="53"/>
      <c r="G25" s="53"/>
    </row>
    <row r="26" spans="1:7" x14ac:dyDescent="0.25">
      <c r="A26" s="16" t="s">
        <v>505</v>
      </c>
      <c r="B26" s="53"/>
      <c r="C26" s="53"/>
      <c r="D26" s="53"/>
      <c r="E26" s="53"/>
      <c r="F26" s="53"/>
      <c r="G26" s="53"/>
    </row>
    <row r="27" spans="1:7" x14ac:dyDescent="0.25">
      <c r="A27" s="13" t="s">
        <v>504</v>
      </c>
      <c r="B27" s="52">
        <v>3766600</v>
      </c>
      <c r="C27" s="52">
        <v>3723700</v>
      </c>
      <c r="D27" s="52">
        <v>3951500</v>
      </c>
      <c r="E27" s="52">
        <v>3989800</v>
      </c>
      <c r="F27" s="52">
        <v>4796100</v>
      </c>
      <c r="G27" s="52">
        <v>5054200</v>
      </c>
    </row>
    <row r="28" spans="1:7" x14ac:dyDescent="0.25">
      <c r="A28" s="13" t="s">
        <v>503</v>
      </c>
      <c r="B28" s="52">
        <v>2634700</v>
      </c>
      <c r="C28" s="52">
        <v>2584800</v>
      </c>
      <c r="D28" s="52">
        <v>2353400</v>
      </c>
      <c r="E28" s="52">
        <v>2486100</v>
      </c>
      <c r="F28" s="52">
        <v>2903300</v>
      </c>
      <c r="G28" s="52">
        <v>2893200</v>
      </c>
    </row>
    <row r="29" spans="1:7" x14ac:dyDescent="0.25">
      <c r="A29" s="13" t="s">
        <v>502</v>
      </c>
      <c r="B29" s="52">
        <v>351900</v>
      </c>
      <c r="C29" s="52">
        <v>331800</v>
      </c>
      <c r="D29" s="52">
        <v>327100</v>
      </c>
      <c r="E29" s="52">
        <v>345300</v>
      </c>
      <c r="F29" s="52">
        <v>374900</v>
      </c>
      <c r="G29" s="52">
        <v>352400</v>
      </c>
    </row>
    <row r="30" spans="1:7" x14ac:dyDescent="0.25">
      <c r="A30" s="13" t="s">
        <v>501</v>
      </c>
      <c r="B30" s="52">
        <v>0</v>
      </c>
      <c r="C30" s="52">
        <v>0</v>
      </c>
      <c r="D30" s="52">
        <v>0</v>
      </c>
      <c r="E30" s="52">
        <v>0</v>
      </c>
      <c r="F30" s="52">
        <v>0</v>
      </c>
      <c r="G30" s="52">
        <v>0</v>
      </c>
    </row>
    <row r="31" spans="1:7" x14ac:dyDescent="0.25">
      <c r="A31" s="13" t="s">
        <v>500</v>
      </c>
      <c r="B31" s="52">
        <v>6753200</v>
      </c>
      <c r="C31" s="52">
        <v>6640300</v>
      </c>
      <c r="D31" s="52">
        <v>6632000</v>
      </c>
      <c r="E31" s="52">
        <v>6821200</v>
      </c>
      <c r="F31" s="52">
        <v>8074300</v>
      </c>
      <c r="G31" s="52">
        <v>8299800</v>
      </c>
    </row>
    <row r="32" spans="1:7" x14ac:dyDescent="0.25">
      <c r="A32" s="13" t="s">
        <v>499</v>
      </c>
      <c r="B32" s="52">
        <v>179500</v>
      </c>
      <c r="C32" s="52">
        <v>215700</v>
      </c>
      <c r="D32" s="52">
        <v>327300</v>
      </c>
      <c r="E32" s="52">
        <v>575800</v>
      </c>
      <c r="F32" s="52">
        <v>1190900</v>
      </c>
      <c r="G32" s="52">
        <v>625000</v>
      </c>
    </row>
    <row r="33" spans="1:7" x14ac:dyDescent="0.25">
      <c r="A33" s="13" t="s">
        <v>498</v>
      </c>
      <c r="B33" s="52">
        <v>24500</v>
      </c>
      <c r="C33" s="52">
        <v>120500</v>
      </c>
      <c r="D33" s="52">
        <v>173000</v>
      </c>
      <c r="E33" s="52">
        <v>26600</v>
      </c>
      <c r="F33" s="52">
        <v>140100</v>
      </c>
      <c r="G33" s="52">
        <v>48700</v>
      </c>
    </row>
    <row r="34" spans="1:7" x14ac:dyDescent="0.25">
      <c r="A34" s="13" t="s">
        <v>497</v>
      </c>
      <c r="B34" s="52">
        <v>6957200</v>
      </c>
      <c r="C34" s="52">
        <v>6976500</v>
      </c>
      <c r="D34" s="52">
        <v>7132300</v>
      </c>
      <c r="E34" s="52">
        <v>7423600</v>
      </c>
      <c r="F34" s="52">
        <v>9405300</v>
      </c>
      <c r="G34" s="52">
        <v>8973500</v>
      </c>
    </row>
    <row r="35" spans="1:7" x14ac:dyDescent="0.25">
      <c r="A35" s="13" t="s">
        <v>496</v>
      </c>
      <c r="B35" s="52">
        <v>1286300</v>
      </c>
      <c r="C35" s="52">
        <v>1389000</v>
      </c>
      <c r="D35" s="52">
        <v>1536100</v>
      </c>
      <c r="E35" s="52">
        <v>1634600</v>
      </c>
      <c r="F35" s="52">
        <v>1808700</v>
      </c>
      <c r="G35" s="52">
        <v>1915900</v>
      </c>
    </row>
    <row r="36" spans="1:7" x14ac:dyDescent="0.25">
      <c r="A36" s="13" t="s">
        <v>495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8243500</v>
      </c>
      <c r="C37" s="52">
        <v>8365500</v>
      </c>
      <c r="D37" s="52">
        <v>8668400</v>
      </c>
      <c r="E37" s="52">
        <v>9058200</v>
      </c>
      <c r="F37" s="52">
        <v>11214000</v>
      </c>
      <c r="G37" s="52">
        <v>10889400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8448201</v>
      </c>
      <c r="C39" s="52">
        <v>8526470</v>
      </c>
      <c r="D39" s="52">
        <v>8904430</v>
      </c>
      <c r="E39" s="52">
        <v>9863085</v>
      </c>
      <c r="F39" s="52">
        <v>12289336</v>
      </c>
      <c r="G39" s="52">
        <v>11910705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21614000</v>
      </c>
      <c r="C42" s="52">
        <v>20688000</v>
      </c>
      <c r="D42" s="53" t="s">
        <v>61</v>
      </c>
      <c r="E42" s="53" t="s">
        <v>61</v>
      </c>
      <c r="F42" s="53" t="s">
        <v>61</v>
      </c>
      <c r="G42" s="53" t="s">
        <v>61</v>
      </c>
    </row>
    <row r="43" spans="1:7" x14ac:dyDescent="0.25">
      <c r="A43" s="13" t="s">
        <v>491</v>
      </c>
      <c r="B43" s="52">
        <v>26625000</v>
      </c>
      <c r="C43" s="52">
        <v>25992000</v>
      </c>
      <c r="D43" s="53" t="s">
        <v>61</v>
      </c>
      <c r="E43" s="53" t="s">
        <v>61</v>
      </c>
      <c r="F43" s="53" t="s">
        <v>61</v>
      </c>
      <c r="G43" s="53" t="s">
        <v>61</v>
      </c>
    </row>
    <row r="44" spans="1:7" x14ac:dyDescent="0.25">
      <c r="A44" s="13" t="s">
        <v>490</v>
      </c>
      <c r="B44" s="52">
        <v>5142000</v>
      </c>
      <c r="C44" s="52">
        <v>4939000</v>
      </c>
      <c r="D44" s="53" t="s">
        <v>61</v>
      </c>
      <c r="E44" s="53" t="s">
        <v>61</v>
      </c>
      <c r="F44" s="53" t="s">
        <v>61</v>
      </c>
      <c r="G44" s="53" t="s">
        <v>61</v>
      </c>
    </row>
    <row r="45" spans="1:7" x14ac:dyDescent="0.25">
      <c r="A45" s="13" t="s">
        <v>489</v>
      </c>
      <c r="B45" s="52">
        <v>0</v>
      </c>
      <c r="C45" s="52">
        <v>0</v>
      </c>
      <c r="D45" s="53" t="s">
        <v>61</v>
      </c>
      <c r="E45" s="53" t="s">
        <v>61</v>
      </c>
      <c r="F45" s="53" t="s">
        <v>61</v>
      </c>
      <c r="G45" s="53" t="s">
        <v>61</v>
      </c>
    </row>
    <row r="46" spans="1:7" x14ac:dyDescent="0.25">
      <c r="A46" s="13" t="s">
        <v>488</v>
      </c>
      <c r="B46" s="52">
        <v>53381000</v>
      </c>
      <c r="C46" s="52">
        <v>51619000</v>
      </c>
      <c r="D46" s="52">
        <v>50206000</v>
      </c>
      <c r="E46" s="52">
        <v>51010000</v>
      </c>
      <c r="F46" s="52">
        <v>51257000</v>
      </c>
      <c r="G46" s="52">
        <v>49568000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4354</v>
      </c>
      <c r="C56" s="52">
        <v>4369</v>
      </c>
      <c r="D56" s="52">
        <v>4393</v>
      </c>
      <c r="E56" s="52">
        <v>4401</v>
      </c>
      <c r="F56" s="52">
        <v>4407</v>
      </c>
      <c r="G56" s="52">
        <v>4415</v>
      </c>
    </row>
    <row r="57" spans="1:7" x14ac:dyDescent="0.25">
      <c r="A57" s="13" t="s">
        <v>479</v>
      </c>
      <c r="B57" s="52">
        <v>57995</v>
      </c>
      <c r="C57" s="52">
        <v>58332</v>
      </c>
      <c r="D57" s="52">
        <v>58549</v>
      </c>
      <c r="E57" s="52">
        <v>58565</v>
      </c>
      <c r="F57" s="52">
        <v>58587</v>
      </c>
      <c r="G57" s="52">
        <v>58792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62349</v>
      </c>
      <c r="C59" s="52">
        <v>62701</v>
      </c>
      <c r="D59" s="52">
        <v>62942</v>
      </c>
      <c r="E59" s="52">
        <v>62966</v>
      </c>
      <c r="F59" s="52">
        <v>62994</v>
      </c>
      <c r="G59" s="52">
        <v>63207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17.43</v>
      </c>
      <c r="C61" s="56">
        <v>18</v>
      </c>
      <c r="D61" s="53" t="s">
        <v>61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542500</v>
      </c>
      <c r="C64" s="52">
        <v>555100</v>
      </c>
      <c r="D64" s="52">
        <v>644900</v>
      </c>
      <c r="E64" s="52">
        <v>1000300</v>
      </c>
      <c r="F64" s="52">
        <v>1204900</v>
      </c>
      <c r="G64" s="52">
        <v>1145400</v>
      </c>
    </row>
    <row r="65" spans="1:7" x14ac:dyDescent="0.25">
      <c r="A65" s="13" t="s">
        <v>474</v>
      </c>
      <c r="B65" s="52">
        <v>334800</v>
      </c>
      <c r="C65" s="52">
        <v>347600</v>
      </c>
      <c r="D65" s="52">
        <v>361900</v>
      </c>
      <c r="E65" s="52">
        <v>497600</v>
      </c>
      <c r="F65" s="52">
        <v>648500</v>
      </c>
      <c r="G65" s="52">
        <v>637700</v>
      </c>
    </row>
    <row r="66" spans="1:7" x14ac:dyDescent="0.25">
      <c r="A66" s="13" t="s">
        <v>473</v>
      </c>
      <c r="B66" s="52">
        <v>96000</v>
      </c>
      <c r="C66" s="52">
        <v>96900</v>
      </c>
      <c r="D66" s="52">
        <v>107400</v>
      </c>
      <c r="E66" s="52">
        <v>167200</v>
      </c>
      <c r="F66" s="52">
        <v>199700</v>
      </c>
      <c r="G66" s="52">
        <v>186800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973300</v>
      </c>
      <c r="C68" s="52">
        <v>999600</v>
      </c>
      <c r="D68" s="52">
        <v>1114200</v>
      </c>
      <c r="E68" s="52">
        <v>1665100</v>
      </c>
      <c r="F68" s="52">
        <v>2053100</v>
      </c>
      <c r="G68" s="52">
        <v>1969900</v>
      </c>
    </row>
    <row r="69" spans="1:7" x14ac:dyDescent="0.25">
      <c r="A69" s="13" t="s">
        <v>470</v>
      </c>
      <c r="B69" s="52">
        <v>57500</v>
      </c>
      <c r="C69" s="52">
        <v>55400</v>
      </c>
      <c r="D69" s="52">
        <v>43000</v>
      </c>
      <c r="E69" s="52">
        <v>82100</v>
      </c>
      <c r="F69" s="52">
        <v>140800</v>
      </c>
      <c r="G69" s="52">
        <v>206700</v>
      </c>
    </row>
    <row r="70" spans="1:7" x14ac:dyDescent="0.25">
      <c r="A70" s="13" t="s">
        <v>469</v>
      </c>
      <c r="B70" s="53" t="s">
        <v>61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2">
        <v>-8600</v>
      </c>
      <c r="C71" s="52">
        <v>7200</v>
      </c>
      <c r="D71" s="52">
        <v>51500</v>
      </c>
      <c r="E71" s="52">
        <v>42400</v>
      </c>
      <c r="F71" s="52">
        <v>21700</v>
      </c>
      <c r="G71" s="52">
        <v>45100</v>
      </c>
    </row>
    <row r="72" spans="1:7" x14ac:dyDescent="0.25">
      <c r="A72" s="13" t="s">
        <v>467</v>
      </c>
      <c r="B72" s="52">
        <v>1022200</v>
      </c>
      <c r="C72" s="52">
        <v>1062200</v>
      </c>
      <c r="D72" s="52">
        <v>1208700</v>
      </c>
      <c r="E72" s="52">
        <v>1789600</v>
      </c>
      <c r="F72" s="52">
        <v>2215600</v>
      </c>
      <c r="G72" s="52">
        <v>2221700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1022200</v>
      </c>
      <c r="C74" s="52">
        <v>1062200</v>
      </c>
      <c r="D74" s="52">
        <v>1208700</v>
      </c>
      <c r="E74" s="52">
        <v>1789600</v>
      </c>
      <c r="F74" s="52">
        <v>2215600</v>
      </c>
      <c r="G74" s="52">
        <v>2221700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1022200</v>
      </c>
      <c r="C81" s="52">
        <v>1062200</v>
      </c>
      <c r="D81" s="52">
        <v>1208700</v>
      </c>
      <c r="E81" s="52">
        <v>1789600</v>
      </c>
      <c r="F81" s="52">
        <v>2215600</v>
      </c>
      <c r="G81" s="52">
        <v>2221700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1022200</v>
      </c>
      <c r="C87" s="52">
        <v>1062200</v>
      </c>
      <c r="D87" s="52">
        <v>1208700</v>
      </c>
      <c r="E87" s="52">
        <v>1789600</v>
      </c>
      <c r="F87" s="52">
        <v>2215600</v>
      </c>
      <c r="G87" s="52">
        <v>2221700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3" t="s">
        <v>61</v>
      </c>
      <c r="C90" s="53" t="s">
        <v>61</v>
      </c>
      <c r="D90" s="53" t="s">
        <v>61</v>
      </c>
      <c r="E90" s="53" t="s">
        <v>61</v>
      </c>
      <c r="F90" s="53" t="s">
        <v>61</v>
      </c>
      <c r="G90" s="53" t="s">
        <v>61</v>
      </c>
    </row>
    <row r="91" spans="1:7" x14ac:dyDescent="0.25">
      <c r="A91" s="13" t="s">
        <v>451</v>
      </c>
      <c r="B91" s="52">
        <v>-817500</v>
      </c>
      <c r="C91" s="52">
        <v>-901200</v>
      </c>
      <c r="D91" s="52">
        <v>-972700</v>
      </c>
      <c r="E91" s="52">
        <v>-984700</v>
      </c>
      <c r="F91" s="52">
        <v>-1140300</v>
      </c>
      <c r="G91" s="52">
        <v>-1200400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8448201</v>
      </c>
      <c r="C93" s="52">
        <v>8526470</v>
      </c>
      <c r="D93" s="52">
        <v>8904430</v>
      </c>
      <c r="E93" s="52">
        <v>9863085</v>
      </c>
      <c r="F93" s="52">
        <v>12289336</v>
      </c>
      <c r="G93" s="52">
        <v>11910705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3" t="s">
        <v>61</v>
      </c>
      <c r="D99" s="53" t="s">
        <v>61</v>
      </c>
      <c r="E99" s="53" t="s">
        <v>61</v>
      </c>
      <c r="F99" s="53" t="s">
        <v>61</v>
      </c>
      <c r="G99" s="53" t="s">
        <v>61</v>
      </c>
    </row>
    <row r="100" spans="1:7" x14ac:dyDescent="0.25">
      <c r="A100" s="13" t="s">
        <v>444</v>
      </c>
      <c r="B100" s="52">
        <v>105957</v>
      </c>
      <c r="C100" s="52">
        <v>107806</v>
      </c>
      <c r="D100" s="52">
        <v>147123</v>
      </c>
      <c r="E100" s="52">
        <v>150145</v>
      </c>
      <c r="F100" s="52">
        <v>152291</v>
      </c>
      <c r="G100" s="52">
        <v>142328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2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105957</v>
      </c>
      <c r="C105" s="52">
        <v>107806</v>
      </c>
      <c r="D105" s="52">
        <v>147123</v>
      </c>
      <c r="E105" s="52">
        <v>150145</v>
      </c>
      <c r="F105" s="52">
        <v>152291</v>
      </c>
      <c r="G105" s="52">
        <v>142328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6697</v>
      </c>
      <c r="C108" s="52">
        <v>6747</v>
      </c>
      <c r="D108" s="52">
        <v>11829</v>
      </c>
      <c r="E108" s="52">
        <v>11866</v>
      </c>
      <c r="F108" s="52">
        <v>11854</v>
      </c>
      <c r="G108" s="52">
        <v>11903</v>
      </c>
    </row>
    <row r="109" spans="1:7" x14ac:dyDescent="0.25">
      <c r="A109" s="13" t="s">
        <v>437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6697</v>
      </c>
      <c r="C111" s="52">
        <v>6747</v>
      </c>
      <c r="D111" s="52">
        <v>11829</v>
      </c>
      <c r="E111" s="52">
        <v>11866</v>
      </c>
      <c r="F111" s="52">
        <v>11854</v>
      </c>
      <c r="G111" s="52">
        <v>11903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DA36A-57AD-4AFC-BAE5-7F257E9127FE}">
  <dimension ref="A1:L117"/>
  <sheetViews>
    <sheetView topLeftCell="A9" zoomScaleNormal="100" workbookViewId="0">
      <selection activeCell="J20" sqref="J20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530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7" x14ac:dyDescent="0.25">
      <c r="A17" s="13" t="s">
        <v>515</v>
      </c>
      <c r="B17" s="53" t="s">
        <v>514</v>
      </c>
      <c r="C17" s="53" t="s">
        <v>513</v>
      </c>
      <c r="D17" s="53" t="s">
        <v>513</v>
      </c>
      <c r="E17" s="53" t="s">
        <v>514</v>
      </c>
      <c r="F17" s="53" t="s">
        <v>513</v>
      </c>
      <c r="G17" s="53" t="s">
        <v>513</v>
      </c>
    </row>
    <row r="18" spans="1:7" x14ac:dyDescent="0.25">
      <c r="A18" s="13" t="s">
        <v>512</v>
      </c>
      <c r="B18" s="54">
        <v>43830</v>
      </c>
      <c r="C18" s="53" t="s">
        <v>61</v>
      </c>
      <c r="D18" s="53" t="s">
        <v>61</v>
      </c>
      <c r="E18" s="54">
        <v>44593</v>
      </c>
      <c r="F18" s="53" t="s">
        <v>61</v>
      </c>
      <c r="G18" s="53" t="s">
        <v>61</v>
      </c>
    </row>
    <row r="19" spans="1:7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7" x14ac:dyDescent="0.25">
      <c r="A20" s="13" t="s">
        <v>2</v>
      </c>
      <c r="B20" s="53"/>
      <c r="C20" s="53"/>
      <c r="D20" s="53"/>
      <c r="E20" s="53"/>
      <c r="F20" s="53"/>
      <c r="G20" s="53"/>
    </row>
    <row r="21" spans="1:7" x14ac:dyDescent="0.25">
      <c r="A21" s="16" t="s">
        <v>509</v>
      </c>
      <c r="B21" s="53"/>
      <c r="C21" s="53"/>
      <c r="D21" s="53"/>
      <c r="E21" s="53"/>
      <c r="F21" s="53"/>
      <c r="G21" s="53"/>
    </row>
    <row r="22" spans="1:7" x14ac:dyDescent="0.25">
      <c r="A22" s="13" t="s">
        <v>508</v>
      </c>
      <c r="B22" s="53" t="s">
        <v>61</v>
      </c>
      <c r="C22" s="52">
        <v>9014733</v>
      </c>
      <c r="D22" s="52">
        <v>9088122</v>
      </c>
      <c r="E22" s="52">
        <v>9141861</v>
      </c>
      <c r="F22" s="52">
        <v>9198061</v>
      </c>
      <c r="G22" s="52">
        <v>9255596</v>
      </c>
    </row>
    <row r="23" spans="1:7" x14ac:dyDescent="0.25">
      <c r="A23" s="13" t="s">
        <v>507</v>
      </c>
      <c r="B23" s="53" t="s">
        <v>61</v>
      </c>
      <c r="C23" s="52">
        <v>1352299</v>
      </c>
      <c r="D23" s="52">
        <v>1366366</v>
      </c>
      <c r="E23" s="52">
        <v>1377758</v>
      </c>
      <c r="F23" s="52">
        <v>1388197</v>
      </c>
      <c r="G23" s="52">
        <v>1395172</v>
      </c>
    </row>
    <row r="24" spans="1:7" x14ac:dyDescent="0.25">
      <c r="A24" s="13" t="s">
        <v>506</v>
      </c>
      <c r="B24" s="52">
        <v>33383</v>
      </c>
      <c r="C24" s="52">
        <v>32713</v>
      </c>
      <c r="D24" s="52">
        <v>32340</v>
      </c>
      <c r="E24" s="52">
        <v>31518</v>
      </c>
      <c r="F24" s="52">
        <v>19063</v>
      </c>
      <c r="G24" s="52">
        <v>19962</v>
      </c>
    </row>
    <row r="25" spans="1:7" x14ac:dyDescent="0.25">
      <c r="A25" s="13" t="s">
        <v>2</v>
      </c>
      <c r="B25" s="53"/>
      <c r="C25" s="53"/>
      <c r="D25" s="53"/>
      <c r="E25" s="53"/>
      <c r="F25" s="53"/>
      <c r="G25" s="53"/>
    </row>
    <row r="26" spans="1:7" x14ac:dyDescent="0.25">
      <c r="A26" s="16" t="s">
        <v>505</v>
      </c>
      <c r="B26" s="53"/>
      <c r="C26" s="53"/>
      <c r="D26" s="53"/>
      <c r="E26" s="53"/>
      <c r="F26" s="53"/>
      <c r="G26" s="53"/>
    </row>
    <row r="27" spans="1:7" x14ac:dyDescent="0.25">
      <c r="A27" s="13" t="s">
        <v>504</v>
      </c>
      <c r="B27" s="52">
        <v>8241000</v>
      </c>
      <c r="C27" s="52">
        <v>8154000</v>
      </c>
      <c r="D27" s="52">
        <v>8423000</v>
      </c>
      <c r="E27" s="52">
        <v>8753000</v>
      </c>
      <c r="F27" s="52">
        <v>9484000</v>
      </c>
      <c r="G27" s="52">
        <v>10265000</v>
      </c>
    </row>
    <row r="28" spans="1:7" x14ac:dyDescent="0.25">
      <c r="A28" s="13" t="s">
        <v>503</v>
      </c>
      <c r="B28" s="52">
        <v>2636000</v>
      </c>
      <c r="C28" s="52">
        <v>2626000</v>
      </c>
      <c r="D28" s="52">
        <v>2498000</v>
      </c>
      <c r="E28" s="52">
        <v>2781000</v>
      </c>
      <c r="F28" s="52">
        <v>2628000</v>
      </c>
      <c r="G28" s="52">
        <v>3365000</v>
      </c>
    </row>
    <row r="29" spans="1:7" x14ac:dyDescent="0.25">
      <c r="A29" s="13" t="s">
        <v>502</v>
      </c>
      <c r="B29" s="52">
        <v>2314000</v>
      </c>
      <c r="C29" s="52">
        <v>2307000</v>
      </c>
      <c r="D29" s="52">
        <v>2150000</v>
      </c>
      <c r="E29" s="52">
        <v>2384000</v>
      </c>
      <c r="F29" s="52">
        <v>2293000</v>
      </c>
      <c r="G29" s="52">
        <v>3021000</v>
      </c>
    </row>
    <row r="30" spans="1:7" x14ac:dyDescent="0.25">
      <c r="A30" s="13" t="s">
        <v>501</v>
      </c>
      <c r="B30" s="52">
        <v>161000</v>
      </c>
      <c r="C30" s="52">
        <v>164000</v>
      </c>
      <c r="D30" s="52">
        <v>161000</v>
      </c>
      <c r="E30" s="52">
        <v>161000</v>
      </c>
      <c r="F30" s="52">
        <v>150000</v>
      </c>
      <c r="G30" s="52">
        <v>177000</v>
      </c>
    </row>
    <row r="31" spans="1:7" x14ac:dyDescent="0.25">
      <c r="A31" s="13" t="s">
        <v>500</v>
      </c>
      <c r="B31" s="52">
        <v>13352000</v>
      </c>
      <c r="C31" s="52">
        <v>13251000</v>
      </c>
      <c r="D31" s="52">
        <v>13232000</v>
      </c>
      <c r="E31" s="52">
        <v>14079000</v>
      </c>
      <c r="F31" s="52">
        <v>14555000</v>
      </c>
      <c r="G31" s="52">
        <v>16828000</v>
      </c>
    </row>
    <row r="32" spans="1:7" x14ac:dyDescent="0.25">
      <c r="A32" s="13" t="s">
        <v>499</v>
      </c>
      <c r="B32" s="53" t="s">
        <v>61</v>
      </c>
      <c r="C32" s="53" t="s">
        <v>61</v>
      </c>
      <c r="D32" s="53" t="s">
        <v>61</v>
      </c>
      <c r="E32" s="53" t="s">
        <v>61</v>
      </c>
      <c r="F32" s="53" t="s">
        <v>61</v>
      </c>
      <c r="G32" s="53" t="s">
        <v>61</v>
      </c>
    </row>
    <row r="33" spans="1:7" x14ac:dyDescent="0.25">
      <c r="A33" s="13" t="s">
        <v>498</v>
      </c>
      <c r="B33" s="52">
        <v>2030000</v>
      </c>
      <c r="C33" s="52">
        <v>2108000</v>
      </c>
      <c r="D33" s="52">
        <v>2031000</v>
      </c>
      <c r="E33" s="52">
        <v>2160000</v>
      </c>
      <c r="F33" s="52">
        <v>2319000</v>
      </c>
      <c r="G33" s="52">
        <v>2425000</v>
      </c>
    </row>
    <row r="34" spans="1:7" x14ac:dyDescent="0.25">
      <c r="A34" s="13" t="s">
        <v>497</v>
      </c>
      <c r="B34" s="52">
        <v>15382000</v>
      </c>
      <c r="C34" s="52">
        <v>15359000</v>
      </c>
      <c r="D34" s="52">
        <v>15263000</v>
      </c>
      <c r="E34" s="52">
        <v>16239000</v>
      </c>
      <c r="F34" s="52">
        <v>16874000</v>
      </c>
      <c r="G34" s="52">
        <v>19253000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2">
        <v>17348000</v>
      </c>
      <c r="C36" s="52">
        <v>16222000</v>
      </c>
      <c r="D36" s="52">
        <v>15060000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32730000</v>
      </c>
      <c r="C37" s="52">
        <v>31581000</v>
      </c>
      <c r="D37" s="52">
        <v>30323000</v>
      </c>
      <c r="E37" s="52">
        <v>16239000</v>
      </c>
      <c r="F37" s="52">
        <v>16874000</v>
      </c>
      <c r="G37" s="52">
        <v>19253000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35978000</v>
      </c>
      <c r="C39" s="52">
        <v>34438000</v>
      </c>
      <c r="D39" s="52">
        <v>33039000</v>
      </c>
      <c r="E39" s="52">
        <v>17938000</v>
      </c>
      <c r="F39" s="52">
        <v>19078000</v>
      </c>
      <c r="G39" s="52">
        <v>21727000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73187000</v>
      </c>
      <c r="C42" s="52">
        <v>70653000</v>
      </c>
      <c r="D42" s="52">
        <v>72124000</v>
      </c>
      <c r="E42" s="52">
        <v>73431000</v>
      </c>
      <c r="F42" s="52">
        <v>72961000</v>
      </c>
      <c r="G42" s="52">
        <v>68081000</v>
      </c>
    </row>
    <row r="43" spans="1:7" x14ac:dyDescent="0.25">
      <c r="A43" s="13" t="s">
        <v>491</v>
      </c>
      <c r="B43" s="52">
        <v>47961000</v>
      </c>
      <c r="C43" s="52">
        <v>46761000</v>
      </c>
      <c r="D43" s="52">
        <v>43031000</v>
      </c>
      <c r="E43" s="52">
        <v>44960000</v>
      </c>
      <c r="F43" s="52">
        <v>45222000</v>
      </c>
      <c r="G43" s="52">
        <v>43624000</v>
      </c>
    </row>
    <row r="44" spans="1:7" x14ac:dyDescent="0.25">
      <c r="A44" s="13" t="s">
        <v>490</v>
      </c>
      <c r="B44" s="52">
        <v>81348000</v>
      </c>
      <c r="C44" s="52">
        <v>79071000</v>
      </c>
      <c r="D44" s="52">
        <v>72558000</v>
      </c>
      <c r="E44" s="52">
        <v>74395000</v>
      </c>
      <c r="F44" s="52">
        <v>75313000</v>
      </c>
      <c r="G44" s="52">
        <v>73944000</v>
      </c>
    </row>
    <row r="45" spans="1:7" x14ac:dyDescent="0.25">
      <c r="A45" s="13" t="s">
        <v>489</v>
      </c>
      <c r="B45" s="52">
        <v>3123000</v>
      </c>
      <c r="C45" s="52">
        <v>3054000</v>
      </c>
      <c r="D45" s="52">
        <v>2618000</v>
      </c>
      <c r="E45" s="52">
        <v>2411000</v>
      </c>
      <c r="F45" s="52">
        <v>2456000</v>
      </c>
      <c r="G45" s="52">
        <v>2381000</v>
      </c>
    </row>
    <row r="46" spans="1:7" x14ac:dyDescent="0.25">
      <c r="A46" s="13" t="s">
        <v>488</v>
      </c>
      <c r="B46" s="52">
        <v>205619000</v>
      </c>
      <c r="C46" s="52">
        <v>199539000</v>
      </c>
      <c r="D46" s="52">
        <v>190331000</v>
      </c>
      <c r="E46" s="52">
        <v>195197000</v>
      </c>
      <c r="F46" s="52">
        <v>195952000</v>
      </c>
      <c r="G46" s="52">
        <v>188030000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10630</v>
      </c>
      <c r="C56" s="52">
        <v>11153</v>
      </c>
      <c r="D56" s="52">
        <v>11162</v>
      </c>
      <c r="E56" s="52">
        <v>10291</v>
      </c>
      <c r="F56" s="52">
        <v>10290</v>
      </c>
      <c r="G56" s="52">
        <v>11164</v>
      </c>
    </row>
    <row r="57" spans="1:7" x14ac:dyDescent="0.25">
      <c r="A57" s="13" t="s">
        <v>479</v>
      </c>
      <c r="B57" s="52">
        <v>161176</v>
      </c>
      <c r="C57" s="52">
        <v>149945</v>
      </c>
      <c r="D57" s="52">
        <v>150762</v>
      </c>
      <c r="E57" s="52">
        <v>151418</v>
      </c>
      <c r="F57" s="52">
        <v>151917</v>
      </c>
      <c r="G57" s="52">
        <v>152581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171806</v>
      </c>
      <c r="C59" s="52">
        <v>161098</v>
      </c>
      <c r="D59" s="52">
        <v>161924</v>
      </c>
      <c r="E59" s="52">
        <v>161709</v>
      </c>
      <c r="F59" s="52">
        <v>162207</v>
      </c>
      <c r="G59" s="52">
        <v>163745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11.26</v>
      </c>
      <c r="C61" s="56">
        <v>11.54</v>
      </c>
      <c r="D61" s="56">
        <v>11.68</v>
      </c>
      <c r="E61" s="56">
        <v>11.92</v>
      </c>
      <c r="F61" s="56">
        <v>13</v>
      </c>
      <c r="G61" s="56">
        <v>15.08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985000</v>
      </c>
      <c r="C64" s="52">
        <v>979000</v>
      </c>
      <c r="D64" s="52">
        <v>961000</v>
      </c>
      <c r="E64" s="52">
        <v>987000</v>
      </c>
      <c r="F64" s="52">
        <v>1317000</v>
      </c>
      <c r="G64" s="52">
        <v>1163000</v>
      </c>
    </row>
    <row r="65" spans="1:7" x14ac:dyDescent="0.25">
      <c r="A65" s="13" t="s">
        <v>474</v>
      </c>
      <c r="B65" s="52">
        <v>264000</v>
      </c>
      <c r="C65" s="52">
        <v>290000</v>
      </c>
      <c r="D65" s="52">
        <v>247000</v>
      </c>
      <c r="E65" s="52">
        <v>261000</v>
      </c>
      <c r="F65" s="52">
        <v>352000</v>
      </c>
      <c r="G65" s="52">
        <v>325000</v>
      </c>
    </row>
    <row r="66" spans="1:7" x14ac:dyDescent="0.25">
      <c r="A66" s="13" t="s">
        <v>473</v>
      </c>
      <c r="B66" s="52">
        <v>133000</v>
      </c>
      <c r="C66" s="52">
        <v>138000</v>
      </c>
      <c r="D66" s="52">
        <v>139000</v>
      </c>
      <c r="E66" s="52">
        <v>154000</v>
      </c>
      <c r="F66" s="52">
        <v>195000</v>
      </c>
      <c r="G66" s="52">
        <v>166000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1382000</v>
      </c>
      <c r="C68" s="52">
        <v>1407000</v>
      </c>
      <c r="D68" s="52">
        <v>1347000</v>
      </c>
      <c r="E68" s="52">
        <v>1402000</v>
      </c>
      <c r="F68" s="52">
        <v>1864000</v>
      </c>
      <c r="G68" s="52">
        <v>1654000</v>
      </c>
    </row>
    <row r="69" spans="1:7" x14ac:dyDescent="0.25">
      <c r="A69" s="13" t="s">
        <v>470</v>
      </c>
      <c r="B69" s="53" t="s">
        <v>61</v>
      </c>
      <c r="C69" s="53" t="s">
        <v>61</v>
      </c>
      <c r="D69" s="53" t="s">
        <v>61</v>
      </c>
      <c r="E69" s="53" t="s">
        <v>61</v>
      </c>
      <c r="F69" s="53" t="s">
        <v>61</v>
      </c>
      <c r="G69" s="53" t="s">
        <v>61</v>
      </c>
    </row>
    <row r="70" spans="1:7" x14ac:dyDescent="0.25">
      <c r="A70" s="13" t="s">
        <v>469</v>
      </c>
      <c r="B70" s="52">
        <v>39000</v>
      </c>
      <c r="C70" s="52">
        <v>39000</v>
      </c>
      <c r="D70" s="52">
        <v>38000</v>
      </c>
      <c r="E70" s="52">
        <v>38000</v>
      </c>
      <c r="F70" s="52">
        <v>41000</v>
      </c>
      <c r="G70" s="52">
        <v>43000</v>
      </c>
    </row>
    <row r="71" spans="1:7" x14ac:dyDescent="0.25">
      <c r="A71" s="13" t="s">
        <v>468</v>
      </c>
      <c r="B71" s="52">
        <v>2862000</v>
      </c>
      <c r="C71" s="52">
        <v>2254000</v>
      </c>
      <c r="D71" s="52">
        <v>2042000</v>
      </c>
      <c r="E71" s="52">
        <v>83000</v>
      </c>
      <c r="F71" s="52">
        <v>109000</v>
      </c>
      <c r="G71" s="52">
        <v>64000</v>
      </c>
    </row>
    <row r="72" spans="1:7" x14ac:dyDescent="0.25">
      <c r="A72" s="13" t="s">
        <v>467</v>
      </c>
      <c r="B72" s="52">
        <v>4283000</v>
      </c>
      <c r="C72" s="52">
        <v>3700000</v>
      </c>
      <c r="D72" s="52">
        <v>3427000</v>
      </c>
      <c r="E72" s="52">
        <v>1523000</v>
      </c>
      <c r="F72" s="52">
        <v>2014000</v>
      </c>
      <c r="G72" s="52">
        <v>1761000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4283000</v>
      </c>
      <c r="C74" s="52">
        <v>3700000</v>
      </c>
      <c r="D74" s="52">
        <v>3427000</v>
      </c>
      <c r="E74" s="52">
        <v>1523000</v>
      </c>
      <c r="F74" s="52">
        <v>2014000</v>
      </c>
      <c r="G74" s="52">
        <v>1761000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4283000</v>
      </c>
      <c r="C81" s="52">
        <v>3700000</v>
      </c>
      <c r="D81" s="52">
        <v>3427000</v>
      </c>
      <c r="E81" s="52">
        <v>1523000</v>
      </c>
      <c r="F81" s="52">
        <v>2014000</v>
      </c>
      <c r="G81" s="52">
        <v>1761000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3" t="s">
        <v>61</v>
      </c>
      <c r="C86" s="53" t="s">
        <v>61</v>
      </c>
      <c r="D86" s="53" t="s">
        <v>61</v>
      </c>
      <c r="E86" s="53" t="s">
        <v>61</v>
      </c>
      <c r="F86" s="53" t="s">
        <v>61</v>
      </c>
      <c r="G86" s="53" t="s">
        <v>61</v>
      </c>
    </row>
    <row r="87" spans="1:7" x14ac:dyDescent="0.25">
      <c r="A87" s="13" t="s">
        <v>455</v>
      </c>
      <c r="B87" s="53" t="s">
        <v>61</v>
      </c>
      <c r="C87" s="53" t="s">
        <v>61</v>
      </c>
      <c r="D87" s="53" t="s">
        <v>61</v>
      </c>
      <c r="E87" s="53" t="s">
        <v>61</v>
      </c>
      <c r="F87" s="53" t="s">
        <v>61</v>
      </c>
      <c r="G87" s="53" t="s">
        <v>61</v>
      </c>
    </row>
    <row r="88" spans="1:7" x14ac:dyDescent="0.25">
      <c r="A88" s="13" t="s">
        <v>454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</row>
    <row r="89" spans="1:7" x14ac:dyDescent="0.25">
      <c r="A89" s="13" t="s">
        <v>453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-1035000</v>
      </c>
      <c r="C91" s="52">
        <v>-843000</v>
      </c>
      <c r="D91" s="52">
        <v>-711000</v>
      </c>
      <c r="E91" s="52">
        <v>224000</v>
      </c>
      <c r="F91" s="52">
        <v>236000</v>
      </c>
      <c r="G91" s="52">
        <v>777000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35978000</v>
      </c>
      <c r="C93" s="52">
        <v>34438000</v>
      </c>
      <c r="D93" s="52">
        <v>33039000</v>
      </c>
      <c r="E93" s="52">
        <v>17938000</v>
      </c>
      <c r="F93" s="52">
        <v>19078000</v>
      </c>
      <c r="G93" s="52">
        <v>21727000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2">
        <v>90124</v>
      </c>
      <c r="D96" s="52">
        <v>85272</v>
      </c>
      <c r="E96" s="52">
        <v>84213</v>
      </c>
      <c r="F96" s="52">
        <v>92795</v>
      </c>
      <c r="G96" s="52">
        <v>77892</v>
      </c>
    </row>
    <row r="97" spans="1:7" x14ac:dyDescent="0.25">
      <c r="A97" s="13" t="s">
        <v>447</v>
      </c>
      <c r="B97" s="53" t="s">
        <v>61</v>
      </c>
      <c r="C97" s="52">
        <v>37367</v>
      </c>
      <c r="D97" s="52">
        <v>31984</v>
      </c>
      <c r="E97" s="52">
        <v>33762</v>
      </c>
      <c r="F97" s="52">
        <v>37519</v>
      </c>
      <c r="G97" s="52">
        <v>33118</v>
      </c>
    </row>
    <row r="98" spans="1:7" x14ac:dyDescent="0.25">
      <c r="A98" s="13" t="s">
        <v>446</v>
      </c>
      <c r="B98" s="53" t="s">
        <v>61</v>
      </c>
      <c r="C98" s="52">
        <v>48637</v>
      </c>
      <c r="D98" s="52">
        <v>40708</v>
      </c>
      <c r="E98" s="52">
        <v>42234</v>
      </c>
      <c r="F98" s="52">
        <v>45359</v>
      </c>
      <c r="G98" s="52">
        <v>41645</v>
      </c>
    </row>
    <row r="99" spans="1:7" x14ac:dyDescent="0.25">
      <c r="A99" s="13" t="s">
        <v>445</v>
      </c>
      <c r="B99" s="53" t="s">
        <v>61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3" t="s">
        <v>61</v>
      </c>
      <c r="C100" s="52">
        <v>176128</v>
      </c>
      <c r="D100" s="52">
        <v>157964</v>
      </c>
      <c r="E100" s="52">
        <v>160209</v>
      </c>
      <c r="F100" s="52">
        <v>175673</v>
      </c>
      <c r="G100" s="52">
        <v>152655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3" t="s">
        <v>61</v>
      </c>
      <c r="G101" s="53" t="s">
        <v>61</v>
      </c>
    </row>
    <row r="102" spans="1:7" x14ac:dyDescent="0.25">
      <c r="A102" s="13" t="s">
        <v>442</v>
      </c>
      <c r="B102" s="53" t="s">
        <v>61</v>
      </c>
      <c r="C102" s="52">
        <v>39914</v>
      </c>
      <c r="D102" s="52">
        <v>39929</v>
      </c>
      <c r="E102" s="52">
        <v>45062</v>
      </c>
      <c r="F102" s="52">
        <v>38913</v>
      </c>
      <c r="G102" s="52">
        <v>33106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3" t="s">
        <v>61</v>
      </c>
      <c r="C105" s="52">
        <v>216042</v>
      </c>
      <c r="D105" s="52">
        <v>197893</v>
      </c>
      <c r="E105" s="52">
        <v>205271</v>
      </c>
      <c r="F105" s="52">
        <v>214586</v>
      </c>
      <c r="G105" s="52">
        <v>185761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16325</v>
      </c>
      <c r="C108" s="52">
        <v>16432</v>
      </c>
      <c r="D108" s="52">
        <v>16531</v>
      </c>
      <c r="E108" s="52">
        <v>16604</v>
      </c>
      <c r="F108" s="52">
        <v>16715</v>
      </c>
      <c r="G108" s="52">
        <v>17076</v>
      </c>
    </row>
    <row r="109" spans="1:7" x14ac:dyDescent="0.25">
      <c r="A109" s="13" t="s">
        <v>437</v>
      </c>
      <c r="B109" s="52">
        <v>178</v>
      </c>
      <c r="C109" s="52">
        <v>178</v>
      </c>
      <c r="D109" s="52">
        <v>169</v>
      </c>
      <c r="E109" s="52">
        <v>169</v>
      </c>
      <c r="F109" s="52">
        <v>169</v>
      </c>
      <c r="G109" s="52">
        <v>163</v>
      </c>
    </row>
    <row r="110" spans="1:7" x14ac:dyDescent="0.25">
      <c r="A110" s="13" t="s">
        <v>436</v>
      </c>
      <c r="B110" s="53" t="s">
        <v>61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</row>
    <row r="111" spans="1:7" x14ac:dyDescent="0.25">
      <c r="A111" s="13" t="s">
        <v>435</v>
      </c>
      <c r="B111" s="52">
        <v>16503</v>
      </c>
      <c r="C111" s="52">
        <v>16610</v>
      </c>
      <c r="D111" s="52">
        <v>16700</v>
      </c>
      <c r="E111" s="52">
        <v>16773</v>
      </c>
      <c r="F111" s="52">
        <v>16884</v>
      </c>
      <c r="G111" s="52">
        <v>17239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5B448-02E1-48AF-AAA7-CC33F0F6C01D}">
  <dimension ref="A1:L117"/>
  <sheetViews>
    <sheetView topLeftCell="A9" zoomScaleNormal="100" workbookViewId="0">
      <selection activeCell="H17" sqref="H17:I17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530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9" x14ac:dyDescent="0.25">
      <c r="A17" s="13" t="s">
        <v>515</v>
      </c>
      <c r="B17" s="53" t="s">
        <v>514</v>
      </c>
      <c r="C17" s="53" t="s">
        <v>513</v>
      </c>
      <c r="D17" s="53" t="s">
        <v>513</v>
      </c>
      <c r="E17" s="53" t="s">
        <v>514</v>
      </c>
      <c r="F17" s="53" t="s">
        <v>513</v>
      </c>
      <c r="G17" s="53" t="s">
        <v>513</v>
      </c>
      <c r="H17" s="10">
        <f>G37/G39</f>
        <v>0.88613246191374784</v>
      </c>
      <c r="I17" s="10">
        <f>G74/G39</f>
        <v>8.1051226584434116E-2</v>
      </c>
    </row>
    <row r="18" spans="1:9" x14ac:dyDescent="0.25">
      <c r="A18" s="13" t="s">
        <v>512</v>
      </c>
      <c r="B18" s="54">
        <v>43830</v>
      </c>
      <c r="C18" s="53" t="s">
        <v>61</v>
      </c>
      <c r="D18" s="53" t="s">
        <v>61</v>
      </c>
      <c r="E18" s="54">
        <v>44593</v>
      </c>
      <c r="F18" s="53" t="s">
        <v>61</v>
      </c>
      <c r="G18" s="53" t="s">
        <v>61</v>
      </c>
    </row>
    <row r="19" spans="1:9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9" x14ac:dyDescent="0.25">
      <c r="A20" s="13" t="s">
        <v>2</v>
      </c>
      <c r="B20" s="53"/>
      <c r="C20" s="53"/>
      <c r="D20" s="53"/>
      <c r="E20" s="53"/>
      <c r="F20" s="53"/>
      <c r="G20" s="53"/>
    </row>
    <row r="21" spans="1:9" x14ac:dyDescent="0.25">
      <c r="A21" s="16" t="s">
        <v>509</v>
      </c>
      <c r="B21" s="53"/>
      <c r="C21" s="53"/>
      <c r="D21" s="53"/>
      <c r="E21" s="53"/>
      <c r="F21" s="53"/>
      <c r="G21" s="53"/>
    </row>
    <row r="22" spans="1:9" x14ac:dyDescent="0.25">
      <c r="A22" s="13" t="s">
        <v>508</v>
      </c>
      <c r="B22" s="53" t="s">
        <v>61</v>
      </c>
      <c r="C22" s="52">
        <v>9014733</v>
      </c>
      <c r="D22" s="52">
        <v>9088122</v>
      </c>
      <c r="E22" s="52">
        <v>9141861</v>
      </c>
      <c r="F22" s="52">
        <v>9198061</v>
      </c>
      <c r="G22" s="52">
        <v>9255596</v>
      </c>
    </row>
    <row r="23" spans="1:9" x14ac:dyDescent="0.25">
      <c r="A23" s="13" t="s">
        <v>507</v>
      </c>
      <c r="B23" s="53" t="s">
        <v>61</v>
      </c>
      <c r="C23" s="52">
        <v>1352299</v>
      </c>
      <c r="D23" s="52">
        <v>1366366</v>
      </c>
      <c r="E23" s="52">
        <v>1377758</v>
      </c>
      <c r="F23" s="52">
        <v>1388197</v>
      </c>
      <c r="G23" s="52">
        <v>1395172</v>
      </c>
    </row>
    <row r="24" spans="1:9" x14ac:dyDescent="0.25">
      <c r="A24" s="13" t="s">
        <v>506</v>
      </c>
      <c r="B24" s="52">
        <v>33383</v>
      </c>
      <c r="C24" s="52">
        <v>32713</v>
      </c>
      <c r="D24" s="52">
        <v>32340</v>
      </c>
      <c r="E24" s="52">
        <v>31518</v>
      </c>
      <c r="F24" s="52">
        <v>19063</v>
      </c>
      <c r="G24" s="52">
        <v>19962</v>
      </c>
    </row>
    <row r="25" spans="1:9" x14ac:dyDescent="0.25">
      <c r="A25" s="13" t="s">
        <v>2</v>
      </c>
      <c r="B25" s="53"/>
      <c r="C25" s="53"/>
      <c r="D25" s="53"/>
      <c r="E25" s="53"/>
      <c r="F25" s="53"/>
      <c r="G25" s="53"/>
    </row>
    <row r="26" spans="1:9" x14ac:dyDescent="0.25">
      <c r="A26" s="16" t="s">
        <v>505</v>
      </c>
      <c r="B26" s="53"/>
      <c r="C26" s="53"/>
      <c r="D26" s="53"/>
      <c r="E26" s="53"/>
      <c r="F26" s="53"/>
      <c r="G26" s="53"/>
    </row>
    <row r="27" spans="1:9" x14ac:dyDescent="0.25">
      <c r="A27" s="13" t="s">
        <v>504</v>
      </c>
      <c r="B27" s="52">
        <v>8241000</v>
      </c>
      <c r="C27" s="52">
        <v>8154000</v>
      </c>
      <c r="D27" s="52">
        <v>8423000</v>
      </c>
      <c r="E27" s="52">
        <v>8753000</v>
      </c>
      <c r="F27" s="52">
        <v>9484000</v>
      </c>
      <c r="G27" s="52">
        <v>10265000</v>
      </c>
    </row>
    <row r="28" spans="1:9" x14ac:dyDescent="0.25">
      <c r="A28" s="13" t="s">
        <v>503</v>
      </c>
      <c r="B28" s="52">
        <v>2636000</v>
      </c>
      <c r="C28" s="52">
        <v>2626000</v>
      </c>
      <c r="D28" s="52">
        <v>2498000</v>
      </c>
      <c r="E28" s="52">
        <v>2781000</v>
      </c>
      <c r="F28" s="52">
        <v>2628000</v>
      </c>
      <c r="G28" s="52">
        <v>3365000</v>
      </c>
    </row>
    <row r="29" spans="1:9" x14ac:dyDescent="0.25">
      <c r="A29" s="13" t="s">
        <v>502</v>
      </c>
      <c r="B29" s="52">
        <v>2314000</v>
      </c>
      <c r="C29" s="52">
        <v>2307000</v>
      </c>
      <c r="D29" s="52">
        <v>2150000</v>
      </c>
      <c r="E29" s="52">
        <v>2384000</v>
      </c>
      <c r="F29" s="52">
        <v>2293000</v>
      </c>
      <c r="G29" s="52">
        <v>3021000</v>
      </c>
    </row>
    <row r="30" spans="1:9" x14ac:dyDescent="0.25">
      <c r="A30" s="13" t="s">
        <v>501</v>
      </c>
      <c r="B30" s="52">
        <v>161000</v>
      </c>
      <c r="C30" s="52">
        <v>164000</v>
      </c>
      <c r="D30" s="52">
        <v>161000</v>
      </c>
      <c r="E30" s="52">
        <v>161000</v>
      </c>
      <c r="F30" s="52">
        <v>150000</v>
      </c>
      <c r="G30" s="52">
        <v>177000</v>
      </c>
    </row>
    <row r="31" spans="1:9" x14ac:dyDescent="0.25">
      <c r="A31" s="13" t="s">
        <v>500</v>
      </c>
      <c r="B31" s="52">
        <v>13352000</v>
      </c>
      <c r="C31" s="52">
        <v>13251000</v>
      </c>
      <c r="D31" s="52">
        <v>13232000</v>
      </c>
      <c r="E31" s="52">
        <v>14079000</v>
      </c>
      <c r="F31" s="52">
        <v>14555000</v>
      </c>
      <c r="G31" s="52">
        <v>16828000</v>
      </c>
    </row>
    <row r="32" spans="1:9" x14ac:dyDescent="0.25">
      <c r="A32" s="13" t="s">
        <v>499</v>
      </c>
      <c r="B32" s="53" t="s">
        <v>61</v>
      </c>
      <c r="C32" s="53" t="s">
        <v>61</v>
      </c>
      <c r="D32" s="53" t="s">
        <v>61</v>
      </c>
      <c r="E32" s="53" t="s">
        <v>61</v>
      </c>
      <c r="F32" s="53" t="s">
        <v>61</v>
      </c>
      <c r="G32" s="53" t="s">
        <v>61</v>
      </c>
    </row>
    <row r="33" spans="1:7" x14ac:dyDescent="0.25">
      <c r="A33" s="13" t="s">
        <v>498</v>
      </c>
      <c r="B33" s="52">
        <v>2030000</v>
      </c>
      <c r="C33" s="52">
        <v>2108000</v>
      </c>
      <c r="D33" s="52">
        <v>2031000</v>
      </c>
      <c r="E33" s="52">
        <v>2160000</v>
      </c>
      <c r="F33" s="52">
        <v>2319000</v>
      </c>
      <c r="G33" s="52">
        <v>2425000</v>
      </c>
    </row>
    <row r="34" spans="1:7" x14ac:dyDescent="0.25">
      <c r="A34" s="13" t="s">
        <v>497</v>
      </c>
      <c r="B34" s="52">
        <v>15382000</v>
      </c>
      <c r="C34" s="52">
        <v>15359000</v>
      </c>
      <c r="D34" s="52">
        <v>15263000</v>
      </c>
      <c r="E34" s="52">
        <v>16239000</v>
      </c>
      <c r="F34" s="52">
        <v>16874000</v>
      </c>
      <c r="G34" s="52">
        <v>19253000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2">
        <v>17348000</v>
      </c>
      <c r="C36" s="52">
        <v>16222000</v>
      </c>
      <c r="D36" s="52">
        <v>15060000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32730000</v>
      </c>
      <c r="C37" s="52">
        <v>31581000</v>
      </c>
      <c r="D37" s="52">
        <v>30323000</v>
      </c>
      <c r="E37" s="52">
        <v>16239000</v>
      </c>
      <c r="F37" s="52">
        <v>16874000</v>
      </c>
      <c r="G37" s="52">
        <v>19253000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35978000</v>
      </c>
      <c r="C39" s="52">
        <v>34438000</v>
      </c>
      <c r="D39" s="52">
        <v>33039000</v>
      </c>
      <c r="E39" s="52">
        <v>17938000</v>
      </c>
      <c r="F39" s="52">
        <v>19078000</v>
      </c>
      <c r="G39" s="52">
        <v>21727000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73187000</v>
      </c>
      <c r="C42" s="52">
        <v>70653000</v>
      </c>
      <c r="D42" s="52">
        <v>72124000</v>
      </c>
      <c r="E42" s="52">
        <v>73431000</v>
      </c>
      <c r="F42" s="52">
        <v>72961000</v>
      </c>
      <c r="G42" s="52">
        <v>68081000</v>
      </c>
    </row>
    <row r="43" spans="1:7" x14ac:dyDescent="0.25">
      <c r="A43" s="13" t="s">
        <v>491</v>
      </c>
      <c r="B43" s="52">
        <v>47961000</v>
      </c>
      <c r="C43" s="52">
        <v>46761000</v>
      </c>
      <c r="D43" s="52">
        <v>43031000</v>
      </c>
      <c r="E43" s="52">
        <v>44960000</v>
      </c>
      <c r="F43" s="52">
        <v>45222000</v>
      </c>
      <c r="G43" s="52">
        <v>43624000</v>
      </c>
    </row>
    <row r="44" spans="1:7" x14ac:dyDescent="0.25">
      <c r="A44" s="13" t="s">
        <v>490</v>
      </c>
      <c r="B44" s="52">
        <v>81348000</v>
      </c>
      <c r="C44" s="52">
        <v>79071000</v>
      </c>
      <c r="D44" s="52">
        <v>72558000</v>
      </c>
      <c r="E44" s="52">
        <v>74395000</v>
      </c>
      <c r="F44" s="52">
        <v>75313000</v>
      </c>
      <c r="G44" s="52">
        <v>73944000</v>
      </c>
    </row>
    <row r="45" spans="1:7" x14ac:dyDescent="0.25">
      <c r="A45" s="13" t="s">
        <v>489</v>
      </c>
      <c r="B45" s="52">
        <v>3123000</v>
      </c>
      <c r="C45" s="52">
        <v>3054000</v>
      </c>
      <c r="D45" s="52">
        <v>2618000</v>
      </c>
      <c r="E45" s="52">
        <v>2411000</v>
      </c>
      <c r="F45" s="52">
        <v>2456000</v>
      </c>
      <c r="G45" s="52">
        <v>2381000</v>
      </c>
    </row>
    <row r="46" spans="1:7" x14ac:dyDescent="0.25">
      <c r="A46" s="13" t="s">
        <v>488</v>
      </c>
      <c r="B46" s="52">
        <v>205619000</v>
      </c>
      <c r="C46" s="52">
        <v>199539000</v>
      </c>
      <c r="D46" s="52">
        <v>190331000</v>
      </c>
      <c r="E46" s="52">
        <v>195197000</v>
      </c>
      <c r="F46" s="52">
        <v>195952000</v>
      </c>
      <c r="G46" s="52">
        <v>188030000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10630</v>
      </c>
      <c r="C56" s="52">
        <v>11153</v>
      </c>
      <c r="D56" s="52">
        <v>11162</v>
      </c>
      <c r="E56" s="52">
        <v>10291</v>
      </c>
      <c r="F56" s="52">
        <v>10290</v>
      </c>
      <c r="G56" s="52">
        <v>11164</v>
      </c>
    </row>
    <row r="57" spans="1:7" x14ac:dyDescent="0.25">
      <c r="A57" s="13" t="s">
        <v>479</v>
      </c>
      <c r="B57" s="52">
        <v>161176</v>
      </c>
      <c r="C57" s="52">
        <v>149945</v>
      </c>
      <c r="D57" s="52">
        <v>150762</v>
      </c>
      <c r="E57" s="52">
        <v>151418</v>
      </c>
      <c r="F57" s="52">
        <v>151917</v>
      </c>
      <c r="G57" s="52">
        <v>152581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171806</v>
      </c>
      <c r="C59" s="52">
        <v>161098</v>
      </c>
      <c r="D59" s="52">
        <v>161924</v>
      </c>
      <c r="E59" s="52">
        <v>161709</v>
      </c>
      <c r="F59" s="52">
        <v>162207</v>
      </c>
      <c r="G59" s="52">
        <v>163745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11.26</v>
      </c>
      <c r="C61" s="56">
        <v>11.54</v>
      </c>
      <c r="D61" s="56">
        <v>11.68</v>
      </c>
      <c r="E61" s="56">
        <v>11.92</v>
      </c>
      <c r="F61" s="56">
        <v>13</v>
      </c>
      <c r="G61" s="56">
        <v>15.08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985000</v>
      </c>
      <c r="C64" s="52">
        <v>979000</v>
      </c>
      <c r="D64" s="52">
        <v>961000</v>
      </c>
      <c r="E64" s="52">
        <v>987000</v>
      </c>
      <c r="F64" s="52">
        <v>1317000</v>
      </c>
      <c r="G64" s="52">
        <v>1163000</v>
      </c>
    </row>
    <row r="65" spans="1:7" x14ac:dyDescent="0.25">
      <c r="A65" s="13" t="s">
        <v>474</v>
      </c>
      <c r="B65" s="52">
        <v>264000</v>
      </c>
      <c r="C65" s="52">
        <v>290000</v>
      </c>
      <c r="D65" s="52">
        <v>247000</v>
      </c>
      <c r="E65" s="52">
        <v>261000</v>
      </c>
      <c r="F65" s="52">
        <v>352000</v>
      </c>
      <c r="G65" s="52">
        <v>325000</v>
      </c>
    </row>
    <row r="66" spans="1:7" x14ac:dyDescent="0.25">
      <c r="A66" s="13" t="s">
        <v>473</v>
      </c>
      <c r="B66" s="52">
        <v>133000</v>
      </c>
      <c r="C66" s="52">
        <v>138000</v>
      </c>
      <c r="D66" s="52">
        <v>139000</v>
      </c>
      <c r="E66" s="52">
        <v>154000</v>
      </c>
      <c r="F66" s="52">
        <v>195000</v>
      </c>
      <c r="G66" s="52">
        <v>166000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1382000</v>
      </c>
      <c r="C68" s="52">
        <v>1407000</v>
      </c>
      <c r="D68" s="52">
        <v>1347000</v>
      </c>
      <c r="E68" s="52">
        <v>1402000</v>
      </c>
      <c r="F68" s="52">
        <v>1864000</v>
      </c>
      <c r="G68" s="52">
        <v>1654000</v>
      </c>
    </row>
    <row r="69" spans="1:7" x14ac:dyDescent="0.25">
      <c r="A69" s="13" t="s">
        <v>470</v>
      </c>
      <c r="B69" s="53" t="s">
        <v>61</v>
      </c>
      <c r="C69" s="53" t="s">
        <v>61</v>
      </c>
      <c r="D69" s="53" t="s">
        <v>61</v>
      </c>
      <c r="E69" s="53" t="s">
        <v>61</v>
      </c>
      <c r="F69" s="53" t="s">
        <v>61</v>
      </c>
      <c r="G69" s="53" t="s">
        <v>61</v>
      </c>
    </row>
    <row r="70" spans="1:7" x14ac:dyDescent="0.25">
      <c r="A70" s="13" t="s">
        <v>469</v>
      </c>
      <c r="B70" s="52">
        <v>39000</v>
      </c>
      <c r="C70" s="52">
        <v>39000</v>
      </c>
      <c r="D70" s="52">
        <v>38000</v>
      </c>
      <c r="E70" s="52">
        <v>38000</v>
      </c>
      <c r="F70" s="52">
        <v>41000</v>
      </c>
      <c r="G70" s="52">
        <v>43000</v>
      </c>
    </row>
    <row r="71" spans="1:7" x14ac:dyDescent="0.25">
      <c r="A71" s="13" t="s">
        <v>468</v>
      </c>
      <c r="B71" s="52">
        <v>2862000</v>
      </c>
      <c r="C71" s="52">
        <v>2254000</v>
      </c>
      <c r="D71" s="52">
        <v>2042000</v>
      </c>
      <c r="E71" s="52">
        <v>83000</v>
      </c>
      <c r="F71" s="52">
        <v>109000</v>
      </c>
      <c r="G71" s="52">
        <v>64000</v>
      </c>
    </row>
    <row r="72" spans="1:7" x14ac:dyDescent="0.25">
      <c r="A72" s="13" t="s">
        <v>467</v>
      </c>
      <c r="B72" s="52">
        <v>4283000</v>
      </c>
      <c r="C72" s="52">
        <v>3700000</v>
      </c>
      <c r="D72" s="52">
        <v>3427000</v>
      </c>
      <c r="E72" s="52">
        <v>1523000</v>
      </c>
      <c r="F72" s="52">
        <v>2014000</v>
      </c>
      <c r="G72" s="52">
        <v>1761000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4283000</v>
      </c>
      <c r="C74" s="52">
        <v>3700000</v>
      </c>
      <c r="D74" s="52">
        <v>3427000</v>
      </c>
      <c r="E74" s="52">
        <v>1523000</v>
      </c>
      <c r="F74" s="52">
        <v>2014000</v>
      </c>
      <c r="G74" s="52">
        <v>1761000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4283000</v>
      </c>
      <c r="C81" s="52">
        <v>3700000</v>
      </c>
      <c r="D81" s="52">
        <v>3427000</v>
      </c>
      <c r="E81" s="52">
        <v>1523000</v>
      </c>
      <c r="F81" s="52">
        <v>2014000</v>
      </c>
      <c r="G81" s="52">
        <v>1761000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3" t="s">
        <v>61</v>
      </c>
      <c r="C86" s="53" t="s">
        <v>61</v>
      </c>
      <c r="D86" s="53" t="s">
        <v>61</v>
      </c>
      <c r="E86" s="53" t="s">
        <v>61</v>
      </c>
      <c r="F86" s="53" t="s">
        <v>61</v>
      </c>
      <c r="G86" s="53" t="s">
        <v>61</v>
      </c>
    </row>
    <row r="87" spans="1:7" x14ac:dyDescent="0.25">
      <c r="A87" s="13" t="s">
        <v>455</v>
      </c>
      <c r="B87" s="53" t="s">
        <v>61</v>
      </c>
      <c r="C87" s="53" t="s">
        <v>61</v>
      </c>
      <c r="D87" s="53" t="s">
        <v>61</v>
      </c>
      <c r="E87" s="53" t="s">
        <v>61</v>
      </c>
      <c r="F87" s="53" t="s">
        <v>61</v>
      </c>
      <c r="G87" s="53" t="s">
        <v>61</v>
      </c>
    </row>
    <row r="88" spans="1:7" x14ac:dyDescent="0.25">
      <c r="A88" s="13" t="s">
        <v>454</v>
      </c>
      <c r="B88" s="52">
        <v>0</v>
      </c>
      <c r="C88" s="52">
        <v>0</v>
      </c>
      <c r="D88" s="52">
        <v>0</v>
      </c>
      <c r="E88" s="52">
        <v>0</v>
      </c>
      <c r="F88" s="52">
        <v>0</v>
      </c>
      <c r="G88" s="52">
        <v>0</v>
      </c>
    </row>
    <row r="89" spans="1:7" x14ac:dyDescent="0.25">
      <c r="A89" s="13" t="s">
        <v>453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  <c r="G89" s="52">
        <v>0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-1035000</v>
      </c>
      <c r="C91" s="52">
        <v>-843000</v>
      </c>
      <c r="D91" s="52">
        <v>-711000</v>
      </c>
      <c r="E91" s="52">
        <v>224000</v>
      </c>
      <c r="F91" s="52">
        <v>236000</v>
      </c>
      <c r="G91" s="52">
        <v>777000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35978000</v>
      </c>
      <c r="C93" s="52">
        <v>34438000</v>
      </c>
      <c r="D93" s="52">
        <v>33039000</v>
      </c>
      <c r="E93" s="52">
        <v>17938000</v>
      </c>
      <c r="F93" s="52">
        <v>19078000</v>
      </c>
      <c r="G93" s="52">
        <v>21727000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2">
        <v>90124</v>
      </c>
      <c r="D96" s="52">
        <v>85272</v>
      </c>
      <c r="E96" s="52">
        <v>84213</v>
      </c>
      <c r="F96" s="52">
        <v>92795</v>
      </c>
      <c r="G96" s="52">
        <v>77892</v>
      </c>
    </row>
    <row r="97" spans="1:7" x14ac:dyDescent="0.25">
      <c r="A97" s="13" t="s">
        <v>447</v>
      </c>
      <c r="B97" s="53" t="s">
        <v>61</v>
      </c>
      <c r="C97" s="52">
        <v>37367</v>
      </c>
      <c r="D97" s="52">
        <v>31984</v>
      </c>
      <c r="E97" s="52">
        <v>33762</v>
      </c>
      <c r="F97" s="52">
        <v>37519</v>
      </c>
      <c r="G97" s="52">
        <v>33118</v>
      </c>
    </row>
    <row r="98" spans="1:7" x14ac:dyDescent="0.25">
      <c r="A98" s="13" t="s">
        <v>446</v>
      </c>
      <c r="B98" s="53" t="s">
        <v>61</v>
      </c>
      <c r="C98" s="52">
        <v>48637</v>
      </c>
      <c r="D98" s="52">
        <v>40708</v>
      </c>
      <c r="E98" s="52">
        <v>42234</v>
      </c>
      <c r="F98" s="52">
        <v>45359</v>
      </c>
      <c r="G98" s="52">
        <v>41645</v>
      </c>
    </row>
    <row r="99" spans="1:7" x14ac:dyDescent="0.25">
      <c r="A99" s="13" t="s">
        <v>445</v>
      </c>
      <c r="B99" s="53" t="s">
        <v>61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3" t="s">
        <v>61</v>
      </c>
      <c r="C100" s="52">
        <v>176128</v>
      </c>
      <c r="D100" s="52">
        <v>157964</v>
      </c>
      <c r="E100" s="52">
        <v>160209</v>
      </c>
      <c r="F100" s="52">
        <v>175673</v>
      </c>
      <c r="G100" s="52">
        <v>152655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3" t="s">
        <v>61</v>
      </c>
      <c r="G101" s="53" t="s">
        <v>61</v>
      </c>
    </row>
    <row r="102" spans="1:7" x14ac:dyDescent="0.25">
      <c r="A102" s="13" t="s">
        <v>442</v>
      </c>
      <c r="B102" s="53" t="s">
        <v>61</v>
      </c>
      <c r="C102" s="52">
        <v>39914</v>
      </c>
      <c r="D102" s="52">
        <v>39929</v>
      </c>
      <c r="E102" s="52">
        <v>45062</v>
      </c>
      <c r="F102" s="52">
        <v>38913</v>
      </c>
      <c r="G102" s="52">
        <v>33106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3" t="s">
        <v>61</v>
      </c>
      <c r="C105" s="52">
        <v>216042</v>
      </c>
      <c r="D105" s="52">
        <v>197893</v>
      </c>
      <c r="E105" s="52">
        <v>205271</v>
      </c>
      <c r="F105" s="52">
        <v>214586</v>
      </c>
      <c r="G105" s="52">
        <v>185761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16325</v>
      </c>
      <c r="C108" s="52">
        <v>16432</v>
      </c>
      <c r="D108" s="52">
        <v>16531</v>
      </c>
      <c r="E108" s="52">
        <v>16604</v>
      </c>
      <c r="F108" s="52">
        <v>16715</v>
      </c>
      <c r="G108" s="52">
        <v>17076</v>
      </c>
    </row>
    <row r="109" spans="1:7" x14ac:dyDescent="0.25">
      <c r="A109" s="13" t="s">
        <v>437</v>
      </c>
      <c r="B109" s="52">
        <v>178</v>
      </c>
      <c r="C109" s="52">
        <v>178</v>
      </c>
      <c r="D109" s="52">
        <v>169</v>
      </c>
      <c r="E109" s="52">
        <v>169</v>
      </c>
      <c r="F109" s="52">
        <v>169</v>
      </c>
      <c r="G109" s="52">
        <v>163</v>
      </c>
    </row>
    <row r="110" spans="1:7" x14ac:dyDescent="0.25">
      <c r="A110" s="13" t="s">
        <v>436</v>
      </c>
      <c r="B110" s="53" t="s">
        <v>61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</row>
    <row r="111" spans="1:7" x14ac:dyDescent="0.25">
      <c r="A111" s="13" t="s">
        <v>435</v>
      </c>
      <c r="B111" s="52">
        <v>16503</v>
      </c>
      <c r="C111" s="52">
        <v>16610</v>
      </c>
      <c r="D111" s="52">
        <v>16700</v>
      </c>
      <c r="E111" s="52">
        <v>16773</v>
      </c>
      <c r="F111" s="52">
        <v>16884</v>
      </c>
      <c r="G111" s="52">
        <v>17239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CCBB-9FE0-465E-B0E6-EAA12286DB04}">
  <dimension ref="A1:L230"/>
  <sheetViews>
    <sheetView zoomScaleNormal="100" workbookViewId="0">
      <selection activeCell="G21" sqref="G21"/>
    </sheetView>
  </sheetViews>
  <sheetFormatPr defaultRowHeight="13.2" x14ac:dyDescent="0.25"/>
  <cols>
    <col min="1" max="1" width="48.5546875" customWidth="1"/>
    <col min="2" max="6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85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84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</row>
    <row r="16" spans="1:12" ht="15.6" x14ac:dyDescent="0.25">
      <c r="A16" s="45" t="s">
        <v>122</v>
      </c>
      <c r="B16" s="44" t="s">
        <v>120</v>
      </c>
      <c r="C16" s="44" t="s">
        <v>119</v>
      </c>
      <c r="D16" s="44" t="s">
        <v>118</v>
      </c>
      <c r="E16" s="44" t="s">
        <v>178</v>
      </c>
      <c r="F16" s="44" t="s">
        <v>290</v>
      </c>
    </row>
    <row r="17" spans="1:7" x14ac:dyDescent="0.25">
      <c r="A17" s="41" t="s">
        <v>72</v>
      </c>
      <c r="B17" s="43">
        <v>43830</v>
      </c>
      <c r="C17" s="43">
        <v>44196</v>
      </c>
      <c r="D17" s="43">
        <v>44561</v>
      </c>
      <c r="E17" s="43">
        <v>44926</v>
      </c>
      <c r="F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 s="41"/>
    </row>
    <row r="20" spans="1:7" x14ac:dyDescent="0.25">
      <c r="A20" s="40" t="s">
        <v>116</v>
      </c>
      <c r="B20" s="41"/>
      <c r="C20" s="41"/>
      <c r="D20" s="41"/>
      <c r="E20" s="41"/>
      <c r="F20" s="41"/>
    </row>
    <row r="21" spans="1:7" x14ac:dyDescent="0.25">
      <c r="A21" s="41" t="s">
        <v>183</v>
      </c>
      <c r="B21" s="48">
        <v>1042400</v>
      </c>
      <c r="C21" s="48">
        <v>987300</v>
      </c>
      <c r="D21" s="48">
        <v>1227900</v>
      </c>
      <c r="E21" s="48">
        <v>1259300</v>
      </c>
      <c r="F21" s="48">
        <v>1238300</v>
      </c>
      <c r="G21">
        <f>F21/F27</f>
        <v>0.6587402915203745</v>
      </c>
    </row>
    <row r="22" spans="1:7" x14ac:dyDescent="0.25">
      <c r="A22" s="41" t="s">
        <v>182</v>
      </c>
      <c r="B22" s="48">
        <v>59600</v>
      </c>
      <c r="C22" s="48">
        <v>79600</v>
      </c>
      <c r="D22" s="48">
        <v>86900</v>
      </c>
      <c r="E22" s="48">
        <v>118300</v>
      </c>
      <c r="F22" s="48">
        <v>418500</v>
      </c>
    </row>
    <row r="23" spans="1:7" x14ac:dyDescent="0.25">
      <c r="A23" s="41" t="s">
        <v>181</v>
      </c>
      <c r="B23" s="48">
        <v>105100</v>
      </c>
      <c r="C23" s="48">
        <v>102200</v>
      </c>
      <c r="D23" s="48">
        <v>104400</v>
      </c>
      <c r="E23" s="48">
        <v>193100</v>
      </c>
      <c r="F23" s="48">
        <v>223000</v>
      </c>
    </row>
    <row r="24" spans="1:7" x14ac:dyDescent="0.25">
      <c r="A24" s="41" t="s">
        <v>1</v>
      </c>
      <c r="B24" s="42" t="s">
        <v>61</v>
      </c>
      <c r="C24" s="42" t="s">
        <v>61</v>
      </c>
      <c r="D24" s="42" t="s">
        <v>61</v>
      </c>
      <c r="E24" s="42" t="s">
        <v>61</v>
      </c>
      <c r="F24" s="42" t="s">
        <v>61</v>
      </c>
    </row>
    <row r="25" spans="1:7" x14ac:dyDescent="0.25">
      <c r="A25" s="41" t="s">
        <v>180</v>
      </c>
      <c r="B25" s="48">
        <v>33400</v>
      </c>
      <c r="C25" s="42" t="s">
        <v>61</v>
      </c>
      <c r="D25" s="42" t="s">
        <v>61</v>
      </c>
      <c r="E25" s="42" t="s">
        <v>61</v>
      </c>
      <c r="F25" s="42" t="s">
        <v>61</v>
      </c>
    </row>
    <row r="26" spans="1:7" x14ac:dyDescent="0.25">
      <c r="A26" s="41" t="s">
        <v>179</v>
      </c>
      <c r="B26" s="42" t="s">
        <v>61</v>
      </c>
      <c r="C26" s="42" t="s">
        <v>61</v>
      </c>
      <c r="D26" s="42" t="s">
        <v>61</v>
      </c>
      <c r="E26" s="42" t="s">
        <v>61</v>
      </c>
      <c r="F26" s="42" t="s">
        <v>61</v>
      </c>
    </row>
    <row r="27" spans="1:7" x14ac:dyDescent="0.25">
      <c r="A27" s="41" t="s">
        <v>126</v>
      </c>
      <c r="B27" s="39">
        <v>1240500</v>
      </c>
      <c r="C27" s="39">
        <v>1169100</v>
      </c>
      <c r="D27" s="39">
        <v>1419200</v>
      </c>
      <c r="E27" s="39">
        <v>1570700</v>
      </c>
      <c r="F27" s="39">
        <v>1879800</v>
      </c>
    </row>
    <row r="28" spans="1:7" x14ac:dyDescent="0.25">
      <c r="A28" s="41" t="s">
        <v>2</v>
      </c>
      <c r="B28" s="41"/>
      <c r="C28" s="41"/>
      <c r="D28" s="41"/>
      <c r="E28" s="41"/>
      <c r="F28" s="41"/>
    </row>
    <row r="29" spans="1:7" x14ac:dyDescent="0.25">
      <c r="A29" s="40" t="s">
        <v>115</v>
      </c>
      <c r="B29" s="41"/>
      <c r="C29" s="41"/>
      <c r="D29" s="41"/>
      <c r="E29" s="41"/>
      <c r="F29" s="41"/>
    </row>
    <row r="30" spans="1:7" x14ac:dyDescent="0.25">
      <c r="A30" s="41" t="s">
        <v>183</v>
      </c>
      <c r="B30" s="42" t="s">
        <v>61</v>
      </c>
      <c r="C30" s="42" t="s">
        <v>61</v>
      </c>
      <c r="D30" s="42" t="s">
        <v>61</v>
      </c>
      <c r="E30" s="48">
        <v>168500</v>
      </c>
      <c r="F30" s="48">
        <v>195000</v>
      </c>
    </row>
    <row r="31" spans="1:7" x14ac:dyDescent="0.25">
      <c r="A31" s="41" t="s">
        <v>182</v>
      </c>
      <c r="B31" s="42" t="s">
        <v>61</v>
      </c>
      <c r="C31" s="42" t="s">
        <v>61</v>
      </c>
      <c r="D31" s="42" t="s">
        <v>61</v>
      </c>
      <c r="E31" s="48">
        <v>-55000</v>
      </c>
      <c r="F31" s="48">
        <v>-43300</v>
      </c>
    </row>
    <row r="32" spans="1:7" x14ac:dyDescent="0.25">
      <c r="A32" s="41" t="s">
        <v>181</v>
      </c>
      <c r="B32" s="42" t="s">
        <v>61</v>
      </c>
      <c r="C32" s="42" t="s">
        <v>61</v>
      </c>
      <c r="D32" s="42" t="s">
        <v>61</v>
      </c>
      <c r="E32" s="42" t="s">
        <v>61</v>
      </c>
      <c r="F32" s="42" t="s">
        <v>61</v>
      </c>
    </row>
    <row r="33" spans="1:6" x14ac:dyDescent="0.25">
      <c r="A33" s="41" t="s">
        <v>1</v>
      </c>
      <c r="B33" s="42" t="s">
        <v>61</v>
      </c>
      <c r="C33" s="42" t="s">
        <v>61</v>
      </c>
      <c r="D33" s="42" t="s">
        <v>61</v>
      </c>
      <c r="E33" s="42" t="s">
        <v>61</v>
      </c>
      <c r="F33" s="42" t="s">
        <v>61</v>
      </c>
    </row>
    <row r="34" spans="1:6" x14ac:dyDescent="0.25">
      <c r="A34" s="41" t="s">
        <v>180</v>
      </c>
      <c r="B34" s="42" t="s">
        <v>61</v>
      </c>
      <c r="C34" s="42" t="s">
        <v>61</v>
      </c>
      <c r="D34" s="42" t="s">
        <v>61</v>
      </c>
      <c r="E34" s="42" t="s">
        <v>61</v>
      </c>
      <c r="F34" s="42" t="s">
        <v>61</v>
      </c>
    </row>
    <row r="35" spans="1:6" x14ac:dyDescent="0.25">
      <c r="A35" s="41" t="s">
        <v>179</v>
      </c>
      <c r="B35" s="42" t="s">
        <v>61</v>
      </c>
      <c r="C35" s="42" t="s">
        <v>61</v>
      </c>
      <c r="D35" s="42" t="s">
        <v>61</v>
      </c>
      <c r="E35" s="42" t="s">
        <v>61</v>
      </c>
      <c r="F35" s="42" t="s">
        <v>61</v>
      </c>
    </row>
    <row r="36" spans="1:6" x14ac:dyDescent="0.25">
      <c r="A36" s="41" t="s">
        <v>126</v>
      </c>
      <c r="B36" s="47" t="s">
        <v>61</v>
      </c>
      <c r="C36" s="47" t="s">
        <v>61</v>
      </c>
      <c r="D36" s="47" t="s">
        <v>61</v>
      </c>
      <c r="E36" s="39">
        <v>113500</v>
      </c>
      <c r="F36" s="39">
        <v>151700</v>
      </c>
    </row>
    <row r="37" spans="1:6" x14ac:dyDescent="0.25">
      <c r="A37" s="41" t="s">
        <v>2</v>
      </c>
      <c r="B37" s="41"/>
      <c r="C37" s="41"/>
      <c r="D37" s="41"/>
      <c r="E37" s="41"/>
      <c r="F37" s="41"/>
    </row>
    <row r="38" spans="1:6" x14ac:dyDescent="0.25">
      <c r="A38" s="40" t="s">
        <v>114</v>
      </c>
      <c r="B38" s="41"/>
      <c r="C38" s="41"/>
      <c r="D38" s="41"/>
      <c r="E38" s="41"/>
      <c r="F38" s="41"/>
    </row>
    <row r="39" spans="1:6" x14ac:dyDescent="0.25">
      <c r="A39" s="41" t="s">
        <v>183</v>
      </c>
      <c r="B39" s="48">
        <v>-58900</v>
      </c>
      <c r="C39" s="48">
        <v>-58500</v>
      </c>
      <c r="D39" s="48">
        <v>-57300</v>
      </c>
      <c r="E39" s="48">
        <v>-58100</v>
      </c>
      <c r="F39" s="48">
        <v>-63900</v>
      </c>
    </row>
    <row r="40" spans="1:6" x14ac:dyDescent="0.25">
      <c r="A40" s="41" t="s">
        <v>182</v>
      </c>
      <c r="B40" s="48">
        <v>-2800</v>
      </c>
      <c r="C40" s="48">
        <v>-2200</v>
      </c>
      <c r="D40" s="48">
        <v>-1500</v>
      </c>
      <c r="E40" s="48">
        <v>-2300</v>
      </c>
      <c r="F40" s="48">
        <v>-800</v>
      </c>
    </row>
    <row r="41" spans="1:6" x14ac:dyDescent="0.25">
      <c r="A41" s="41" t="s">
        <v>181</v>
      </c>
      <c r="B41" s="48">
        <v>-8000</v>
      </c>
      <c r="C41" s="48">
        <v>-13200</v>
      </c>
      <c r="D41" s="48">
        <v>-13200</v>
      </c>
      <c r="E41" s="48">
        <v>-19600</v>
      </c>
      <c r="F41" s="48">
        <v>-22500</v>
      </c>
    </row>
    <row r="42" spans="1:6" x14ac:dyDescent="0.25">
      <c r="A42" s="41" t="s">
        <v>1</v>
      </c>
      <c r="B42" s="48">
        <v>5000</v>
      </c>
      <c r="C42" s="48">
        <v>8300</v>
      </c>
      <c r="D42" s="48">
        <v>2900</v>
      </c>
      <c r="E42" s="48">
        <v>4800</v>
      </c>
      <c r="F42" s="48">
        <v>6400</v>
      </c>
    </row>
    <row r="43" spans="1:6" x14ac:dyDescent="0.25">
      <c r="A43" s="41" t="s">
        <v>180</v>
      </c>
      <c r="B43" s="48">
        <v>-200</v>
      </c>
      <c r="C43" s="42" t="s">
        <v>61</v>
      </c>
      <c r="D43" s="42" t="s">
        <v>61</v>
      </c>
      <c r="E43" s="42" t="s">
        <v>61</v>
      </c>
      <c r="F43" s="42" t="s">
        <v>61</v>
      </c>
    </row>
    <row r="44" spans="1:6" x14ac:dyDescent="0.25">
      <c r="A44" s="41" t="s">
        <v>179</v>
      </c>
      <c r="B44" s="42" t="s">
        <v>61</v>
      </c>
      <c r="C44" s="42" t="s">
        <v>61</v>
      </c>
      <c r="D44" s="42" t="s">
        <v>61</v>
      </c>
      <c r="E44" s="42" t="s">
        <v>61</v>
      </c>
      <c r="F44" s="42" t="s">
        <v>61</v>
      </c>
    </row>
    <row r="45" spans="1:6" x14ac:dyDescent="0.25">
      <c r="A45" s="41" t="s">
        <v>126</v>
      </c>
      <c r="B45" s="39">
        <v>-64900</v>
      </c>
      <c r="C45" s="39">
        <v>-65600</v>
      </c>
      <c r="D45" s="39">
        <v>-69100</v>
      </c>
      <c r="E45" s="39">
        <v>-75200</v>
      </c>
      <c r="F45" s="39">
        <v>-80800</v>
      </c>
    </row>
    <row r="46" spans="1:6" x14ac:dyDescent="0.25">
      <c r="A46" s="41" t="s">
        <v>2</v>
      </c>
      <c r="B46" s="41"/>
      <c r="C46" s="41"/>
      <c r="D46" s="41"/>
      <c r="E46" s="41"/>
      <c r="F46" s="41"/>
    </row>
    <row r="47" spans="1:6" x14ac:dyDescent="0.25">
      <c r="A47" s="40" t="s">
        <v>113</v>
      </c>
      <c r="B47" s="41"/>
      <c r="C47" s="41"/>
      <c r="D47" s="41"/>
      <c r="E47" s="41"/>
      <c r="F47" s="41"/>
    </row>
    <row r="48" spans="1:6" x14ac:dyDescent="0.25">
      <c r="A48" s="41" t="s">
        <v>183</v>
      </c>
      <c r="B48" s="42" t="s">
        <v>61</v>
      </c>
      <c r="C48" s="42" t="s">
        <v>61</v>
      </c>
      <c r="D48" s="42" t="s">
        <v>61</v>
      </c>
      <c r="E48" s="48">
        <v>139500</v>
      </c>
      <c r="F48" s="48">
        <v>169600</v>
      </c>
    </row>
    <row r="49" spans="1:6" x14ac:dyDescent="0.25">
      <c r="A49" s="41" t="s">
        <v>182</v>
      </c>
      <c r="B49" s="42" t="s">
        <v>61</v>
      </c>
      <c r="C49" s="42" t="s">
        <v>61</v>
      </c>
      <c r="D49" s="42" t="s">
        <v>61</v>
      </c>
      <c r="E49" s="48">
        <v>-46500</v>
      </c>
      <c r="F49" s="48">
        <v>23900</v>
      </c>
    </row>
    <row r="50" spans="1:6" x14ac:dyDescent="0.25">
      <c r="A50" s="41" t="s">
        <v>181</v>
      </c>
      <c r="B50" s="42" t="s">
        <v>61</v>
      </c>
      <c r="C50" s="42" t="s">
        <v>61</v>
      </c>
      <c r="D50" s="42" t="s">
        <v>61</v>
      </c>
      <c r="E50" s="42" t="s">
        <v>61</v>
      </c>
      <c r="F50" s="42" t="s">
        <v>61</v>
      </c>
    </row>
    <row r="51" spans="1:6" x14ac:dyDescent="0.25">
      <c r="A51" s="41" t="s">
        <v>1</v>
      </c>
      <c r="B51" s="42" t="s">
        <v>61</v>
      </c>
      <c r="C51" s="42" t="s">
        <v>61</v>
      </c>
      <c r="D51" s="42" t="s">
        <v>61</v>
      </c>
      <c r="E51" s="42" t="s">
        <v>61</v>
      </c>
      <c r="F51" s="42" t="s">
        <v>61</v>
      </c>
    </row>
    <row r="52" spans="1:6" x14ac:dyDescent="0.25">
      <c r="A52" s="41" t="s">
        <v>180</v>
      </c>
      <c r="B52" s="42" t="s">
        <v>61</v>
      </c>
      <c r="C52" s="42" t="s">
        <v>61</v>
      </c>
      <c r="D52" s="42" t="s">
        <v>61</v>
      </c>
      <c r="E52" s="42" t="s">
        <v>61</v>
      </c>
      <c r="F52" s="42" t="s">
        <v>61</v>
      </c>
    </row>
    <row r="53" spans="1:6" x14ac:dyDescent="0.25">
      <c r="A53" s="41" t="s">
        <v>179</v>
      </c>
      <c r="B53" s="42" t="s">
        <v>61</v>
      </c>
      <c r="C53" s="42" t="s">
        <v>61</v>
      </c>
      <c r="D53" s="42" t="s">
        <v>61</v>
      </c>
      <c r="E53" s="42" t="s">
        <v>61</v>
      </c>
      <c r="F53" s="42" t="s">
        <v>61</v>
      </c>
    </row>
    <row r="54" spans="1:6" x14ac:dyDescent="0.25">
      <c r="A54" s="41" t="s">
        <v>126</v>
      </c>
      <c r="B54" s="47" t="s">
        <v>61</v>
      </c>
      <c r="C54" s="47" t="s">
        <v>61</v>
      </c>
      <c r="D54" s="47" t="s">
        <v>61</v>
      </c>
      <c r="E54" s="39">
        <v>93000</v>
      </c>
      <c r="F54" s="39">
        <v>193500</v>
      </c>
    </row>
    <row r="55" spans="1:6" x14ac:dyDescent="0.25">
      <c r="A55" s="41" t="s">
        <v>2</v>
      </c>
      <c r="B55" s="41"/>
      <c r="C55" s="41"/>
      <c r="D55" s="41"/>
      <c r="E55" s="41"/>
      <c r="F55" s="41"/>
    </row>
    <row r="56" spans="1:6" x14ac:dyDescent="0.25">
      <c r="A56" s="40" t="s">
        <v>112</v>
      </c>
      <c r="B56" s="41"/>
      <c r="C56" s="41"/>
      <c r="D56" s="41"/>
      <c r="E56" s="41"/>
      <c r="F56" s="41"/>
    </row>
    <row r="57" spans="1:6" x14ac:dyDescent="0.25">
      <c r="A57" s="41" t="s">
        <v>183</v>
      </c>
      <c r="B57" s="48">
        <v>-7100</v>
      </c>
      <c r="C57" s="48">
        <v>-19400</v>
      </c>
      <c r="D57" s="48">
        <v>-16600</v>
      </c>
      <c r="E57" s="48">
        <v>-10400</v>
      </c>
      <c r="F57" s="48">
        <v>22400</v>
      </c>
    </row>
    <row r="58" spans="1:6" x14ac:dyDescent="0.25">
      <c r="A58" s="41" t="s">
        <v>182</v>
      </c>
      <c r="B58" s="48">
        <v>-11900</v>
      </c>
      <c r="C58" s="48">
        <v>-23000</v>
      </c>
      <c r="D58" s="48">
        <v>-16600</v>
      </c>
      <c r="E58" s="48">
        <v>-15400</v>
      </c>
      <c r="F58" s="48">
        <v>2700</v>
      </c>
    </row>
    <row r="59" spans="1:6" x14ac:dyDescent="0.25">
      <c r="A59" s="41" t="s">
        <v>181</v>
      </c>
      <c r="B59" s="48">
        <v>12800</v>
      </c>
      <c r="C59" s="48">
        <v>-1000</v>
      </c>
      <c r="D59" s="48">
        <v>6300</v>
      </c>
      <c r="E59" s="48">
        <v>-5400</v>
      </c>
      <c r="F59" s="48">
        <v>2800</v>
      </c>
    </row>
    <row r="60" spans="1:6" x14ac:dyDescent="0.25">
      <c r="A60" s="41" t="s">
        <v>1</v>
      </c>
      <c r="B60" s="42" t="s">
        <v>61</v>
      </c>
      <c r="C60" s="42" t="s">
        <v>61</v>
      </c>
      <c r="D60" s="42" t="s">
        <v>61</v>
      </c>
      <c r="E60" s="42" t="s">
        <v>61</v>
      </c>
      <c r="F60" s="42" t="s">
        <v>61</v>
      </c>
    </row>
    <row r="61" spans="1:6" x14ac:dyDescent="0.25">
      <c r="A61" s="41" t="s">
        <v>180</v>
      </c>
      <c r="B61" s="48">
        <v>-400</v>
      </c>
      <c r="C61" s="42" t="s">
        <v>61</v>
      </c>
      <c r="D61" s="42" t="s">
        <v>61</v>
      </c>
      <c r="E61" s="42" t="s">
        <v>61</v>
      </c>
      <c r="F61" s="42" t="s">
        <v>61</v>
      </c>
    </row>
    <row r="62" spans="1:6" x14ac:dyDescent="0.25">
      <c r="A62" s="41" t="s">
        <v>179</v>
      </c>
      <c r="B62" s="42" t="s">
        <v>61</v>
      </c>
      <c r="C62" s="42" t="s">
        <v>61</v>
      </c>
      <c r="D62" s="42" t="s">
        <v>61</v>
      </c>
      <c r="E62" s="42" t="s">
        <v>61</v>
      </c>
      <c r="F62" s="42" t="s">
        <v>61</v>
      </c>
    </row>
    <row r="63" spans="1:6" x14ac:dyDescent="0.25">
      <c r="A63" s="41" t="s">
        <v>126</v>
      </c>
      <c r="B63" s="39">
        <v>-6600</v>
      </c>
      <c r="C63" s="39">
        <v>-43400</v>
      </c>
      <c r="D63" s="39">
        <v>-26900</v>
      </c>
      <c r="E63" s="39">
        <v>-31200</v>
      </c>
      <c r="F63" s="39">
        <v>27900</v>
      </c>
    </row>
    <row r="64" spans="1:6" x14ac:dyDescent="0.25">
      <c r="A64" s="41" t="s">
        <v>2</v>
      </c>
      <c r="B64" s="41"/>
      <c r="C64" s="41"/>
      <c r="D64" s="41"/>
      <c r="E64" s="41"/>
      <c r="F64" s="41"/>
    </row>
    <row r="65" spans="1:6" x14ac:dyDescent="0.25">
      <c r="A65" s="40" t="s">
        <v>66</v>
      </c>
      <c r="B65" s="41"/>
      <c r="C65" s="41"/>
      <c r="D65" s="41"/>
      <c r="E65" s="41"/>
      <c r="F65" s="41"/>
    </row>
    <row r="66" spans="1:6" x14ac:dyDescent="0.25">
      <c r="A66" s="41" t="s">
        <v>183</v>
      </c>
      <c r="B66" s="48">
        <v>154400</v>
      </c>
      <c r="C66" s="48">
        <v>136300</v>
      </c>
      <c r="D66" s="48">
        <v>129100</v>
      </c>
      <c r="E66" s="48">
        <v>149900</v>
      </c>
      <c r="F66" s="48">
        <v>147200</v>
      </c>
    </row>
    <row r="67" spans="1:6" x14ac:dyDescent="0.25">
      <c r="A67" s="41" t="s">
        <v>182</v>
      </c>
      <c r="B67" s="48">
        <v>12400</v>
      </c>
      <c r="C67" s="48">
        <v>21100</v>
      </c>
      <c r="D67" s="48">
        <v>26300</v>
      </c>
      <c r="E67" s="48">
        <v>16300</v>
      </c>
      <c r="F67" s="48">
        <v>71700</v>
      </c>
    </row>
    <row r="68" spans="1:6" x14ac:dyDescent="0.25">
      <c r="A68" s="41" t="s">
        <v>181</v>
      </c>
      <c r="B68" s="48">
        <v>19900</v>
      </c>
      <c r="C68" s="48">
        <v>8000</v>
      </c>
      <c r="D68" s="48">
        <v>13800</v>
      </c>
      <c r="E68" s="48">
        <v>23100</v>
      </c>
      <c r="F68" s="48">
        <v>28200</v>
      </c>
    </row>
    <row r="69" spans="1:6" x14ac:dyDescent="0.25">
      <c r="A69" s="41" t="s">
        <v>1</v>
      </c>
      <c r="B69" s="42" t="s">
        <v>61</v>
      </c>
      <c r="C69" s="42" t="s">
        <v>61</v>
      </c>
      <c r="D69" s="42" t="s">
        <v>61</v>
      </c>
      <c r="E69" s="42" t="s">
        <v>61</v>
      </c>
      <c r="F69" s="42" t="s">
        <v>61</v>
      </c>
    </row>
    <row r="70" spans="1:6" x14ac:dyDescent="0.25">
      <c r="A70" s="41" t="s">
        <v>180</v>
      </c>
      <c r="B70" s="48">
        <v>-1100</v>
      </c>
      <c r="C70" s="42" t="s">
        <v>61</v>
      </c>
      <c r="D70" s="42" t="s">
        <v>61</v>
      </c>
      <c r="E70" s="42" t="s">
        <v>61</v>
      </c>
      <c r="F70" s="42" t="s">
        <v>61</v>
      </c>
    </row>
    <row r="71" spans="1:6" x14ac:dyDescent="0.25">
      <c r="A71" s="41" t="s">
        <v>179</v>
      </c>
      <c r="B71" s="42" t="s">
        <v>61</v>
      </c>
      <c r="C71" s="42" t="s">
        <v>61</v>
      </c>
      <c r="D71" s="42" t="s">
        <v>61</v>
      </c>
      <c r="E71" s="42" t="s">
        <v>61</v>
      </c>
      <c r="F71" s="42" t="s">
        <v>61</v>
      </c>
    </row>
    <row r="72" spans="1:6" x14ac:dyDescent="0.25">
      <c r="A72" s="41" t="s">
        <v>126</v>
      </c>
      <c r="B72" s="39">
        <v>185600</v>
      </c>
      <c r="C72" s="39">
        <v>165400</v>
      </c>
      <c r="D72" s="39">
        <v>169200</v>
      </c>
      <c r="E72" s="39">
        <v>189300</v>
      </c>
      <c r="F72" s="39">
        <v>247100</v>
      </c>
    </row>
    <row r="73" spans="1:6" x14ac:dyDescent="0.25">
      <c r="A73" s="41" t="s">
        <v>2</v>
      </c>
      <c r="B73" s="41"/>
      <c r="C73" s="41"/>
      <c r="D73" s="41"/>
      <c r="E73" s="41"/>
      <c r="F73" s="41"/>
    </row>
    <row r="74" spans="1:6" x14ac:dyDescent="0.25">
      <c r="A74" s="40" t="s">
        <v>63</v>
      </c>
      <c r="B74" s="41"/>
      <c r="C74" s="41"/>
      <c r="D74" s="41"/>
      <c r="E74" s="41"/>
      <c r="F74" s="41"/>
    </row>
    <row r="75" spans="1:6" x14ac:dyDescent="0.25">
      <c r="A75" s="41" t="s">
        <v>183</v>
      </c>
      <c r="B75" s="48">
        <v>4130800</v>
      </c>
      <c r="C75" s="48">
        <v>4196800</v>
      </c>
      <c r="D75" s="48">
        <v>4289400</v>
      </c>
      <c r="E75" s="48">
        <v>4291400</v>
      </c>
      <c r="F75" s="48">
        <v>4335000</v>
      </c>
    </row>
    <row r="76" spans="1:6" x14ac:dyDescent="0.25">
      <c r="A76" s="41" t="s">
        <v>182</v>
      </c>
      <c r="B76" s="48">
        <v>1001500</v>
      </c>
      <c r="C76" s="48">
        <v>1483300</v>
      </c>
      <c r="D76" s="48">
        <v>1706700</v>
      </c>
      <c r="E76" s="48">
        <v>1873300</v>
      </c>
      <c r="F76" s="48">
        <v>1594100</v>
      </c>
    </row>
    <row r="77" spans="1:6" x14ac:dyDescent="0.25">
      <c r="A77" s="41" t="s">
        <v>181</v>
      </c>
      <c r="B77" s="48">
        <v>350500</v>
      </c>
      <c r="C77" s="48">
        <v>404500</v>
      </c>
      <c r="D77" s="48">
        <v>426200</v>
      </c>
      <c r="E77" s="48">
        <v>680900</v>
      </c>
      <c r="F77" s="48">
        <v>727300</v>
      </c>
    </row>
    <row r="78" spans="1:6" x14ac:dyDescent="0.25">
      <c r="A78" s="41" t="s">
        <v>1</v>
      </c>
      <c r="B78" s="42" t="s">
        <v>61</v>
      </c>
      <c r="C78" s="42" t="s">
        <v>61</v>
      </c>
      <c r="D78" s="42" t="s">
        <v>61</v>
      </c>
      <c r="E78" s="42" t="s">
        <v>61</v>
      </c>
      <c r="F78" s="42" t="s">
        <v>61</v>
      </c>
    </row>
    <row r="79" spans="1:6" x14ac:dyDescent="0.25">
      <c r="A79" s="41" t="s">
        <v>180</v>
      </c>
      <c r="B79" s="42" t="s">
        <v>61</v>
      </c>
      <c r="C79" s="42" t="s">
        <v>61</v>
      </c>
      <c r="D79" s="42" t="s">
        <v>61</v>
      </c>
      <c r="E79" s="42" t="s">
        <v>61</v>
      </c>
      <c r="F79" s="42" t="s">
        <v>61</v>
      </c>
    </row>
    <row r="80" spans="1:6" x14ac:dyDescent="0.25">
      <c r="A80" s="41" t="s">
        <v>179</v>
      </c>
      <c r="B80" s="42" t="s">
        <v>61</v>
      </c>
      <c r="C80" s="42" t="s">
        <v>61</v>
      </c>
      <c r="D80" s="42" t="s">
        <v>61</v>
      </c>
      <c r="E80" s="42" t="s">
        <v>61</v>
      </c>
      <c r="F80" s="42" t="s">
        <v>61</v>
      </c>
    </row>
    <row r="81" spans="1:6" x14ac:dyDescent="0.25">
      <c r="A81" s="41" t="s">
        <v>126</v>
      </c>
      <c r="B81" s="39">
        <v>5482800</v>
      </c>
      <c r="C81" s="39">
        <v>6084600</v>
      </c>
      <c r="D81" s="39">
        <v>6422300</v>
      </c>
      <c r="E81" s="39">
        <v>6845600</v>
      </c>
      <c r="F81" s="39">
        <v>6656400</v>
      </c>
    </row>
    <row r="82" spans="1:6" x14ac:dyDescent="0.25">
      <c r="A82" s="41" t="s">
        <v>2</v>
      </c>
      <c r="B82" s="41"/>
      <c r="C82" s="41"/>
      <c r="D82" s="41"/>
      <c r="E82" s="41"/>
      <c r="F82" s="41"/>
    </row>
    <row r="83" spans="1:6" x14ac:dyDescent="0.25">
      <c r="A83" s="40" t="s">
        <v>111</v>
      </c>
      <c r="B83" s="41"/>
      <c r="C83" s="41"/>
      <c r="D83" s="41"/>
      <c r="E83" s="41"/>
      <c r="F83" s="41"/>
    </row>
    <row r="84" spans="1:6" x14ac:dyDescent="0.25">
      <c r="A84" s="41" t="s">
        <v>183</v>
      </c>
      <c r="B84" s="48">
        <v>159400</v>
      </c>
      <c r="C84" s="48">
        <v>166900</v>
      </c>
      <c r="D84" s="48">
        <v>170700</v>
      </c>
      <c r="E84" s="48">
        <v>171900</v>
      </c>
      <c r="F84" s="48">
        <v>179200</v>
      </c>
    </row>
    <row r="85" spans="1:6" x14ac:dyDescent="0.25">
      <c r="A85" s="41" t="s">
        <v>182</v>
      </c>
      <c r="B85" s="48">
        <v>26800</v>
      </c>
      <c r="C85" s="48">
        <v>37900</v>
      </c>
      <c r="D85" s="48">
        <v>49200</v>
      </c>
      <c r="E85" s="48">
        <v>58600</v>
      </c>
      <c r="F85" s="48">
        <v>57500</v>
      </c>
    </row>
    <row r="86" spans="1:6" x14ac:dyDescent="0.25">
      <c r="A86" s="41" t="s">
        <v>181</v>
      </c>
      <c r="B86" s="48">
        <v>13500</v>
      </c>
      <c r="C86" s="48">
        <v>13000</v>
      </c>
      <c r="D86" s="48">
        <v>11800</v>
      </c>
      <c r="E86" s="48">
        <v>11700</v>
      </c>
      <c r="F86" s="48">
        <v>15100</v>
      </c>
    </row>
    <row r="87" spans="1:6" x14ac:dyDescent="0.25">
      <c r="A87" s="41" t="s">
        <v>1</v>
      </c>
      <c r="B87" s="42" t="s">
        <v>61</v>
      </c>
      <c r="C87" s="42" t="s">
        <v>61</v>
      </c>
      <c r="D87" s="42" t="s">
        <v>61</v>
      </c>
      <c r="E87" s="42" t="s">
        <v>61</v>
      </c>
      <c r="F87" s="42" t="s">
        <v>61</v>
      </c>
    </row>
    <row r="88" spans="1:6" x14ac:dyDescent="0.25">
      <c r="A88" s="41" t="s">
        <v>180</v>
      </c>
      <c r="B88" s="48">
        <v>2300</v>
      </c>
      <c r="C88" s="42" t="s">
        <v>61</v>
      </c>
      <c r="D88" s="42" t="s">
        <v>61</v>
      </c>
      <c r="E88" s="42" t="s">
        <v>61</v>
      </c>
      <c r="F88" s="42" t="s">
        <v>61</v>
      </c>
    </row>
    <row r="89" spans="1:6" x14ac:dyDescent="0.25">
      <c r="A89" s="41" t="s">
        <v>179</v>
      </c>
      <c r="B89" s="42" t="s">
        <v>61</v>
      </c>
      <c r="C89" s="42" t="s">
        <v>61</v>
      </c>
      <c r="D89" s="42" t="s">
        <v>61</v>
      </c>
      <c r="E89" s="42" t="s">
        <v>61</v>
      </c>
      <c r="F89" s="42" t="s">
        <v>61</v>
      </c>
    </row>
    <row r="90" spans="1:6" x14ac:dyDescent="0.25">
      <c r="A90" s="41" t="s">
        <v>126</v>
      </c>
      <c r="B90" s="39">
        <v>202000</v>
      </c>
      <c r="C90" s="39">
        <v>217800</v>
      </c>
      <c r="D90" s="39">
        <v>231700</v>
      </c>
      <c r="E90" s="39">
        <v>242200</v>
      </c>
      <c r="F90" s="39">
        <v>251800</v>
      </c>
    </row>
    <row r="91" spans="1:6" x14ac:dyDescent="0.25">
      <c r="A91" s="41" t="s">
        <v>2</v>
      </c>
      <c r="B91" s="41"/>
      <c r="C91" s="41"/>
      <c r="D91" s="41"/>
      <c r="E91" s="41"/>
      <c r="F91" s="41"/>
    </row>
    <row r="92" spans="1:6" x14ac:dyDescent="0.25">
      <c r="A92" s="40" t="s">
        <v>110</v>
      </c>
      <c r="B92" s="41"/>
      <c r="C92" s="41"/>
      <c r="D92" s="41"/>
      <c r="E92" s="41"/>
      <c r="F92" s="41"/>
    </row>
    <row r="93" spans="1:6" x14ac:dyDescent="0.25">
      <c r="A93" s="41" t="s">
        <v>183</v>
      </c>
      <c r="B93" s="42" t="s">
        <v>61</v>
      </c>
      <c r="C93" s="42" t="s">
        <v>61</v>
      </c>
      <c r="D93" s="42" t="s">
        <v>61</v>
      </c>
      <c r="E93" s="48">
        <v>-158300</v>
      </c>
      <c r="F93" s="48">
        <v>-236300</v>
      </c>
    </row>
    <row r="94" spans="1:6" x14ac:dyDescent="0.25">
      <c r="A94" s="41" t="s">
        <v>182</v>
      </c>
      <c r="B94" s="42" t="s">
        <v>61</v>
      </c>
      <c r="C94" s="42" t="s">
        <v>61</v>
      </c>
      <c r="D94" s="42" t="s">
        <v>61</v>
      </c>
      <c r="E94" s="48">
        <v>-2200</v>
      </c>
      <c r="F94" s="48">
        <v>5300</v>
      </c>
    </row>
    <row r="95" spans="1:6" x14ac:dyDescent="0.25">
      <c r="A95" s="41" t="s">
        <v>181</v>
      </c>
      <c r="B95" s="42" t="s">
        <v>61</v>
      </c>
      <c r="C95" s="42" t="s">
        <v>61</v>
      </c>
      <c r="D95" s="42" t="s">
        <v>61</v>
      </c>
      <c r="E95" s="48">
        <v>-47600</v>
      </c>
      <c r="F95" s="48">
        <v>-25000</v>
      </c>
    </row>
    <row r="96" spans="1:6" x14ac:dyDescent="0.25">
      <c r="A96" s="41" t="s">
        <v>1</v>
      </c>
      <c r="B96" s="42" t="s">
        <v>61</v>
      </c>
      <c r="C96" s="42" t="s">
        <v>61</v>
      </c>
      <c r="D96" s="42" t="s">
        <v>61</v>
      </c>
      <c r="E96" s="42" t="s">
        <v>61</v>
      </c>
      <c r="F96" s="42" t="s">
        <v>61</v>
      </c>
    </row>
    <row r="97" spans="1:6" x14ac:dyDescent="0.25">
      <c r="A97" s="41" t="s">
        <v>180</v>
      </c>
      <c r="B97" s="42" t="s">
        <v>61</v>
      </c>
      <c r="C97" s="42" t="s">
        <v>61</v>
      </c>
      <c r="D97" s="42" t="s">
        <v>61</v>
      </c>
      <c r="E97" s="42" t="s">
        <v>61</v>
      </c>
      <c r="F97" s="42" t="s">
        <v>61</v>
      </c>
    </row>
    <row r="98" spans="1:6" x14ac:dyDescent="0.25">
      <c r="A98" s="41" t="s">
        <v>179</v>
      </c>
      <c r="B98" s="42" t="s">
        <v>61</v>
      </c>
      <c r="C98" s="42" t="s">
        <v>61</v>
      </c>
      <c r="D98" s="42" t="s">
        <v>61</v>
      </c>
      <c r="E98" s="42" t="s">
        <v>61</v>
      </c>
      <c r="F98" s="42" t="s">
        <v>61</v>
      </c>
    </row>
    <row r="99" spans="1:6" x14ac:dyDescent="0.25">
      <c r="A99" s="41" t="s">
        <v>126</v>
      </c>
      <c r="B99" s="47" t="s">
        <v>61</v>
      </c>
      <c r="C99" s="47" t="s">
        <v>61</v>
      </c>
      <c r="D99" s="47" t="s">
        <v>61</v>
      </c>
      <c r="E99" s="39">
        <v>-208100</v>
      </c>
      <c r="F99" s="39">
        <v>-256000</v>
      </c>
    </row>
    <row r="100" spans="1:6" x14ac:dyDescent="0.25">
      <c r="A100" s="41"/>
    </row>
    <row r="101" spans="1:6" ht="16.2" thickBot="1" x14ac:dyDescent="0.35">
      <c r="A101" s="7" t="s">
        <v>123</v>
      </c>
      <c r="B101" s="5"/>
      <c r="C101" s="5"/>
      <c r="D101" s="5"/>
      <c r="E101" s="5"/>
      <c r="F101" s="5"/>
    </row>
    <row r="102" spans="1:6" ht="15.6" x14ac:dyDescent="0.25">
      <c r="A102" s="45" t="s">
        <v>122</v>
      </c>
      <c r="B102" s="44" t="s">
        <v>120</v>
      </c>
      <c r="C102" s="44" t="s">
        <v>119</v>
      </c>
      <c r="D102" s="44" t="s">
        <v>118</v>
      </c>
      <c r="E102" s="44" t="s">
        <v>178</v>
      </c>
      <c r="F102" s="44" t="s">
        <v>290</v>
      </c>
    </row>
    <row r="103" spans="1:6" x14ac:dyDescent="0.25">
      <c r="A103" s="41" t="s">
        <v>72</v>
      </c>
      <c r="B103" s="43">
        <v>43830</v>
      </c>
      <c r="C103" s="43">
        <v>44196</v>
      </c>
      <c r="D103" s="43">
        <v>44561</v>
      </c>
      <c r="E103" s="43">
        <v>44926</v>
      </c>
      <c r="F103" s="43">
        <v>45291</v>
      </c>
    </row>
    <row r="104" spans="1:6" x14ac:dyDescent="0.25">
      <c r="A104" s="41" t="s">
        <v>117</v>
      </c>
      <c r="B104" s="42" t="s">
        <v>0</v>
      </c>
      <c r="C104" s="42" t="s">
        <v>0</v>
      </c>
      <c r="D104" s="42" t="s">
        <v>0</v>
      </c>
      <c r="E104" s="42" t="s">
        <v>0</v>
      </c>
      <c r="F104" s="42" t="s">
        <v>0</v>
      </c>
    </row>
    <row r="105" spans="1:6" x14ac:dyDescent="0.25">
      <c r="A105" s="41" t="s">
        <v>2</v>
      </c>
      <c r="B105" s="41"/>
      <c r="C105" s="41"/>
      <c r="D105" s="41"/>
      <c r="E105" s="41"/>
      <c r="F105" s="41"/>
    </row>
    <row r="106" spans="1:6" x14ac:dyDescent="0.25">
      <c r="A106" s="40" t="s">
        <v>116</v>
      </c>
      <c r="B106" s="41"/>
      <c r="C106" s="41"/>
      <c r="D106" s="41"/>
      <c r="E106" s="41"/>
      <c r="F106" s="41"/>
    </row>
    <row r="107" spans="1:6" x14ac:dyDescent="0.25">
      <c r="A107" s="41" t="s">
        <v>3</v>
      </c>
      <c r="B107" s="48">
        <v>1240500</v>
      </c>
      <c r="C107" s="48">
        <v>1169100</v>
      </c>
      <c r="D107" s="48">
        <v>1419200</v>
      </c>
      <c r="E107" s="48">
        <v>1570700</v>
      </c>
      <c r="F107" s="48">
        <v>1879800</v>
      </c>
    </row>
    <row r="108" spans="1:6" x14ac:dyDescent="0.25">
      <c r="A108" s="41" t="s">
        <v>125</v>
      </c>
      <c r="B108" s="39">
        <v>1240500</v>
      </c>
      <c r="C108" s="39">
        <v>1169100</v>
      </c>
      <c r="D108" s="39">
        <v>1419200</v>
      </c>
      <c r="E108" s="39">
        <v>1570700</v>
      </c>
      <c r="F108" s="39">
        <v>1879800</v>
      </c>
    </row>
    <row r="109" spans="1:6" x14ac:dyDescent="0.25">
      <c r="A109" s="41" t="s">
        <v>2</v>
      </c>
      <c r="B109" s="41"/>
      <c r="C109" s="41"/>
      <c r="D109" s="41"/>
      <c r="E109" s="41"/>
      <c r="F109" s="41"/>
    </row>
    <row r="110" spans="1:6" x14ac:dyDescent="0.25">
      <c r="A110" s="40" t="s">
        <v>115</v>
      </c>
      <c r="B110" s="41"/>
      <c r="C110" s="41"/>
      <c r="D110" s="41"/>
      <c r="E110" s="41"/>
      <c r="F110" s="41"/>
    </row>
    <row r="111" spans="1:6" x14ac:dyDescent="0.25">
      <c r="A111" s="41" t="s">
        <v>3</v>
      </c>
      <c r="B111" s="48">
        <v>179800</v>
      </c>
      <c r="C111" s="48">
        <v>138200</v>
      </c>
      <c r="D111" s="48">
        <v>151300</v>
      </c>
      <c r="E111" s="48">
        <v>134200</v>
      </c>
      <c r="F111" s="48">
        <v>180900</v>
      </c>
    </row>
    <row r="112" spans="1:6" x14ac:dyDescent="0.25">
      <c r="A112" s="41" t="s">
        <v>125</v>
      </c>
      <c r="B112" s="39">
        <v>179800</v>
      </c>
      <c r="C112" s="39">
        <v>138200</v>
      </c>
      <c r="D112" s="39">
        <v>151300</v>
      </c>
      <c r="E112" s="39">
        <v>134200</v>
      </c>
      <c r="F112" s="39">
        <v>180900</v>
      </c>
    </row>
    <row r="113" spans="1:6" x14ac:dyDescent="0.25">
      <c r="A113" s="41" t="s">
        <v>2</v>
      </c>
      <c r="B113" s="41"/>
      <c r="C113" s="41"/>
      <c r="D113" s="41"/>
      <c r="E113" s="41"/>
      <c r="F113" s="41"/>
    </row>
    <row r="114" spans="1:6" x14ac:dyDescent="0.25">
      <c r="A114" s="40" t="s">
        <v>114</v>
      </c>
      <c r="B114" s="41"/>
      <c r="C114" s="41"/>
      <c r="D114" s="41"/>
      <c r="E114" s="41"/>
      <c r="F114" s="41"/>
    </row>
    <row r="115" spans="1:6" x14ac:dyDescent="0.25">
      <c r="A115" s="41" t="s">
        <v>3</v>
      </c>
      <c r="B115" s="48">
        <v>-64900</v>
      </c>
      <c r="C115" s="48">
        <v>-65600</v>
      </c>
      <c r="D115" s="48">
        <v>-69100</v>
      </c>
      <c r="E115" s="48">
        <v>-75200</v>
      </c>
      <c r="F115" s="48">
        <v>-80800</v>
      </c>
    </row>
    <row r="116" spans="1:6" x14ac:dyDescent="0.25">
      <c r="A116" s="41" t="s">
        <v>125</v>
      </c>
      <c r="B116" s="39">
        <v>-64900</v>
      </c>
      <c r="C116" s="39">
        <v>-65600</v>
      </c>
      <c r="D116" s="39">
        <v>-69100</v>
      </c>
      <c r="E116" s="39">
        <v>-75200</v>
      </c>
      <c r="F116" s="39">
        <v>-80800</v>
      </c>
    </row>
    <row r="117" spans="1:6" x14ac:dyDescent="0.25">
      <c r="A117" s="41" t="s">
        <v>2</v>
      </c>
      <c r="B117" s="41"/>
      <c r="C117" s="41"/>
      <c r="D117" s="41"/>
      <c r="E117" s="41"/>
      <c r="F117" s="41"/>
    </row>
    <row r="118" spans="1:6" x14ac:dyDescent="0.25">
      <c r="A118" s="40" t="s">
        <v>113</v>
      </c>
      <c r="B118" s="41"/>
      <c r="C118" s="41"/>
      <c r="D118" s="41"/>
      <c r="E118" s="41"/>
      <c r="F118" s="41"/>
    </row>
    <row r="119" spans="1:6" x14ac:dyDescent="0.25">
      <c r="A119" s="41" t="s">
        <v>3</v>
      </c>
      <c r="B119" s="48">
        <v>178900</v>
      </c>
      <c r="C119" s="48">
        <v>109400</v>
      </c>
      <c r="D119" s="48">
        <v>110900</v>
      </c>
      <c r="E119" s="48">
        <v>100100</v>
      </c>
      <c r="F119" s="48">
        <v>206800</v>
      </c>
    </row>
    <row r="120" spans="1:6" x14ac:dyDescent="0.25">
      <c r="A120" s="41" t="s">
        <v>125</v>
      </c>
      <c r="B120" s="39">
        <v>178900</v>
      </c>
      <c r="C120" s="39">
        <v>109400</v>
      </c>
      <c r="D120" s="39">
        <v>110900</v>
      </c>
      <c r="E120" s="39">
        <v>100100</v>
      </c>
      <c r="F120" s="39">
        <v>206800</v>
      </c>
    </row>
    <row r="121" spans="1:6" x14ac:dyDescent="0.25">
      <c r="A121" s="41" t="s">
        <v>2</v>
      </c>
      <c r="B121" s="41"/>
      <c r="C121" s="41"/>
      <c r="D121" s="41"/>
      <c r="E121" s="41"/>
      <c r="F121" s="41"/>
    </row>
    <row r="122" spans="1:6" x14ac:dyDescent="0.25">
      <c r="A122" s="40" t="s">
        <v>112</v>
      </c>
      <c r="B122" s="41"/>
      <c r="C122" s="41"/>
      <c r="D122" s="41"/>
      <c r="E122" s="41"/>
      <c r="F122" s="41"/>
    </row>
    <row r="123" spans="1:6" x14ac:dyDescent="0.25">
      <c r="A123" s="41" t="s">
        <v>3</v>
      </c>
      <c r="B123" s="48">
        <v>-6600</v>
      </c>
      <c r="C123" s="48">
        <v>-43400</v>
      </c>
      <c r="D123" s="48">
        <v>-26900</v>
      </c>
      <c r="E123" s="48">
        <v>-31200</v>
      </c>
      <c r="F123" s="48">
        <v>27900</v>
      </c>
    </row>
    <row r="124" spans="1:6" x14ac:dyDescent="0.25">
      <c r="A124" s="41" t="s">
        <v>125</v>
      </c>
      <c r="B124" s="39">
        <v>-6600</v>
      </c>
      <c r="C124" s="39">
        <v>-43400</v>
      </c>
      <c r="D124" s="39">
        <v>-26900</v>
      </c>
      <c r="E124" s="39">
        <v>-31200</v>
      </c>
      <c r="F124" s="39">
        <v>27900</v>
      </c>
    </row>
    <row r="125" spans="1:6" x14ac:dyDescent="0.25">
      <c r="A125" s="41" t="s">
        <v>2</v>
      </c>
      <c r="B125" s="41"/>
      <c r="C125" s="41"/>
      <c r="D125" s="41"/>
      <c r="E125" s="41"/>
      <c r="F125" s="41"/>
    </row>
    <row r="126" spans="1:6" x14ac:dyDescent="0.25">
      <c r="A126" s="40" t="s">
        <v>66</v>
      </c>
      <c r="B126" s="41"/>
      <c r="C126" s="41"/>
      <c r="D126" s="41"/>
      <c r="E126" s="41"/>
      <c r="F126" s="41"/>
    </row>
    <row r="127" spans="1:6" x14ac:dyDescent="0.25">
      <c r="A127" s="41" t="s">
        <v>3</v>
      </c>
      <c r="B127" s="48">
        <v>185600</v>
      </c>
      <c r="C127" s="48">
        <v>165400</v>
      </c>
      <c r="D127" s="48">
        <v>169200</v>
      </c>
      <c r="E127" s="48">
        <v>189300</v>
      </c>
      <c r="F127" s="48">
        <v>247100</v>
      </c>
    </row>
    <row r="128" spans="1:6" x14ac:dyDescent="0.25">
      <c r="A128" s="41" t="s">
        <v>125</v>
      </c>
      <c r="B128" s="39">
        <v>185600</v>
      </c>
      <c r="C128" s="39">
        <v>165400</v>
      </c>
      <c r="D128" s="39">
        <v>169200</v>
      </c>
      <c r="E128" s="39">
        <v>189300</v>
      </c>
      <c r="F128" s="39">
        <v>247100</v>
      </c>
    </row>
    <row r="129" spans="1:6" x14ac:dyDescent="0.25">
      <c r="A129" s="41" t="s">
        <v>2</v>
      </c>
      <c r="B129" s="41"/>
      <c r="C129" s="41"/>
      <c r="D129" s="41"/>
      <c r="E129" s="41"/>
      <c r="F129" s="41"/>
    </row>
    <row r="130" spans="1:6" x14ac:dyDescent="0.25">
      <c r="A130" s="40" t="s">
        <v>63</v>
      </c>
      <c r="B130" s="41"/>
      <c r="C130" s="41"/>
      <c r="D130" s="41"/>
      <c r="E130" s="41"/>
      <c r="F130" s="41"/>
    </row>
    <row r="131" spans="1:6" x14ac:dyDescent="0.25">
      <c r="A131" s="41" t="s">
        <v>3</v>
      </c>
      <c r="B131" s="48">
        <v>5482800</v>
      </c>
      <c r="C131" s="48">
        <v>6084600</v>
      </c>
      <c r="D131" s="48">
        <v>6422300</v>
      </c>
      <c r="E131" s="48">
        <v>6845600</v>
      </c>
      <c r="F131" s="48">
        <v>6656400</v>
      </c>
    </row>
    <row r="132" spans="1:6" x14ac:dyDescent="0.25">
      <c r="A132" s="41" t="s">
        <v>125</v>
      </c>
      <c r="B132" s="39">
        <v>5482800</v>
      </c>
      <c r="C132" s="39">
        <v>6084600</v>
      </c>
      <c r="D132" s="39">
        <v>6422300</v>
      </c>
      <c r="E132" s="39">
        <v>6845600</v>
      </c>
      <c r="F132" s="39">
        <v>6656400</v>
      </c>
    </row>
    <row r="133" spans="1:6" x14ac:dyDescent="0.25">
      <c r="A133" s="41" t="s">
        <v>2</v>
      </c>
      <c r="B133" s="41"/>
      <c r="C133" s="41"/>
      <c r="D133" s="41"/>
      <c r="E133" s="41"/>
      <c r="F133" s="41"/>
    </row>
    <row r="134" spans="1:6" x14ac:dyDescent="0.25">
      <c r="A134" s="40" t="s">
        <v>111</v>
      </c>
      <c r="B134" s="41"/>
      <c r="C134" s="41"/>
      <c r="D134" s="41"/>
      <c r="E134" s="41"/>
      <c r="F134" s="41"/>
    </row>
    <row r="135" spans="1:6" x14ac:dyDescent="0.25">
      <c r="A135" s="41" t="s">
        <v>3</v>
      </c>
      <c r="B135" s="48">
        <v>200700</v>
      </c>
      <c r="C135" s="48">
        <v>216800</v>
      </c>
      <c r="D135" s="48">
        <v>230100</v>
      </c>
      <c r="E135" s="48">
        <v>242700</v>
      </c>
      <c r="F135" s="48">
        <v>253600</v>
      </c>
    </row>
    <row r="136" spans="1:6" x14ac:dyDescent="0.25">
      <c r="A136" s="41" t="s">
        <v>125</v>
      </c>
      <c r="B136" s="39">
        <v>200700</v>
      </c>
      <c r="C136" s="39">
        <v>216800</v>
      </c>
      <c r="D136" s="39">
        <v>230100</v>
      </c>
      <c r="E136" s="39">
        <v>242700</v>
      </c>
      <c r="F136" s="39">
        <v>253600</v>
      </c>
    </row>
    <row r="137" spans="1:6" x14ac:dyDescent="0.25">
      <c r="A137" s="41" t="s">
        <v>2</v>
      </c>
      <c r="B137" s="41"/>
      <c r="C137" s="41"/>
      <c r="D137" s="41"/>
      <c r="E137" s="41"/>
      <c r="F137" s="41"/>
    </row>
    <row r="138" spans="1:6" x14ac:dyDescent="0.25">
      <c r="A138" s="40" t="s">
        <v>110</v>
      </c>
      <c r="B138" s="41"/>
      <c r="C138" s="41"/>
      <c r="D138" s="41"/>
      <c r="E138" s="41"/>
      <c r="F138" s="41"/>
    </row>
    <row r="139" spans="1:6" x14ac:dyDescent="0.25">
      <c r="A139" s="41" t="s">
        <v>3</v>
      </c>
      <c r="B139" s="48">
        <v>-597100</v>
      </c>
      <c r="C139" s="48">
        <v>-724700</v>
      </c>
      <c r="D139" s="48">
        <v>-479500</v>
      </c>
      <c r="E139" s="48">
        <v>-220500</v>
      </c>
      <c r="F139" s="48">
        <v>-271200</v>
      </c>
    </row>
    <row r="140" spans="1:6" x14ac:dyDescent="0.25">
      <c r="A140" s="41" t="s">
        <v>125</v>
      </c>
      <c r="B140" s="39">
        <v>-597100</v>
      </c>
      <c r="C140" s="39">
        <v>-724700</v>
      </c>
      <c r="D140" s="39">
        <v>-479500</v>
      </c>
      <c r="E140" s="39">
        <v>-220500</v>
      </c>
      <c r="F140" s="39">
        <v>-271200</v>
      </c>
    </row>
    <row r="141" spans="1:6" ht="15.6" x14ac:dyDescent="0.3">
      <c r="A141" s="57"/>
      <c r="B141" s="5"/>
      <c r="C141" s="5"/>
      <c r="D141" s="5"/>
      <c r="E141" s="5"/>
      <c r="F141" s="5"/>
    </row>
    <row r="142" spans="1:6" x14ac:dyDescent="0.25">
      <c r="A142" s="38" t="s">
        <v>79</v>
      </c>
    </row>
    <row r="143" spans="1:6" ht="16.2" thickBot="1" x14ac:dyDescent="0.35">
      <c r="A143" s="7" t="s">
        <v>124</v>
      </c>
      <c r="B143" s="5"/>
      <c r="C143" s="5"/>
      <c r="D143" s="5"/>
      <c r="E143" s="5"/>
      <c r="F143" s="5"/>
    </row>
    <row r="144" spans="1:6" ht="15.6" x14ac:dyDescent="0.25">
      <c r="A144" s="45" t="s">
        <v>122</v>
      </c>
      <c r="B144" s="44" t="s">
        <v>120</v>
      </c>
      <c r="C144" s="44" t="s">
        <v>119</v>
      </c>
      <c r="D144" s="44" t="s">
        <v>118</v>
      </c>
      <c r="E144" s="44" t="s">
        <v>178</v>
      </c>
      <c r="F144" s="44" t="s">
        <v>290</v>
      </c>
    </row>
    <row r="145" spans="1:6" x14ac:dyDescent="0.25">
      <c r="A145" s="41" t="s">
        <v>72</v>
      </c>
      <c r="B145" s="43">
        <v>43830</v>
      </c>
      <c r="C145" s="43">
        <v>44196</v>
      </c>
      <c r="D145" s="43">
        <v>44561</v>
      </c>
      <c r="E145" s="43">
        <v>44926</v>
      </c>
      <c r="F145" s="43">
        <v>45291</v>
      </c>
    </row>
    <row r="146" spans="1:6" x14ac:dyDescent="0.25">
      <c r="A146" s="41" t="s">
        <v>117</v>
      </c>
      <c r="B146" s="42" t="s">
        <v>0</v>
      </c>
      <c r="C146" s="42" t="s">
        <v>0</v>
      </c>
      <c r="D146" s="42" t="s">
        <v>0</v>
      </c>
      <c r="E146" s="42" t="s">
        <v>0</v>
      </c>
      <c r="F146" s="42" t="s">
        <v>0</v>
      </c>
    </row>
    <row r="147" spans="1:6" x14ac:dyDescent="0.25">
      <c r="A147" s="41" t="s">
        <v>2</v>
      </c>
      <c r="B147" s="41"/>
      <c r="C147" s="41"/>
      <c r="D147" s="41"/>
      <c r="E147" s="41"/>
      <c r="F147" s="41"/>
    </row>
    <row r="148" spans="1:6" x14ac:dyDescent="0.25">
      <c r="A148" s="40" t="s">
        <v>183</v>
      </c>
      <c r="B148" s="41"/>
      <c r="C148" s="41"/>
      <c r="D148" s="41"/>
      <c r="E148" s="41"/>
      <c r="F148" s="41"/>
    </row>
    <row r="149" spans="1:6" x14ac:dyDescent="0.25">
      <c r="A149" s="40" t="s">
        <v>116</v>
      </c>
      <c r="B149" s="39">
        <v>1042400</v>
      </c>
      <c r="C149" s="39">
        <v>987300</v>
      </c>
      <c r="D149" s="39">
        <v>1227900</v>
      </c>
      <c r="E149" s="39">
        <v>1259300</v>
      </c>
      <c r="F149" s="39">
        <v>1238300</v>
      </c>
    </row>
    <row r="150" spans="1:6" x14ac:dyDescent="0.25">
      <c r="A150" s="40" t="s">
        <v>115</v>
      </c>
      <c r="B150" s="47" t="s">
        <v>61</v>
      </c>
      <c r="C150" s="47" t="s">
        <v>61</v>
      </c>
      <c r="D150" s="47" t="s">
        <v>61</v>
      </c>
      <c r="E150" s="39">
        <v>168500</v>
      </c>
      <c r="F150" s="39">
        <v>195000</v>
      </c>
    </row>
    <row r="151" spans="1:6" x14ac:dyDescent="0.25">
      <c r="A151" s="40" t="s">
        <v>114</v>
      </c>
      <c r="B151" s="39">
        <v>-58900</v>
      </c>
      <c r="C151" s="39">
        <v>-58500</v>
      </c>
      <c r="D151" s="39">
        <v>-57300</v>
      </c>
      <c r="E151" s="39">
        <v>-58100</v>
      </c>
      <c r="F151" s="39">
        <v>-63900</v>
      </c>
    </row>
    <row r="152" spans="1:6" x14ac:dyDescent="0.25">
      <c r="A152" s="40" t="s">
        <v>113</v>
      </c>
      <c r="B152" s="47" t="s">
        <v>61</v>
      </c>
      <c r="C152" s="47" t="s">
        <v>61</v>
      </c>
      <c r="D152" s="47" t="s">
        <v>61</v>
      </c>
      <c r="E152" s="39">
        <v>139500</v>
      </c>
      <c r="F152" s="39">
        <v>169600</v>
      </c>
    </row>
    <row r="153" spans="1:6" x14ac:dyDescent="0.25">
      <c r="A153" s="40" t="s">
        <v>112</v>
      </c>
      <c r="B153" s="39">
        <v>-7100</v>
      </c>
      <c r="C153" s="39">
        <v>-19400</v>
      </c>
      <c r="D153" s="39">
        <v>-16600</v>
      </c>
      <c r="E153" s="39">
        <v>-10400</v>
      </c>
      <c r="F153" s="39">
        <v>22400</v>
      </c>
    </row>
    <row r="154" spans="1:6" x14ac:dyDescent="0.25">
      <c r="A154" s="40" t="s">
        <v>66</v>
      </c>
      <c r="B154" s="39">
        <v>154400</v>
      </c>
      <c r="C154" s="39">
        <v>136300</v>
      </c>
      <c r="D154" s="39">
        <v>129100</v>
      </c>
      <c r="E154" s="39">
        <v>149900</v>
      </c>
      <c r="F154" s="39">
        <v>147200</v>
      </c>
    </row>
    <row r="155" spans="1:6" x14ac:dyDescent="0.25">
      <c r="A155" s="40" t="s">
        <v>63</v>
      </c>
      <c r="B155" s="39">
        <v>4130800</v>
      </c>
      <c r="C155" s="39">
        <v>4196800</v>
      </c>
      <c r="D155" s="39">
        <v>4289400</v>
      </c>
      <c r="E155" s="39">
        <v>4291400</v>
      </c>
      <c r="F155" s="39">
        <v>4335000</v>
      </c>
    </row>
    <row r="156" spans="1:6" x14ac:dyDescent="0.25">
      <c r="A156" s="40" t="s">
        <v>111</v>
      </c>
      <c r="B156" s="39">
        <v>159400</v>
      </c>
      <c r="C156" s="39">
        <v>166900</v>
      </c>
      <c r="D156" s="39">
        <v>170700</v>
      </c>
      <c r="E156" s="39">
        <v>171900</v>
      </c>
      <c r="F156" s="39">
        <v>179200</v>
      </c>
    </row>
    <row r="157" spans="1:6" x14ac:dyDescent="0.25">
      <c r="A157" s="40" t="s">
        <v>110</v>
      </c>
      <c r="B157" s="47" t="s">
        <v>61</v>
      </c>
      <c r="C157" s="47" t="s">
        <v>61</v>
      </c>
      <c r="D157" s="47" t="s">
        <v>61</v>
      </c>
      <c r="E157" s="39">
        <v>-158300</v>
      </c>
      <c r="F157" s="39">
        <v>-236300</v>
      </c>
    </row>
    <row r="158" spans="1:6" x14ac:dyDescent="0.25">
      <c r="A158" s="41" t="s">
        <v>2</v>
      </c>
      <c r="B158" s="41"/>
      <c r="C158" s="41"/>
      <c r="D158" s="41"/>
      <c r="E158" s="41"/>
      <c r="F158" s="41"/>
    </row>
    <row r="159" spans="1:6" x14ac:dyDescent="0.25">
      <c r="A159" s="40" t="s">
        <v>182</v>
      </c>
      <c r="B159" s="41"/>
      <c r="C159" s="41"/>
      <c r="D159" s="41"/>
      <c r="E159" s="41"/>
      <c r="F159" s="41"/>
    </row>
    <row r="160" spans="1:6" x14ac:dyDescent="0.25">
      <c r="A160" s="40" t="s">
        <v>116</v>
      </c>
      <c r="B160" s="39">
        <v>59600</v>
      </c>
      <c r="C160" s="39">
        <v>79600</v>
      </c>
      <c r="D160" s="39">
        <v>86900</v>
      </c>
      <c r="E160" s="39">
        <v>118300</v>
      </c>
      <c r="F160" s="39">
        <v>418500</v>
      </c>
    </row>
    <row r="161" spans="1:6" x14ac:dyDescent="0.25">
      <c r="A161" s="40" t="s">
        <v>115</v>
      </c>
      <c r="B161" s="47" t="s">
        <v>61</v>
      </c>
      <c r="C161" s="47" t="s">
        <v>61</v>
      </c>
      <c r="D161" s="47" t="s">
        <v>61</v>
      </c>
      <c r="E161" s="39">
        <v>-55000</v>
      </c>
      <c r="F161" s="39">
        <v>-43300</v>
      </c>
    </row>
    <row r="162" spans="1:6" x14ac:dyDescent="0.25">
      <c r="A162" s="40" t="s">
        <v>114</v>
      </c>
      <c r="B162" s="39">
        <v>-2800</v>
      </c>
      <c r="C162" s="39">
        <v>-2200</v>
      </c>
      <c r="D162" s="39">
        <v>-1500</v>
      </c>
      <c r="E162" s="39">
        <v>-2300</v>
      </c>
      <c r="F162" s="39">
        <v>-800</v>
      </c>
    </row>
    <row r="163" spans="1:6" x14ac:dyDescent="0.25">
      <c r="A163" s="40" t="s">
        <v>113</v>
      </c>
      <c r="B163" s="47" t="s">
        <v>61</v>
      </c>
      <c r="C163" s="47" t="s">
        <v>61</v>
      </c>
      <c r="D163" s="47" t="s">
        <v>61</v>
      </c>
      <c r="E163" s="39">
        <v>-46500</v>
      </c>
      <c r="F163" s="39">
        <v>23900</v>
      </c>
    </row>
    <row r="164" spans="1:6" x14ac:dyDescent="0.25">
      <c r="A164" s="40" t="s">
        <v>112</v>
      </c>
      <c r="B164" s="39">
        <v>-11900</v>
      </c>
      <c r="C164" s="39">
        <v>-23000</v>
      </c>
      <c r="D164" s="39">
        <v>-16600</v>
      </c>
      <c r="E164" s="39">
        <v>-15400</v>
      </c>
      <c r="F164" s="39">
        <v>2700</v>
      </c>
    </row>
    <row r="165" spans="1:6" x14ac:dyDescent="0.25">
      <c r="A165" s="40" t="s">
        <v>66</v>
      </c>
      <c r="B165" s="39">
        <v>12400</v>
      </c>
      <c r="C165" s="39">
        <v>21100</v>
      </c>
      <c r="D165" s="39">
        <v>26300</v>
      </c>
      <c r="E165" s="39">
        <v>16300</v>
      </c>
      <c r="F165" s="39">
        <v>71700</v>
      </c>
    </row>
    <row r="166" spans="1:6" x14ac:dyDescent="0.25">
      <c r="A166" s="40" t="s">
        <v>63</v>
      </c>
      <c r="B166" s="39">
        <v>1001500</v>
      </c>
      <c r="C166" s="39">
        <v>1483300</v>
      </c>
      <c r="D166" s="39">
        <v>1706700</v>
      </c>
      <c r="E166" s="39">
        <v>1873300</v>
      </c>
      <c r="F166" s="39">
        <v>1594100</v>
      </c>
    </row>
    <row r="167" spans="1:6" x14ac:dyDescent="0.25">
      <c r="A167" s="40" t="s">
        <v>111</v>
      </c>
      <c r="B167" s="39">
        <v>26800</v>
      </c>
      <c r="C167" s="39">
        <v>37900</v>
      </c>
      <c r="D167" s="39">
        <v>49200</v>
      </c>
      <c r="E167" s="39">
        <v>58600</v>
      </c>
      <c r="F167" s="39">
        <v>57500</v>
      </c>
    </row>
    <row r="168" spans="1:6" x14ac:dyDescent="0.25">
      <c r="A168" s="40" t="s">
        <v>110</v>
      </c>
      <c r="B168" s="47" t="s">
        <v>61</v>
      </c>
      <c r="C168" s="47" t="s">
        <v>61</v>
      </c>
      <c r="D168" s="47" t="s">
        <v>61</v>
      </c>
      <c r="E168" s="39">
        <v>-2200</v>
      </c>
      <c r="F168" s="39">
        <v>5300</v>
      </c>
    </row>
    <row r="169" spans="1:6" x14ac:dyDescent="0.25">
      <c r="A169" s="41" t="s">
        <v>2</v>
      </c>
      <c r="B169" s="41"/>
      <c r="C169" s="41"/>
      <c r="D169" s="41"/>
      <c r="E169" s="41"/>
      <c r="F169" s="41"/>
    </row>
    <row r="170" spans="1:6" x14ac:dyDescent="0.25">
      <c r="A170" s="40" t="s">
        <v>181</v>
      </c>
      <c r="B170" s="41"/>
      <c r="C170" s="41"/>
      <c r="D170" s="41"/>
      <c r="E170" s="41"/>
      <c r="F170" s="41"/>
    </row>
    <row r="171" spans="1:6" x14ac:dyDescent="0.25">
      <c r="A171" s="40" t="s">
        <v>116</v>
      </c>
      <c r="B171" s="39">
        <v>105100</v>
      </c>
      <c r="C171" s="39">
        <v>102200</v>
      </c>
      <c r="D171" s="39">
        <v>104400</v>
      </c>
      <c r="E171" s="39">
        <v>193100</v>
      </c>
      <c r="F171" s="39">
        <v>223000</v>
      </c>
    </row>
    <row r="172" spans="1:6" x14ac:dyDescent="0.25">
      <c r="A172" s="40" t="s">
        <v>115</v>
      </c>
      <c r="B172" s="47" t="s">
        <v>61</v>
      </c>
      <c r="C172" s="47" t="s">
        <v>61</v>
      </c>
      <c r="D172" s="47" t="s">
        <v>61</v>
      </c>
      <c r="E172" s="47" t="s">
        <v>61</v>
      </c>
      <c r="F172" s="47" t="s">
        <v>61</v>
      </c>
    </row>
    <row r="173" spans="1:6" x14ac:dyDescent="0.25">
      <c r="A173" s="40" t="s">
        <v>114</v>
      </c>
      <c r="B173" s="39">
        <v>-8000</v>
      </c>
      <c r="C173" s="39">
        <v>-13200</v>
      </c>
      <c r="D173" s="39">
        <v>-13200</v>
      </c>
      <c r="E173" s="39">
        <v>-19600</v>
      </c>
      <c r="F173" s="39">
        <v>-22500</v>
      </c>
    </row>
    <row r="174" spans="1:6" x14ac:dyDescent="0.25">
      <c r="A174" s="40" t="s">
        <v>113</v>
      </c>
      <c r="B174" s="47" t="s">
        <v>61</v>
      </c>
      <c r="C174" s="47" t="s">
        <v>61</v>
      </c>
      <c r="D174" s="47" t="s">
        <v>61</v>
      </c>
      <c r="E174" s="47" t="s">
        <v>61</v>
      </c>
      <c r="F174" s="47" t="s">
        <v>61</v>
      </c>
    </row>
    <row r="175" spans="1:6" x14ac:dyDescent="0.25">
      <c r="A175" s="40" t="s">
        <v>112</v>
      </c>
      <c r="B175" s="39">
        <v>12800</v>
      </c>
      <c r="C175" s="39">
        <v>-1000</v>
      </c>
      <c r="D175" s="39">
        <v>6300</v>
      </c>
      <c r="E175" s="39">
        <v>-5400</v>
      </c>
      <c r="F175" s="39">
        <v>2800</v>
      </c>
    </row>
    <row r="176" spans="1:6" x14ac:dyDescent="0.25">
      <c r="A176" s="40" t="s">
        <v>66</v>
      </c>
      <c r="B176" s="39">
        <v>19900</v>
      </c>
      <c r="C176" s="39">
        <v>8000</v>
      </c>
      <c r="D176" s="39">
        <v>13800</v>
      </c>
      <c r="E176" s="39">
        <v>23100</v>
      </c>
      <c r="F176" s="39">
        <v>28200</v>
      </c>
    </row>
    <row r="177" spans="1:6" x14ac:dyDescent="0.25">
      <c r="A177" s="40" t="s">
        <v>63</v>
      </c>
      <c r="B177" s="39">
        <v>350500</v>
      </c>
      <c r="C177" s="39">
        <v>404500</v>
      </c>
      <c r="D177" s="39">
        <v>426200</v>
      </c>
      <c r="E177" s="39">
        <v>680900</v>
      </c>
      <c r="F177" s="39">
        <v>727300</v>
      </c>
    </row>
    <row r="178" spans="1:6" x14ac:dyDescent="0.25">
      <c r="A178" s="40" t="s">
        <v>111</v>
      </c>
      <c r="B178" s="39">
        <v>13500</v>
      </c>
      <c r="C178" s="39">
        <v>13000</v>
      </c>
      <c r="D178" s="39">
        <v>11800</v>
      </c>
      <c r="E178" s="39">
        <v>11700</v>
      </c>
      <c r="F178" s="39">
        <v>15100</v>
      </c>
    </row>
    <row r="179" spans="1:6" x14ac:dyDescent="0.25">
      <c r="A179" s="40" t="s">
        <v>110</v>
      </c>
      <c r="B179" s="47" t="s">
        <v>61</v>
      </c>
      <c r="C179" s="47" t="s">
        <v>61</v>
      </c>
      <c r="D179" s="47" t="s">
        <v>61</v>
      </c>
      <c r="E179" s="39">
        <v>-47600</v>
      </c>
      <c r="F179" s="39">
        <v>-25000</v>
      </c>
    </row>
    <row r="180" spans="1:6" x14ac:dyDescent="0.25">
      <c r="A180" s="41" t="s">
        <v>2</v>
      </c>
      <c r="B180" s="41"/>
      <c r="C180" s="41"/>
      <c r="D180" s="41"/>
      <c r="E180" s="41"/>
      <c r="F180" s="41"/>
    </row>
    <row r="181" spans="1:6" x14ac:dyDescent="0.25">
      <c r="A181" s="40" t="s">
        <v>1</v>
      </c>
      <c r="B181" s="41"/>
      <c r="C181" s="41"/>
      <c r="D181" s="41"/>
      <c r="E181" s="41"/>
      <c r="F181" s="41"/>
    </row>
    <row r="182" spans="1:6" x14ac:dyDescent="0.25">
      <c r="A182" s="40" t="s">
        <v>116</v>
      </c>
      <c r="B182" s="47" t="s">
        <v>61</v>
      </c>
      <c r="C182" s="47" t="s">
        <v>61</v>
      </c>
      <c r="D182" s="47" t="s">
        <v>61</v>
      </c>
      <c r="E182" s="47" t="s">
        <v>61</v>
      </c>
      <c r="F182" s="47" t="s">
        <v>61</v>
      </c>
    </row>
    <row r="183" spans="1:6" x14ac:dyDescent="0.25">
      <c r="A183" s="40" t="s">
        <v>115</v>
      </c>
      <c r="B183" s="47" t="s">
        <v>61</v>
      </c>
      <c r="C183" s="47" t="s">
        <v>61</v>
      </c>
      <c r="D183" s="47" t="s">
        <v>61</v>
      </c>
      <c r="E183" s="47" t="s">
        <v>61</v>
      </c>
      <c r="F183" s="47" t="s">
        <v>61</v>
      </c>
    </row>
    <row r="184" spans="1:6" x14ac:dyDescent="0.25">
      <c r="A184" s="40" t="s">
        <v>114</v>
      </c>
      <c r="B184" s="39">
        <v>5000</v>
      </c>
      <c r="C184" s="39">
        <v>8300</v>
      </c>
      <c r="D184" s="39">
        <v>2900</v>
      </c>
      <c r="E184" s="39">
        <v>4800</v>
      </c>
      <c r="F184" s="39">
        <v>6400</v>
      </c>
    </row>
    <row r="185" spans="1:6" x14ac:dyDescent="0.25">
      <c r="A185" s="40" t="s">
        <v>113</v>
      </c>
      <c r="B185" s="47" t="s">
        <v>61</v>
      </c>
      <c r="C185" s="47" t="s">
        <v>61</v>
      </c>
      <c r="D185" s="47" t="s">
        <v>61</v>
      </c>
      <c r="E185" s="47" t="s">
        <v>61</v>
      </c>
      <c r="F185" s="47" t="s">
        <v>61</v>
      </c>
    </row>
    <row r="186" spans="1:6" x14ac:dyDescent="0.25">
      <c r="A186" s="40" t="s">
        <v>112</v>
      </c>
      <c r="B186" s="47" t="s">
        <v>61</v>
      </c>
      <c r="C186" s="47" t="s">
        <v>61</v>
      </c>
      <c r="D186" s="47" t="s">
        <v>61</v>
      </c>
      <c r="E186" s="47" t="s">
        <v>61</v>
      </c>
      <c r="F186" s="47" t="s">
        <v>61</v>
      </c>
    </row>
    <row r="187" spans="1:6" x14ac:dyDescent="0.25">
      <c r="A187" s="40" t="s">
        <v>66</v>
      </c>
      <c r="B187" s="47" t="s">
        <v>61</v>
      </c>
      <c r="C187" s="47" t="s">
        <v>61</v>
      </c>
      <c r="D187" s="47" t="s">
        <v>61</v>
      </c>
      <c r="E187" s="47" t="s">
        <v>61</v>
      </c>
      <c r="F187" s="47" t="s">
        <v>61</v>
      </c>
    </row>
    <row r="188" spans="1:6" x14ac:dyDescent="0.25">
      <c r="A188" s="40" t="s">
        <v>63</v>
      </c>
      <c r="B188" s="47" t="s">
        <v>61</v>
      </c>
      <c r="C188" s="47" t="s">
        <v>61</v>
      </c>
      <c r="D188" s="47" t="s">
        <v>61</v>
      </c>
      <c r="E188" s="47" t="s">
        <v>61</v>
      </c>
      <c r="F188" s="47" t="s">
        <v>61</v>
      </c>
    </row>
    <row r="189" spans="1:6" x14ac:dyDescent="0.25">
      <c r="A189" s="40" t="s">
        <v>111</v>
      </c>
      <c r="B189" s="47" t="s">
        <v>61</v>
      </c>
      <c r="C189" s="47" t="s">
        <v>61</v>
      </c>
      <c r="D189" s="47" t="s">
        <v>61</v>
      </c>
      <c r="E189" s="47" t="s">
        <v>61</v>
      </c>
      <c r="F189" s="47" t="s">
        <v>61</v>
      </c>
    </row>
    <row r="190" spans="1:6" x14ac:dyDescent="0.25">
      <c r="A190" s="40" t="s">
        <v>110</v>
      </c>
      <c r="B190" s="47" t="s">
        <v>61</v>
      </c>
      <c r="C190" s="47" t="s">
        <v>61</v>
      </c>
      <c r="D190" s="47" t="s">
        <v>61</v>
      </c>
      <c r="E190" s="47" t="s">
        <v>61</v>
      </c>
      <c r="F190" s="47" t="s">
        <v>61</v>
      </c>
    </row>
    <row r="191" spans="1:6" x14ac:dyDescent="0.25">
      <c r="A191" s="41" t="s">
        <v>2</v>
      </c>
      <c r="B191" s="41"/>
      <c r="C191" s="41"/>
      <c r="D191" s="41"/>
      <c r="E191" s="41"/>
      <c r="F191" s="41"/>
    </row>
    <row r="192" spans="1:6" x14ac:dyDescent="0.25">
      <c r="A192" s="40" t="s">
        <v>180</v>
      </c>
      <c r="B192" s="41"/>
      <c r="C192" s="41"/>
      <c r="D192" s="41"/>
      <c r="E192" s="41"/>
      <c r="F192" s="41"/>
    </row>
    <row r="193" spans="1:6" x14ac:dyDescent="0.25">
      <c r="A193" s="40" t="s">
        <v>116</v>
      </c>
      <c r="B193" s="39">
        <v>33400</v>
      </c>
      <c r="C193" s="47" t="s">
        <v>61</v>
      </c>
      <c r="D193" s="47" t="s">
        <v>61</v>
      </c>
      <c r="E193" s="47" t="s">
        <v>61</v>
      </c>
      <c r="F193" s="47" t="s">
        <v>61</v>
      </c>
    </row>
    <row r="194" spans="1:6" x14ac:dyDescent="0.25">
      <c r="A194" s="40" t="s">
        <v>115</v>
      </c>
      <c r="B194" s="47" t="s">
        <v>61</v>
      </c>
      <c r="C194" s="47" t="s">
        <v>61</v>
      </c>
      <c r="D194" s="47" t="s">
        <v>61</v>
      </c>
      <c r="E194" s="47" t="s">
        <v>61</v>
      </c>
      <c r="F194" s="47" t="s">
        <v>61</v>
      </c>
    </row>
    <row r="195" spans="1:6" x14ac:dyDescent="0.25">
      <c r="A195" s="40" t="s">
        <v>114</v>
      </c>
      <c r="B195" s="39">
        <v>-200</v>
      </c>
      <c r="C195" s="47" t="s">
        <v>61</v>
      </c>
      <c r="D195" s="47" t="s">
        <v>61</v>
      </c>
      <c r="E195" s="47" t="s">
        <v>61</v>
      </c>
      <c r="F195" s="47" t="s">
        <v>61</v>
      </c>
    </row>
    <row r="196" spans="1:6" x14ac:dyDescent="0.25">
      <c r="A196" s="40" t="s">
        <v>113</v>
      </c>
      <c r="B196" s="47" t="s">
        <v>61</v>
      </c>
      <c r="C196" s="47" t="s">
        <v>61</v>
      </c>
      <c r="D196" s="47" t="s">
        <v>61</v>
      </c>
      <c r="E196" s="47" t="s">
        <v>61</v>
      </c>
      <c r="F196" s="47" t="s">
        <v>61</v>
      </c>
    </row>
    <row r="197" spans="1:6" x14ac:dyDescent="0.25">
      <c r="A197" s="40" t="s">
        <v>112</v>
      </c>
      <c r="B197" s="39">
        <v>-400</v>
      </c>
      <c r="C197" s="47" t="s">
        <v>61</v>
      </c>
      <c r="D197" s="47" t="s">
        <v>61</v>
      </c>
      <c r="E197" s="47" t="s">
        <v>61</v>
      </c>
      <c r="F197" s="47" t="s">
        <v>61</v>
      </c>
    </row>
    <row r="198" spans="1:6" x14ac:dyDescent="0.25">
      <c r="A198" s="40" t="s">
        <v>66</v>
      </c>
      <c r="B198" s="39">
        <v>-1100</v>
      </c>
      <c r="C198" s="47" t="s">
        <v>61</v>
      </c>
      <c r="D198" s="47" t="s">
        <v>61</v>
      </c>
      <c r="E198" s="47" t="s">
        <v>61</v>
      </c>
      <c r="F198" s="47" t="s">
        <v>61</v>
      </c>
    </row>
    <row r="199" spans="1:6" x14ac:dyDescent="0.25">
      <c r="A199" s="40" t="s">
        <v>63</v>
      </c>
      <c r="B199" s="47" t="s">
        <v>61</v>
      </c>
      <c r="C199" s="47" t="s">
        <v>61</v>
      </c>
      <c r="D199" s="47" t="s">
        <v>61</v>
      </c>
      <c r="E199" s="47" t="s">
        <v>61</v>
      </c>
      <c r="F199" s="47" t="s">
        <v>61</v>
      </c>
    </row>
    <row r="200" spans="1:6" x14ac:dyDescent="0.25">
      <c r="A200" s="40" t="s">
        <v>111</v>
      </c>
      <c r="B200" s="39">
        <v>2300</v>
      </c>
      <c r="C200" s="47" t="s">
        <v>61</v>
      </c>
      <c r="D200" s="47" t="s">
        <v>61</v>
      </c>
      <c r="E200" s="47" t="s">
        <v>61</v>
      </c>
      <c r="F200" s="47" t="s">
        <v>61</v>
      </c>
    </row>
    <row r="201" spans="1:6" x14ac:dyDescent="0.25">
      <c r="A201" s="40" t="s">
        <v>110</v>
      </c>
      <c r="B201" s="47" t="s">
        <v>61</v>
      </c>
      <c r="C201" s="47" t="s">
        <v>61</v>
      </c>
      <c r="D201" s="47" t="s">
        <v>61</v>
      </c>
      <c r="E201" s="47" t="s">
        <v>61</v>
      </c>
      <c r="F201" s="47" t="s">
        <v>61</v>
      </c>
    </row>
    <row r="202" spans="1:6" x14ac:dyDescent="0.25">
      <c r="A202" s="41" t="s">
        <v>2</v>
      </c>
      <c r="B202" s="41"/>
      <c r="C202" s="41"/>
      <c r="D202" s="41"/>
      <c r="E202" s="41"/>
      <c r="F202" s="41"/>
    </row>
    <row r="203" spans="1:6" x14ac:dyDescent="0.25">
      <c r="A203" s="40" t="s">
        <v>179</v>
      </c>
      <c r="B203" s="41"/>
      <c r="C203" s="41"/>
      <c r="D203" s="41"/>
      <c r="E203" s="41"/>
      <c r="F203" s="41"/>
    </row>
    <row r="204" spans="1:6" x14ac:dyDescent="0.25">
      <c r="A204" s="40" t="s">
        <v>116</v>
      </c>
      <c r="B204" s="47" t="s">
        <v>61</v>
      </c>
      <c r="C204" s="47" t="s">
        <v>61</v>
      </c>
      <c r="D204" s="47" t="s">
        <v>61</v>
      </c>
      <c r="E204" s="47" t="s">
        <v>61</v>
      </c>
      <c r="F204" s="47" t="s">
        <v>61</v>
      </c>
    </row>
    <row r="205" spans="1:6" x14ac:dyDescent="0.25">
      <c r="A205" s="40" t="s">
        <v>115</v>
      </c>
      <c r="B205" s="47" t="s">
        <v>61</v>
      </c>
      <c r="C205" s="47" t="s">
        <v>61</v>
      </c>
      <c r="D205" s="47" t="s">
        <v>61</v>
      </c>
      <c r="E205" s="47" t="s">
        <v>61</v>
      </c>
      <c r="F205" s="47" t="s">
        <v>61</v>
      </c>
    </row>
    <row r="206" spans="1:6" x14ac:dyDescent="0.25">
      <c r="A206" s="40" t="s">
        <v>114</v>
      </c>
      <c r="B206" s="47" t="s">
        <v>61</v>
      </c>
      <c r="C206" s="47" t="s">
        <v>61</v>
      </c>
      <c r="D206" s="47" t="s">
        <v>61</v>
      </c>
      <c r="E206" s="47" t="s">
        <v>61</v>
      </c>
      <c r="F206" s="47" t="s">
        <v>61</v>
      </c>
    </row>
    <row r="207" spans="1:6" x14ac:dyDescent="0.25">
      <c r="A207" s="40" t="s">
        <v>113</v>
      </c>
      <c r="B207" s="47" t="s">
        <v>61</v>
      </c>
      <c r="C207" s="47" t="s">
        <v>61</v>
      </c>
      <c r="D207" s="47" t="s">
        <v>61</v>
      </c>
      <c r="E207" s="47" t="s">
        <v>61</v>
      </c>
      <c r="F207" s="47" t="s">
        <v>61</v>
      </c>
    </row>
    <row r="208" spans="1:6" x14ac:dyDescent="0.25">
      <c r="A208" s="40" t="s">
        <v>112</v>
      </c>
      <c r="B208" s="47" t="s">
        <v>61</v>
      </c>
      <c r="C208" s="47" t="s">
        <v>61</v>
      </c>
      <c r="D208" s="47" t="s">
        <v>61</v>
      </c>
      <c r="E208" s="47" t="s">
        <v>61</v>
      </c>
      <c r="F208" s="47" t="s">
        <v>61</v>
      </c>
    </row>
    <row r="209" spans="1:6" x14ac:dyDescent="0.25">
      <c r="A209" s="40" t="s">
        <v>66</v>
      </c>
      <c r="B209" s="47" t="s">
        <v>61</v>
      </c>
      <c r="C209" s="47" t="s">
        <v>61</v>
      </c>
      <c r="D209" s="47" t="s">
        <v>61</v>
      </c>
      <c r="E209" s="47" t="s">
        <v>61</v>
      </c>
      <c r="F209" s="47" t="s">
        <v>61</v>
      </c>
    </row>
    <row r="210" spans="1:6" x14ac:dyDescent="0.25">
      <c r="A210" s="40" t="s">
        <v>63</v>
      </c>
      <c r="B210" s="47" t="s">
        <v>61</v>
      </c>
      <c r="C210" s="47" t="s">
        <v>61</v>
      </c>
      <c r="D210" s="47" t="s">
        <v>61</v>
      </c>
      <c r="E210" s="47" t="s">
        <v>61</v>
      </c>
      <c r="F210" s="47" t="s">
        <v>61</v>
      </c>
    </row>
    <row r="211" spans="1:6" x14ac:dyDescent="0.25">
      <c r="A211" s="40" t="s">
        <v>111</v>
      </c>
      <c r="B211" s="47" t="s">
        <v>61</v>
      </c>
      <c r="C211" s="47" t="s">
        <v>61</v>
      </c>
      <c r="D211" s="47" t="s">
        <v>61</v>
      </c>
      <c r="E211" s="47" t="s">
        <v>61</v>
      </c>
      <c r="F211" s="47" t="s">
        <v>61</v>
      </c>
    </row>
    <row r="212" spans="1:6" x14ac:dyDescent="0.25">
      <c r="A212" s="40" t="s">
        <v>110</v>
      </c>
      <c r="B212" s="47" t="s">
        <v>61</v>
      </c>
      <c r="C212" s="47" t="s">
        <v>61</v>
      </c>
      <c r="D212" s="47" t="s">
        <v>61</v>
      </c>
      <c r="E212" s="47" t="s">
        <v>61</v>
      </c>
      <c r="F212" s="47" t="s">
        <v>61</v>
      </c>
    </row>
    <row r="213" spans="1:6" x14ac:dyDescent="0.25">
      <c r="A213" s="41"/>
    </row>
    <row r="214" spans="1:6" ht="16.2" thickBot="1" x14ac:dyDescent="0.35">
      <c r="A214" s="7" t="s">
        <v>123</v>
      </c>
      <c r="B214" s="5"/>
      <c r="C214" s="5"/>
      <c r="D214" s="5"/>
      <c r="E214" s="5"/>
      <c r="F214" s="5"/>
    </row>
    <row r="215" spans="1:6" ht="15.6" x14ac:dyDescent="0.25">
      <c r="A215" s="45" t="s">
        <v>122</v>
      </c>
      <c r="B215" s="44" t="s">
        <v>120</v>
      </c>
      <c r="C215" s="44" t="s">
        <v>119</v>
      </c>
      <c r="D215" s="44" t="s">
        <v>118</v>
      </c>
      <c r="E215" s="44" t="s">
        <v>178</v>
      </c>
      <c r="F215" s="44" t="s">
        <v>290</v>
      </c>
    </row>
    <row r="216" spans="1:6" x14ac:dyDescent="0.25">
      <c r="A216" s="41" t="s">
        <v>72</v>
      </c>
      <c r="B216" s="43">
        <v>43830</v>
      </c>
      <c r="C216" s="43">
        <v>44196</v>
      </c>
      <c r="D216" s="43">
        <v>44561</v>
      </c>
      <c r="E216" s="43">
        <v>44926</v>
      </c>
      <c r="F216" s="43">
        <v>45291</v>
      </c>
    </row>
    <row r="217" spans="1:6" x14ac:dyDescent="0.25">
      <c r="A217" s="41" t="s">
        <v>117</v>
      </c>
      <c r="B217" s="42" t="s">
        <v>0</v>
      </c>
      <c r="C217" s="42" t="s">
        <v>0</v>
      </c>
      <c r="D217" s="42" t="s">
        <v>0</v>
      </c>
      <c r="E217" s="42" t="s">
        <v>0</v>
      </c>
      <c r="F217" s="42" t="s">
        <v>0</v>
      </c>
    </row>
    <row r="218" spans="1:6" x14ac:dyDescent="0.25">
      <c r="A218" s="41" t="s">
        <v>2</v>
      </c>
      <c r="B218" s="41"/>
      <c r="C218" s="41"/>
      <c r="D218" s="41"/>
      <c r="E218" s="41"/>
      <c r="F218" s="41"/>
    </row>
    <row r="219" spans="1:6" x14ac:dyDescent="0.25">
      <c r="A219" s="40" t="s">
        <v>3</v>
      </c>
      <c r="B219" s="41"/>
      <c r="C219" s="41"/>
      <c r="D219" s="41"/>
      <c r="E219" s="41"/>
      <c r="F219" s="41"/>
    </row>
    <row r="220" spans="1:6" x14ac:dyDescent="0.25">
      <c r="A220" s="40" t="s">
        <v>116</v>
      </c>
      <c r="B220" s="39">
        <v>1240500</v>
      </c>
      <c r="C220" s="39">
        <v>1169100</v>
      </c>
      <c r="D220" s="39">
        <v>1419200</v>
      </c>
      <c r="E220" s="39">
        <v>1570700</v>
      </c>
      <c r="F220" s="39">
        <v>1879800</v>
      </c>
    </row>
    <row r="221" spans="1:6" x14ac:dyDescent="0.25">
      <c r="A221" s="40" t="s">
        <v>115</v>
      </c>
      <c r="B221" s="39">
        <v>179800</v>
      </c>
      <c r="C221" s="39">
        <v>138200</v>
      </c>
      <c r="D221" s="39">
        <v>151300</v>
      </c>
      <c r="E221" s="39">
        <v>134200</v>
      </c>
      <c r="F221" s="39">
        <v>180900</v>
      </c>
    </row>
    <row r="222" spans="1:6" x14ac:dyDescent="0.25">
      <c r="A222" s="40" t="s">
        <v>114</v>
      </c>
      <c r="B222" s="39">
        <v>-64900</v>
      </c>
      <c r="C222" s="39">
        <v>-65600</v>
      </c>
      <c r="D222" s="39">
        <v>-69100</v>
      </c>
      <c r="E222" s="39">
        <v>-75200</v>
      </c>
      <c r="F222" s="39">
        <v>-80800</v>
      </c>
    </row>
    <row r="223" spans="1:6" x14ac:dyDescent="0.25">
      <c r="A223" s="40" t="s">
        <v>113</v>
      </c>
      <c r="B223" s="39">
        <v>178900</v>
      </c>
      <c r="C223" s="39">
        <v>109400</v>
      </c>
      <c r="D223" s="39">
        <v>110900</v>
      </c>
      <c r="E223" s="39">
        <v>100100</v>
      </c>
      <c r="F223" s="39">
        <v>206800</v>
      </c>
    </row>
    <row r="224" spans="1:6" x14ac:dyDescent="0.25">
      <c r="A224" s="40" t="s">
        <v>112</v>
      </c>
      <c r="B224" s="39">
        <v>-6600</v>
      </c>
      <c r="C224" s="39">
        <v>-43400</v>
      </c>
      <c r="D224" s="39">
        <v>-26900</v>
      </c>
      <c r="E224" s="39">
        <v>-31200</v>
      </c>
      <c r="F224" s="39">
        <v>27900</v>
      </c>
    </row>
    <row r="225" spans="1:6" x14ac:dyDescent="0.25">
      <c r="A225" s="40" t="s">
        <v>66</v>
      </c>
      <c r="B225" s="39">
        <v>185600</v>
      </c>
      <c r="C225" s="39">
        <v>165400</v>
      </c>
      <c r="D225" s="39">
        <v>169200</v>
      </c>
      <c r="E225" s="39">
        <v>189300</v>
      </c>
      <c r="F225" s="39">
        <v>247100</v>
      </c>
    </row>
    <row r="226" spans="1:6" x14ac:dyDescent="0.25">
      <c r="A226" s="40" t="s">
        <v>63</v>
      </c>
      <c r="B226" s="39">
        <v>5482800</v>
      </c>
      <c r="C226" s="39">
        <v>6084600</v>
      </c>
      <c r="D226" s="39">
        <v>6422300</v>
      </c>
      <c r="E226" s="39">
        <v>6845600</v>
      </c>
      <c r="F226" s="39">
        <v>6656400</v>
      </c>
    </row>
    <row r="227" spans="1:6" x14ac:dyDescent="0.25">
      <c r="A227" s="40" t="s">
        <v>111</v>
      </c>
      <c r="B227" s="39">
        <v>200700</v>
      </c>
      <c r="C227" s="39">
        <v>216800</v>
      </c>
      <c r="D227" s="39">
        <v>230100</v>
      </c>
      <c r="E227" s="39">
        <v>242700</v>
      </c>
      <c r="F227" s="39">
        <v>253600</v>
      </c>
    </row>
    <row r="228" spans="1:6" x14ac:dyDescent="0.25">
      <c r="A228" s="40" t="s">
        <v>110</v>
      </c>
      <c r="B228" s="39">
        <v>-597100</v>
      </c>
      <c r="C228" s="39">
        <v>-724700</v>
      </c>
      <c r="D228" s="39">
        <v>-479500</v>
      </c>
      <c r="E228" s="39">
        <v>-220500</v>
      </c>
      <c r="F228" s="39">
        <v>-271200</v>
      </c>
    </row>
    <row r="229" spans="1:6" x14ac:dyDescent="0.25">
      <c r="A229" s="38"/>
    </row>
    <row r="230" spans="1:6" ht="178.5" customHeight="1" x14ac:dyDescent="0.3">
      <c r="A230" s="57" t="s">
        <v>60</v>
      </c>
      <c r="B230" s="5"/>
      <c r="C230" s="5"/>
      <c r="D230" s="5"/>
      <c r="E230" s="5"/>
      <c r="F230" s="5"/>
    </row>
  </sheetData>
  <mergeCells count="9">
    <mergeCell ref="A214:F214"/>
    <mergeCell ref="A230:F230"/>
    <mergeCell ref="A2:L2"/>
    <mergeCell ref="A1:D1"/>
    <mergeCell ref="A13:F13"/>
    <mergeCell ref="A15:F15"/>
    <mergeCell ref="A101:F101"/>
    <mergeCell ref="A141:F141"/>
    <mergeCell ref="A143:F143"/>
  </mergeCells>
  <pageMargins left="0.75" right="0.75" top="1" bottom="1" header="0.5" footer="0.5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3ECC6-9056-4AD9-B909-FE0906E886ED}">
  <dimension ref="A1:L184"/>
  <sheetViews>
    <sheetView zoomScaleNormal="100" workbookViewId="0">
      <selection activeCell="A32" sqref="A32"/>
    </sheetView>
  </sheetViews>
  <sheetFormatPr defaultRowHeight="13.2" x14ac:dyDescent="0.25"/>
  <cols>
    <col min="1" max="1" width="48.5546875" customWidth="1"/>
    <col min="2" max="6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134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</row>
    <row r="16" spans="1:12" ht="15.6" x14ac:dyDescent="0.25">
      <c r="A16" s="45" t="s">
        <v>122</v>
      </c>
      <c r="B16" s="44" t="s">
        <v>120</v>
      </c>
      <c r="C16" s="44" t="s">
        <v>119</v>
      </c>
      <c r="D16" s="44" t="s">
        <v>118</v>
      </c>
      <c r="E16" s="44" t="s">
        <v>178</v>
      </c>
      <c r="F16" s="44" t="s">
        <v>290</v>
      </c>
    </row>
    <row r="17" spans="1:7" x14ac:dyDescent="0.25">
      <c r="A17" s="41" t="s">
        <v>72</v>
      </c>
      <c r="B17" s="43">
        <v>43830</v>
      </c>
      <c r="C17" s="43">
        <v>44196</v>
      </c>
      <c r="D17" s="43">
        <v>44561</v>
      </c>
      <c r="E17" s="43">
        <v>44926</v>
      </c>
      <c r="F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 s="41"/>
    </row>
    <row r="20" spans="1:7" x14ac:dyDescent="0.25">
      <c r="A20" s="40" t="s">
        <v>116</v>
      </c>
      <c r="B20" s="41"/>
      <c r="C20" s="41"/>
      <c r="D20" s="41"/>
      <c r="E20" s="41"/>
      <c r="F20" s="41"/>
    </row>
    <row r="21" spans="1:7" x14ac:dyDescent="0.25">
      <c r="A21" s="41" t="s">
        <v>54</v>
      </c>
      <c r="B21" s="42" t="s">
        <v>61</v>
      </c>
      <c r="C21" s="42" t="s">
        <v>61</v>
      </c>
      <c r="D21" s="42" t="s">
        <v>61</v>
      </c>
      <c r="E21" s="42" t="s">
        <v>61</v>
      </c>
      <c r="F21" s="42" t="s">
        <v>61</v>
      </c>
    </row>
    <row r="22" spans="1:7" x14ac:dyDescent="0.25">
      <c r="A22" s="41" t="s">
        <v>243</v>
      </c>
      <c r="B22" s="48">
        <v>9698000</v>
      </c>
      <c r="C22" s="48">
        <v>9363000</v>
      </c>
      <c r="D22" s="48">
        <v>9711000</v>
      </c>
      <c r="E22" s="48">
        <v>10801000</v>
      </c>
      <c r="F22" s="48">
        <v>11038000</v>
      </c>
    </row>
    <row r="23" spans="1:7" x14ac:dyDescent="0.25">
      <c r="A23" s="41" t="s">
        <v>242</v>
      </c>
      <c r="B23" s="48">
        <v>1526000</v>
      </c>
      <c r="C23" s="48">
        <v>1630000</v>
      </c>
      <c r="D23" s="48">
        <v>1618000</v>
      </c>
      <c r="E23" s="48">
        <v>1868000</v>
      </c>
      <c r="F23" s="48">
        <v>2054000</v>
      </c>
    </row>
    <row r="24" spans="1:7" x14ac:dyDescent="0.25">
      <c r="A24" s="41" t="s">
        <v>241</v>
      </c>
      <c r="B24" s="48">
        <v>14000</v>
      </c>
      <c r="C24" s="48">
        <v>9000</v>
      </c>
      <c r="D24" s="48">
        <v>14000</v>
      </c>
      <c r="E24" s="48">
        <v>27000</v>
      </c>
      <c r="F24" s="48">
        <v>11000</v>
      </c>
    </row>
    <row r="25" spans="1:7" x14ac:dyDescent="0.25">
      <c r="A25" s="41" t="s">
        <v>194</v>
      </c>
      <c r="B25" s="48">
        <v>-203000</v>
      </c>
      <c r="C25" s="48">
        <v>-212000</v>
      </c>
      <c r="D25" s="48">
        <v>-211000</v>
      </c>
      <c r="E25" s="48">
        <v>-237000</v>
      </c>
      <c r="F25" s="48">
        <v>-233000</v>
      </c>
    </row>
    <row r="26" spans="1:7" x14ac:dyDescent="0.25">
      <c r="A26" s="41" t="s">
        <v>126</v>
      </c>
      <c r="B26" s="39">
        <v>11035000</v>
      </c>
      <c r="C26" s="39">
        <v>10790000</v>
      </c>
      <c r="D26" s="39">
        <v>11132000</v>
      </c>
      <c r="E26" s="39">
        <v>12459000</v>
      </c>
      <c r="F26" s="39">
        <v>12870000</v>
      </c>
      <c r="G26">
        <f>F26/F26</f>
        <v>1</v>
      </c>
    </row>
    <row r="27" spans="1:7" x14ac:dyDescent="0.25">
      <c r="A27" s="41" t="s">
        <v>2</v>
      </c>
      <c r="B27" s="41"/>
      <c r="C27" s="41"/>
      <c r="D27" s="41"/>
      <c r="E27" s="41"/>
      <c r="F27" s="41"/>
    </row>
    <row r="28" spans="1:7" x14ac:dyDescent="0.25">
      <c r="A28" s="40" t="s">
        <v>114</v>
      </c>
      <c r="B28" s="41"/>
      <c r="C28" s="41"/>
      <c r="D28" s="41"/>
      <c r="E28" s="41"/>
      <c r="F28" s="41"/>
    </row>
    <row r="29" spans="1:7" x14ac:dyDescent="0.25">
      <c r="A29" s="41" t="s">
        <v>54</v>
      </c>
      <c r="B29" s="42" t="s">
        <v>61</v>
      </c>
      <c r="C29" s="42" t="s">
        <v>61</v>
      </c>
      <c r="D29" s="42" t="s">
        <v>61</v>
      </c>
      <c r="E29" s="42" t="s">
        <v>61</v>
      </c>
      <c r="F29" s="42" t="s">
        <v>61</v>
      </c>
    </row>
    <row r="30" spans="1:7" x14ac:dyDescent="0.25">
      <c r="A30" s="41" t="s">
        <v>243</v>
      </c>
      <c r="B30" s="48">
        <v>-495000</v>
      </c>
      <c r="C30" s="48">
        <v>-501000</v>
      </c>
      <c r="D30" s="48">
        <v>-522000</v>
      </c>
      <c r="E30" s="48">
        <v>-526000</v>
      </c>
      <c r="F30" s="48">
        <v>-618000</v>
      </c>
    </row>
    <row r="31" spans="1:7" x14ac:dyDescent="0.25">
      <c r="A31" s="41" t="s">
        <v>242</v>
      </c>
      <c r="B31" s="48">
        <v>-192000</v>
      </c>
      <c r="C31" s="48">
        <v>-219000</v>
      </c>
      <c r="D31" s="48">
        <v>-247000</v>
      </c>
      <c r="E31" s="48">
        <v>-230000</v>
      </c>
      <c r="F31" s="48">
        <v>-256000</v>
      </c>
    </row>
    <row r="32" spans="1:7" x14ac:dyDescent="0.25">
      <c r="A32" s="41" t="s">
        <v>241</v>
      </c>
      <c r="B32" s="48">
        <v>-372000</v>
      </c>
      <c r="C32" s="48">
        <v>-358000</v>
      </c>
      <c r="D32" s="48">
        <v>-382000</v>
      </c>
      <c r="E32" s="48">
        <v>-350000</v>
      </c>
      <c r="F32" s="48">
        <v>-334000</v>
      </c>
    </row>
    <row r="33" spans="1:6" x14ac:dyDescent="0.25">
      <c r="A33" s="41" t="s">
        <v>194</v>
      </c>
      <c r="B33" s="48">
        <v>26000</v>
      </c>
      <c r="C33" s="48">
        <v>13000</v>
      </c>
      <c r="D33" s="48">
        <v>12000</v>
      </c>
      <c r="E33" s="48">
        <v>67000</v>
      </c>
      <c r="F33" s="48">
        <v>84000</v>
      </c>
    </row>
    <row r="34" spans="1:6" x14ac:dyDescent="0.25">
      <c r="A34" s="41" t="s">
        <v>126</v>
      </c>
      <c r="B34" s="39">
        <v>-1033000</v>
      </c>
      <c r="C34" s="39">
        <v>-1065000</v>
      </c>
      <c r="D34" s="39">
        <v>-1139000</v>
      </c>
      <c r="E34" s="39">
        <v>-1039000</v>
      </c>
      <c r="F34" s="39">
        <v>-1124000</v>
      </c>
    </row>
    <row r="35" spans="1:6" x14ac:dyDescent="0.25">
      <c r="A35" s="41" t="s">
        <v>2</v>
      </c>
      <c r="B35" s="41"/>
      <c r="C35" s="41"/>
      <c r="D35" s="41"/>
      <c r="E35" s="41"/>
      <c r="F35" s="41"/>
    </row>
    <row r="36" spans="1:6" x14ac:dyDescent="0.25">
      <c r="A36" s="40" t="s">
        <v>112</v>
      </c>
      <c r="B36" s="41"/>
      <c r="C36" s="41"/>
      <c r="D36" s="41"/>
      <c r="E36" s="41"/>
      <c r="F36" s="41"/>
    </row>
    <row r="37" spans="1:6" x14ac:dyDescent="0.25">
      <c r="A37" s="41" t="s">
        <v>54</v>
      </c>
      <c r="B37" s="42" t="s">
        <v>61</v>
      </c>
      <c r="C37" s="42" t="s">
        <v>61</v>
      </c>
      <c r="D37" s="42" t="s">
        <v>61</v>
      </c>
      <c r="E37" s="42" t="s">
        <v>61</v>
      </c>
      <c r="F37" s="42" t="s">
        <v>61</v>
      </c>
    </row>
    <row r="38" spans="1:6" x14ac:dyDescent="0.25">
      <c r="A38" s="41" t="s">
        <v>243</v>
      </c>
      <c r="B38" s="48">
        <v>271000</v>
      </c>
      <c r="C38" s="48">
        <v>113000</v>
      </c>
      <c r="D38" s="48">
        <v>364000</v>
      </c>
      <c r="E38" s="48">
        <v>251000</v>
      </c>
      <c r="F38" s="48">
        <v>167000</v>
      </c>
    </row>
    <row r="39" spans="1:6" x14ac:dyDescent="0.25">
      <c r="A39" s="41" t="s">
        <v>242</v>
      </c>
      <c r="B39" s="48">
        <v>113000</v>
      </c>
      <c r="C39" s="48">
        <v>138000</v>
      </c>
      <c r="D39" s="48">
        <v>127000</v>
      </c>
      <c r="E39" s="48">
        <v>110000</v>
      </c>
      <c r="F39" s="48">
        <v>179000</v>
      </c>
    </row>
    <row r="40" spans="1:6" x14ac:dyDescent="0.25">
      <c r="A40" s="41" t="s">
        <v>241</v>
      </c>
      <c r="B40" s="48">
        <v>-171000</v>
      </c>
      <c r="C40" s="48">
        <v>-125000</v>
      </c>
      <c r="D40" s="48">
        <v>-171000</v>
      </c>
      <c r="E40" s="48">
        <v>639000</v>
      </c>
      <c r="F40" s="48">
        <v>-79000</v>
      </c>
    </row>
    <row r="41" spans="1:6" x14ac:dyDescent="0.25">
      <c r="A41" s="41" t="s">
        <v>194</v>
      </c>
      <c r="B41" s="42" t="s">
        <v>61</v>
      </c>
      <c r="C41" s="42" t="s">
        <v>61</v>
      </c>
      <c r="D41" s="42" t="s">
        <v>61</v>
      </c>
      <c r="E41" s="42" t="s">
        <v>61</v>
      </c>
      <c r="F41" s="42" t="s">
        <v>61</v>
      </c>
    </row>
    <row r="42" spans="1:6" x14ac:dyDescent="0.25">
      <c r="A42" s="41" t="s">
        <v>126</v>
      </c>
      <c r="B42" s="39">
        <v>213000</v>
      </c>
      <c r="C42" s="39">
        <v>126000</v>
      </c>
      <c r="D42" s="39">
        <v>320000</v>
      </c>
      <c r="E42" s="39">
        <v>1000000</v>
      </c>
      <c r="F42" s="39">
        <v>267000</v>
      </c>
    </row>
    <row r="43" spans="1:6" x14ac:dyDescent="0.25">
      <c r="A43" s="41" t="s">
        <v>2</v>
      </c>
      <c r="B43" s="41"/>
      <c r="C43" s="41"/>
      <c r="D43" s="41"/>
      <c r="E43" s="41"/>
      <c r="F43" s="41"/>
    </row>
    <row r="44" spans="1:6" x14ac:dyDescent="0.25">
      <c r="A44" s="40" t="s">
        <v>66</v>
      </c>
      <c r="B44" s="41"/>
      <c r="C44" s="41"/>
      <c r="D44" s="41"/>
      <c r="E44" s="41"/>
      <c r="F44" s="41"/>
    </row>
    <row r="45" spans="1:6" x14ac:dyDescent="0.25">
      <c r="A45" s="41" t="s">
        <v>54</v>
      </c>
      <c r="B45" s="48">
        <v>8000</v>
      </c>
      <c r="C45" s="42" t="s">
        <v>61</v>
      </c>
      <c r="D45" s="42" t="s">
        <v>61</v>
      </c>
      <c r="E45" s="42" t="s">
        <v>61</v>
      </c>
      <c r="F45" s="42" t="s">
        <v>61</v>
      </c>
    </row>
    <row r="46" spans="1:6" x14ac:dyDescent="0.25">
      <c r="A46" s="41" t="s">
        <v>243</v>
      </c>
      <c r="B46" s="48">
        <v>1076000</v>
      </c>
      <c r="C46" s="48">
        <v>959000</v>
      </c>
      <c r="D46" s="48">
        <v>1288000</v>
      </c>
      <c r="E46" s="48">
        <v>957000</v>
      </c>
      <c r="F46" s="48">
        <v>740000</v>
      </c>
    </row>
    <row r="47" spans="1:6" x14ac:dyDescent="0.25">
      <c r="A47" s="41" t="s">
        <v>242</v>
      </c>
      <c r="B47" s="48">
        <v>447000</v>
      </c>
      <c r="C47" s="48">
        <v>464000</v>
      </c>
      <c r="D47" s="48">
        <v>408000</v>
      </c>
      <c r="E47" s="48">
        <v>361000</v>
      </c>
      <c r="F47" s="48">
        <v>514000</v>
      </c>
    </row>
    <row r="48" spans="1:6" x14ac:dyDescent="0.25">
      <c r="A48" s="41" t="s">
        <v>241</v>
      </c>
      <c r="B48" s="48">
        <v>-619000</v>
      </c>
      <c r="C48" s="48">
        <v>-344000</v>
      </c>
      <c r="D48" s="48">
        <v>-457000</v>
      </c>
      <c r="E48" s="48">
        <v>-912000</v>
      </c>
      <c r="F48" s="48">
        <v>-131000</v>
      </c>
    </row>
    <row r="49" spans="1:6" x14ac:dyDescent="0.25">
      <c r="A49" s="41" t="s">
        <v>194</v>
      </c>
      <c r="B49" s="42" t="s">
        <v>61</v>
      </c>
      <c r="C49" s="42" t="s">
        <v>61</v>
      </c>
      <c r="D49" s="42" t="s">
        <v>61</v>
      </c>
      <c r="E49" s="42" t="s">
        <v>61</v>
      </c>
      <c r="F49" s="42" t="s">
        <v>61</v>
      </c>
    </row>
    <row r="50" spans="1:6" x14ac:dyDescent="0.25">
      <c r="A50" s="41" t="s">
        <v>126</v>
      </c>
      <c r="B50" s="39">
        <v>912000</v>
      </c>
      <c r="C50" s="39">
        <v>1079000</v>
      </c>
      <c r="D50" s="39">
        <v>1239000</v>
      </c>
      <c r="E50" s="39">
        <v>406000</v>
      </c>
      <c r="F50" s="39">
        <v>1123000</v>
      </c>
    </row>
    <row r="51" spans="1:6" x14ac:dyDescent="0.25">
      <c r="A51" s="41" t="s">
        <v>2</v>
      </c>
      <c r="B51" s="41"/>
      <c r="C51" s="41"/>
      <c r="D51" s="41"/>
      <c r="E51" s="41"/>
      <c r="F51" s="41"/>
    </row>
    <row r="52" spans="1:6" x14ac:dyDescent="0.25">
      <c r="A52" s="40" t="s">
        <v>63</v>
      </c>
      <c r="B52" s="41"/>
      <c r="C52" s="41"/>
      <c r="D52" s="41"/>
      <c r="E52" s="41"/>
      <c r="F52" s="41"/>
    </row>
    <row r="53" spans="1:6" x14ac:dyDescent="0.25">
      <c r="A53" s="41" t="s">
        <v>54</v>
      </c>
      <c r="B53" s="42" t="s">
        <v>61</v>
      </c>
      <c r="C53" s="42" t="s">
        <v>61</v>
      </c>
      <c r="D53" s="42" t="s">
        <v>61</v>
      </c>
      <c r="E53" s="42" t="s">
        <v>61</v>
      </c>
      <c r="F53" s="42" t="s">
        <v>61</v>
      </c>
    </row>
    <row r="54" spans="1:6" x14ac:dyDescent="0.25">
      <c r="A54" s="41" t="s">
        <v>243</v>
      </c>
      <c r="B54" s="48">
        <v>29642000</v>
      </c>
      <c r="C54" s="48">
        <v>30855000</v>
      </c>
      <c r="D54" s="48">
        <v>30812000</v>
      </c>
      <c r="E54" s="48">
        <v>31749000</v>
      </c>
      <c r="F54" s="48">
        <v>32929000</v>
      </c>
    </row>
    <row r="55" spans="1:6" x14ac:dyDescent="0.25">
      <c r="A55" s="41" t="s">
        <v>242</v>
      </c>
      <c r="B55" s="48">
        <v>11611000</v>
      </c>
      <c r="C55" s="48">
        <v>12592000</v>
      </c>
      <c r="D55" s="48">
        <v>13237000</v>
      </c>
      <c r="E55" s="48">
        <v>13835000</v>
      </c>
      <c r="F55" s="48">
        <v>15155000</v>
      </c>
    </row>
    <row r="56" spans="1:6" x14ac:dyDescent="0.25">
      <c r="A56" s="41" t="s">
        <v>241</v>
      </c>
      <c r="B56" s="48">
        <v>1015000</v>
      </c>
      <c r="C56" s="48">
        <v>1017000</v>
      </c>
      <c r="D56" s="48">
        <v>1383000</v>
      </c>
      <c r="E56" s="48">
        <v>524000</v>
      </c>
      <c r="F56" s="48">
        <v>683000</v>
      </c>
    </row>
    <row r="57" spans="1:6" x14ac:dyDescent="0.25">
      <c r="A57" s="41" t="s">
        <v>194</v>
      </c>
      <c r="B57" s="48">
        <v>33000</v>
      </c>
      <c r="C57" s="42" t="s">
        <v>61</v>
      </c>
      <c r="D57" s="42" t="s">
        <v>61</v>
      </c>
      <c r="E57" s="42" t="s">
        <v>61</v>
      </c>
      <c r="F57" s="42" t="s">
        <v>61</v>
      </c>
    </row>
    <row r="58" spans="1:6" x14ac:dyDescent="0.25">
      <c r="A58" s="41" t="s">
        <v>126</v>
      </c>
      <c r="B58" s="39">
        <v>42301000</v>
      </c>
      <c r="C58" s="39">
        <v>44464000</v>
      </c>
      <c r="D58" s="39">
        <v>45432000</v>
      </c>
      <c r="E58" s="39">
        <v>46108000</v>
      </c>
      <c r="F58" s="39">
        <v>48767000</v>
      </c>
    </row>
    <row r="59" spans="1:6" x14ac:dyDescent="0.25">
      <c r="A59" s="41" t="s">
        <v>2</v>
      </c>
      <c r="B59" s="41"/>
      <c r="C59" s="41"/>
      <c r="D59" s="41"/>
      <c r="E59" s="41"/>
      <c r="F59" s="41"/>
    </row>
    <row r="60" spans="1:6" x14ac:dyDescent="0.25">
      <c r="A60" s="40" t="s">
        <v>111</v>
      </c>
      <c r="B60" s="41"/>
      <c r="C60" s="41"/>
      <c r="D60" s="41"/>
      <c r="E60" s="41"/>
      <c r="F60" s="41"/>
    </row>
    <row r="61" spans="1:6" x14ac:dyDescent="0.25">
      <c r="A61" s="41" t="s">
        <v>54</v>
      </c>
      <c r="B61" s="42" t="s">
        <v>61</v>
      </c>
      <c r="C61" s="42" t="s">
        <v>61</v>
      </c>
      <c r="D61" s="42" t="s">
        <v>61</v>
      </c>
      <c r="E61" s="42" t="s">
        <v>61</v>
      </c>
      <c r="F61" s="42" t="s">
        <v>61</v>
      </c>
    </row>
    <row r="62" spans="1:6" x14ac:dyDescent="0.25">
      <c r="A62" s="41" t="s">
        <v>243</v>
      </c>
      <c r="B62" s="48">
        <v>863000</v>
      </c>
      <c r="C62" s="48">
        <v>896000</v>
      </c>
      <c r="D62" s="48">
        <v>911000</v>
      </c>
      <c r="E62" s="48">
        <v>967000</v>
      </c>
      <c r="F62" s="48">
        <v>1021000</v>
      </c>
    </row>
    <row r="63" spans="1:6" x14ac:dyDescent="0.25">
      <c r="A63" s="41" t="s">
        <v>242</v>
      </c>
      <c r="B63" s="48">
        <v>284000</v>
      </c>
      <c r="C63" s="48">
        <v>313000</v>
      </c>
      <c r="D63" s="48">
        <v>325000</v>
      </c>
      <c r="E63" s="48">
        <v>335000</v>
      </c>
      <c r="F63" s="48">
        <v>367000</v>
      </c>
    </row>
    <row r="64" spans="1:6" x14ac:dyDescent="0.25">
      <c r="A64" s="41" t="s">
        <v>241</v>
      </c>
      <c r="B64" s="48">
        <v>5000</v>
      </c>
      <c r="C64" s="48">
        <v>4000</v>
      </c>
      <c r="D64" s="48">
        <v>3000</v>
      </c>
      <c r="E64" s="48">
        <v>7000</v>
      </c>
      <c r="F64" s="48">
        <v>4000</v>
      </c>
    </row>
    <row r="65" spans="1:6" x14ac:dyDescent="0.25">
      <c r="A65" s="41" t="s">
        <v>194</v>
      </c>
      <c r="B65" s="48">
        <v>68000</v>
      </c>
      <c r="C65" s="48">
        <v>61000</v>
      </c>
      <c r="D65" s="48">
        <v>63000</v>
      </c>
      <c r="E65" s="48">
        <v>66000</v>
      </c>
      <c r="F65" s="48">
        <v>69000</v>
      </c>
    </row>
    <row r="66" spans="1:6" x14ac:dyDescent="0.25">
      <c r="A66" s="41" t="s">
        <v>126</v>
      </c>
      <c r="B66" s="39">
        <v>1220000</v>
      </c>
      <c r="C66" s="39">
        <v>1274000</v>
      </c>
      <c r="D66" s="39">
        <v>1302000</v>
      </c>
      <c r="E66" s="39">
        <v>1375000</v>
      </c>
      <c r="F66" s="39">
        <v>1461000</v>
      </c>
    </row>
    <row r="67" spans="1:6" x14ac:dyDescent="0.25">
      <c r="A67" s="41" t="s">
        <v>2</v>
      </c>
      <c r="B67" s="41"/>
      <c r="C67" s="41"/>
      <c r="D67" s="41"/>
      <c r="E67" s="41"/>
      <c r="F67" s="41"/>
    </row>
    <row r="68" spans="1:6" x14ac:dyDescent="0.25">
      <c r="A68" s="40" t="s">
        <v>110</v>
      </c>
      <c r="B68" s="41"/>
      <c r="C68" s="41"/>
      <c r="D68" s="41"/>
      <c r="E68" s="41"/>
      <c r="F68" s="41"/>
    </row>
    <row r="69" spans="1:6" x14ac:dyDescent="0.25">
      <c r="A69" s="41" t="s">
        <v>54</v>
      </c>
      <c r="B69" s="42" t="s">
        <v>61</v>
      </c>
      <c r="C69" s="42" t="s">
        <v>61</v>
      </c>
      <c r="D69" s="42" t="s">
        <v>61</v>
      </c>
      <c r="E69" s="42" t="s">
        <v>61</v>
      </c>
      <c r="F69" s="42" t="s">
        <v>61</v>
      </c>
    </row>
    <row r="70" spans="1:6" x14ac:dyDescent="0.25">
      <c r="A70" s="41" t="s">
        <v>243</v>
      </c>
      <c r="B70" s="48">
        <v>-1473000</v>
      </c>
      <c r="C70" s="48">
        <v>-1514000</v>
      </c>
      <c r="D70" s="42" t="s">
        <v>61</v>
      </c>
      <c r="E70" s="42" t="s">
        <v>61</v>
      </c>
      <c r="F70" s="42" t="s">
        <v>61</v>
      </c>
    </row>
    <row r="71" spans="1:6" x14ac:dyDescent="0.25">
      <c r="A71" s="41" t="s">
        <v>242</v>
      </c>
      <c r="B71" s="48">
        <v>-1090000</v>
      </c>
      <c r="C71" s="48">
        <v>-1067000</v>
      </c>
      <c r="D71" s="42" t="s">
        <v>61</v>
      </c>
      <c r="E71" s="42" t="s">
        <v>61</v>
      </c>
      <c r="F71" s="42" t="s">
        <v>61</v>
      </c>
    </row>
    <row r="72" spans="1:6" x14ac:dyDescent="0.25">
      <c r="A72" s="41" t="s">
        <v>241</v>
      </c>
      <c r="B72" s="48">
        <v>-102000</v>
      </c>
      <c r="C72" s="48">
        <v>-76000</v>
      </c>
      <c r="D72" s="42" t="s">
        <v>61</v>
      </c>
      <c r="E72" s="42" t="s">
        <v>61</v>
      </c>
      <c r="F72" s="42" t="s">
        <v>61</v>
      </c>
    </row>
    <row r="73" spans="1:6" x14ac:dyDescent="0.25">
      <c r="A73" s="41" t="s">
        <v>194</v>
      </c>
      <c r="B73" s="42" t="s">
        <v>61</v>
      </c>
      <c r="C73" s="42" t="s">
        <v>61</v>
      </c>
      <c r="D73" s="42" t="s">
        <v>61</v>
      </c>
      <c r="E73" s="42" t="s">
        <v>61</v>
      </c>
      <c r="F73" s="42" t="s">
        <v>61</v>
      </c>
    </row>
    <row r="74" spans="1:6" x14ac:dyDescent="0.25">
      <c r="A74" s="41" t="s">
        <v>126</v>
      </c>
      <c r="B74" s="39">
        <v>-2665000</v>
      </c>
      <c r="C74" s="39">
        <v>-2657000</v>
      </c>
      <c r="D74" s="47" t="s">
        <v>61</v>
      </c>
      <c r="E74" s="47" t="s">
        <v>61</v>
      </c>
      <c r="F74" s="47" t="s">
        <v>61</v>
      </c>
    </row>
    <row r="75" spans="1:6" x14ac:dyDescent="0.25">
      <c r="A75" s="41"/>
    </row>
    <row r="76" spans="1:6" ht="16.2" thickBot="1" x14ac:dyDescent="0.35">
      <c r="A76" s="7" t="s">
        <v>123</v>
      </c>
      <c r="B76" s="5"/>
      <c r="C76" s="5"/>
      <c r="D76" s="5"/>
      <c r="E76" s="5"/>
      <c r="F76" s="5"/>
    </row>
    <row r="77" spans="1:6" ht="15.6" x14ac:dyDescent="0.25">
      <c r="A77" s="45" t="s">
        <v>122</v>
      </c>
      <c r="B77" s="44" t="s">
        <v>120</v>
      </c>
      <c r="C77" s="44" t="s">
        <v>119</v>
      </c>
      <c r="D77" s="44" t="s">
        <v>118</v>
      </c>
      <c r="E77" s="44" t="s">
        <v>178</v>
      </c>
      <c r="F77" s="44" t="s">
        <v>290</v>
      </c>
    </row>
    <row r="78" spans="1:6" x14ac:dyDescent="0.25">
      <c r="A78" s="41" t="s">
        <v>72</v>
      </c>
      <c r="B78" s="43">
        <v>43830</v>
      </c>
      <c r="C78" s="43">
        <v>44196</v>
      </c>
      <c r="D78" s="43">
        <v>44561</v>
      </c>
      <c r="E78" s="43">
        <v>44926</v>
      </c>
      <c r="F78" s="43">
        <v>45291</v>
      </c>
    </row>
    <row r="79" spans="1:6" x14ac:dyDescent="0.25">
      <c r="A79" s="41" t="s">
        <v>117</v>
      </c>
      <c r="B79" s="42" t="s">
        <v>0</v>
      </c>
      <c r="C79" s="42" t="s">
        <v>0</v>
      </c>
      <c r="D79" s="42" t="s">
        <v>0</v>
      </c>
      <c r="E79" s="42" t="s">
        <v>0</v>
      </c>
      <c r="F79" s="42" t="s">
        <v>0</v>
      </c>
    </row>
    <row r="80" spans="1:6" x14ac:dyDescent="0.25">
      <c r="A80" s="41" t="s">
        <v>2</v>
      </c>
      <c r="B80" s="41"/>
      <c r="C80" s="41"/>
      <c r="D80" s="41"/>
      <c r="E80" s="41"/>
      <c r="F80" s="41"/>
    </row>
    <row r="81" spans="1:6" x14ac:dyDescent="0.25">
      <c r="A81" s="40" t="s">
        <v>116</v>
      </c>
      <c r="B81" s="41"/>
      <c r="C81" s="41"/>
      <c r="D81" s="41"/>
      <c r="E81" s="41"/>
      <c r="F81" s="41"/>
    </row>
    <row r="82" spans="1:6" x14ac:dyDescent="0.25">
      <c r="A82" s="41" t="s">
        <v>3</v>
      </c>
      <c r="B82" s="48">
        <v>10844000</v>
      </c>
      <c r="C82" s="48">
        <v>10607000</v>
      </c>
      <c r="D82" s="48">
        <v>10943000</v>
      </c>
      <c r="E82" s="48">
        <v>12268000</v>
      </c>
      <c r="F82" s="48">
        <v>12685000</v>
      </c>
    </row>
    <row r="83" spans="1:6" x14ac:dyDescent="0.25">
      <c r="A83" s="41" t="s">
        <v>125</v>
      </c>
      <c r="B83" s="39">
        <v>10844000</v>
      </c>
      <c r="C83" s="39">
        <v>10607000</v>
      </c>
      <c r="D83" s="39">
        <v>10943000</v>
      </c>
      <c r="E83" s="39">
        <v>12268000</v>
      </c>
      <c r="F83" s="39">
        <v>12685000</v>
      </c>
    </row>
    <row r="84" spans="1:6" x14ac:dyDescent="0.25">
      <c r="A84" s="41" t="s">
        <v>2</v>
      </c>
      <c r="B84" s="41"/>
      <c r="C84" s="41"/>
      <c r="D84" s="41"/>
      <c r="E84" s="41"/>
      <c r="F84" s="41"/>
    </row>
    <row r="85" spans="1:6" x14ac:dyDescent="0.25">
      <c r="A85" s="40" t="s">
        <v>115</v>
      </c>
      <c r="B85" s="41"/>
      <c r="C85" s="41"/>
      <c r="D85" s="41"/>
      <c r="E85" s="41"/>
      <c r="F85" s="41"/>
    </row>
    <row r="86" spans="1:6" x14ac:dyDescent="0.25">
      <c r="A86" s="41" t="s">
        <v>3</v>
      </c>
      <c r="B86" s="48">
        <v>2510000</v>
      </c>
      <c r="C86" s="48">
        <v>2162000</v>
      </c>
      <c r="D86" s="48">
        <v>1726000</v>
      </c>
      <c r="E86" s="48">
        <v>1910000</v>
      </c>
      <c r="F86" s="48">
        <v>2266000</v>
      </c>
    </row>
    <row r="87" spans="1:6" x14ac:dyDescent="0.25">
      <c r="A87" s="41" t="s">
        <v>125</v>
      </c>
      <c r="B87" s="39">
        <v>2510000</v>
      </c>
      <c r="C87" s="39">
        <v>2162000</v>
      </c>
      <c r="D87" s="39">
        <v>1726000</v>
      </c>
      <c r="E87" s="39">
        <v>1910000</v>
      </c>
      <c r="F87" s="39">
        <v>2266000</v>
      </c>
    </row>
    <row r="88" spans="1:6" x14ac:dyDescent="0.25">
      <c r="A88" s="41" t="s">
        <v>2</v>
      </c>
      <c r="B88" s="41"/>
      <c r="C88" s="41"/>
      <c r="D88" s="41"/>
      <c r="E88" s="41"/>
      <c r="F88" s="41"/>
    </row>
    <row r="89" spans="1:6" x14ac:dyDescent="0.25">
      <c r="A89" s="40" t="s">
        <v>114</v>
      </c>
      <c r="B89" s="41"/>
      <c r="C89" s="41"/>
      <c r="D89" s="41"/>
      <c r="E89" s="41"/>
      <c r="F89" s="41"/>
    </row>
    <row r="90" spans="1:6" x14ac:dyDescent="0.25">
      <c r="A90" s="41" t="s">
        <v>3</v>
      </c>
      <c r="B90" s="48">
        <v>-1007000</v>
      </c>
      <c r="C90" s="48">
        <v>-1037000</v>
      </c>
      <c r="D90" s="48">
        <v>-1112000</v>
      </c>
      <c r="E90" s="48">
        <v>-1011000</v>
      </c>
      <c r="F90" s="48">
        <v>-1071000</v>
      </c>
    </row>
    <row r="91" spans="1:6" x14ac:dyDescent="0.25">
      <c r="A91" s="41" t="s">
        <v>125</v>
      </c>
      <c r="B91" s="39">
        <v>-1007000</v>
      </c>
      <c r="C91" s="39">
        <v>-1037000</v>
      </c>
      <c r="D91" s="39">
        <v>-1112000</v>
      </c>
      <c r="E91" s="39">
        <v>-1011000</v>
      </c>
      <c r="F91" s="39">
        <v>-1071000</v>
      </c>
    </row>
    <row r="92" spans="1:6" x14ac:dyDescent="0.25">
      <c r="A92" s="41" t="s">
        <v>2</v>
      </c>
      <c r="B92" s="41"/>
      <c r="C92" s="41"/>
      <c r="D92" s="41"/>
      <c r="E92" s="41"/>
      <c r="F92" s="41"/>
    </row>
    <row r="93" spans="1:6" x14ac:dyDescent="0.25">
      <c r="A93" s="40" t="s">
        <v>113</v>
      </c>
      <c r="B93" s="41"/>
      <c r="C93" s="41"/>
      <c r="D93" s="41"/>
      <c r="E93" s="41"/>
      <c r="F93" s="41"/>
    </row>
    <row r="94" spans="1:6" x14ac:dyDescent="0.25">
      <c r="A94" s="41" t="s">
        <v>3</v>
      </c>
      <c r="B94" s="48">
        <v>1117000</v>
      </c>
      <c r="C94" s="48">
        <v>1129000</v>
      </c>
      <c r="D94" s="48">
        <v>1559000</v>
      </c>
      <c r="E94" s="48">
        <v>1439000</v>
      </c>
      <c r="F94" s="48">
        <v>1464000</v>
      </c>
    </row>
    <row r="95" spans="1:6" x14ac:dyDescent="0.25">
      <c r="A95" s="41" t="s">
        <v>125</v>
      </c>
      <c r="B95" s="39">
        <v>1117000</v>
      </c>
      <c r="C95" s="39">
        <v>1129000</v>
      </c>
      <c r="D95" s="39">
        <v>1559000</v>
      </c>
      <c r="E95" s="39">
        <v>1439000</v>
      </c>
      <c r="F95" s="39">
        <v>1464000</v>
      </c>
    </row>
    <row r="96" spans="1:6" x14ac:dyDescent="0.25">
      <c r="A96" s="41" t="s">
        <v>2</v>
      </c>
      <c r="B96" s="41"/>
      <c r="C96" s="41"/>
      <c r="D96" s="41"/>
      <c r="E96" s="41"/>
      <c r="F96" s="41"/>
    </row>
    <row r="97" spans="1:6" x14ac:dyDescent="0.25">
      <c r="A97" s="40" t="s">
        <v>112</v>
      </c>
      <c r="B97" s="41"/>
      <c r="C97" s="41"/>
      <c r="D97" s="41"/>
      <c r="E97" s="41"/>
      <c r="F97" s="41"/>
    </row>
    <row r="98" spans="1:6" x14ac:dyDescent="0.25">
      <c r="A98" s="41" t="s">
        <v>3</v>
      </c>
      <c r="B98" s="48">
        <v>213000</v>
      </c>
      <c r="C98" s="48">
        <v>126000</v>
      </c>
      <c r="D98" s="48">
        <v>320000</v>
      </c>
      <c r="E98" s="48">
        <v>1000000</v>
      </c>
      <c r="F98" s="48">
        <v>267000</v>
      </c>
    </row>
    <row r="99" spans="1:6" x14ac:dyDescent="0.25">
      <c r="A99" s="41" t="s">
        <v>125</v>
      </c>
      <c r="B99" s="39">
        <v>213000</v>
      </c>
      <c r="C99" s="39">
        <v>126000</v>
      </c>
      <c r="D99" s="39">
        <v>320000</v>
      </c>
      <c r="E99" s="39">
        <v>1000000</v>
      </c>
      <c r="F99" s="39">
        <v>267000</v>
      </c>
    </row>
    <row r="100" spans="1:6" x14ac:dyDescent="0.25">
      <c r="A100" s="41" t="s">
        <v>2</v>
      </c>
      <c r="B100" s="41"/>
      <c r="C100" s="41"/>
      <c r="D100" s="41"/>
      <c r="E100" s="41"/>
      <c r="F100" s="41"/>
    </row>
    <row r="101" spans="1:6" x14ac:dyDescent="0.25">
      <c r="A101" s="40" t="s">
        <v>66</v>
      </c>
      <c r="B101" s="41"/>
      <c r="C101" s="41"/>
      <c r="D101" s="41"/>
      <c r="E101" s="41"/>
      <c r="F101" s="41"/>
    </row>
    <row r="102" spans="1:6" x14ac:dyDescent="0.25">
      <c r="A102" s="41" t="s">
        <v>3</v>
      </c>
      <c r="B102" s="48">
        <v>912000</v>
      </c>
      <c r="C102" s="48">
        <v>1079000</v>
      </c>
      <c r="D102" s="48">
        <v>1283000</v>
      </c>
      <c r="E102" s="48">
        <v>406000</v>
      </c>
      <c r="F102" s="48">
        <v>1102000</v>
      </c>
    </row>
    <row r="103" spans="1:6" x14ac:dyDescent="0.25">
      <c r="A103" s="41" t="s">
        <v>125</v>
      </c>
      <c r="B103" s="39">
        <v>912000</v>
      </c>
      <c r="C103" s="39">
        <v>1079000</v>
      </c>
      <c r="D103" s="39">
        <v>1283000</v>
      </c>
      <c r="E103" s="39">
        <v>406000</v>
      </c>
      <c r="F103" s="39">
        <v>1102000</v>
      </c>
    </row>
    <row r="104" spans="1:6" x14ac:dyDescent="0.25">
      <c r="A104" s="41" t="s">
        <v>2</v>
      </c>
      <c r="B104" s="41"/>
      <c r="C104" s="41"/>
      <c r="D104" s="41"/>
      <c r="E104" s="41"/>
      <c r="F104" s="41"/>
    </row>
    <row r="105" spans="1:6" x14ac:dyDescent="0.25">
      <c r="A105" s="40" t="s">
        <v>63</v>
      </c>
      <c r="B105" s="41"/>
      <c r="C105" s="41"/>
      <c r="D105" s="41"/>
      <c r="E105" s="41"/>
      <c r="F105" s="41"/>
    </row>
    <row r="106" spans="1:6" x14ac:dyDescent="0.25">
      <c r="A106" s="41" t="s">
        <v>3</v>
      </c>
      <c r="B106" s="48">
        <v>42301000</v>
      </c>
      <c r="C106" s="48">
        <v>44464000</v>
      </c>
      <c r="D106" s="48">
        <v>45432000</v>
      </c>
      <c r="E106" s="48">
        <v>46108000</v>
      </c>
      <c r="F106" s="48">
        <v>48767000</v>
      </c>
    </row>
    <row r="107" spans="1:6" x14ac:dyDescent="0.25">
      <c r="A107" s="41" t="s">
        <v>125</v>
      </c>
      <c r="B107" s="39">
        <v>42301000</v>
      </c>
      <c r="C107" s="39">
        <v>44464000</v>
      </c>
      <c r="D107" s="39">
        <v>45432000</v>
      </c>
      <c r="E107" s="39">
        <v>46108000</v>
      </c>
      <c r="F107" s="39">
        <v>48767000</v>
      </c>
    </row>
    <row r="108" spans="1:6" x14ac:dyDescent="0.25">
      <c r="A108" s="41" t="s">
        <v>2</v>
      </c>
      <c r="B108" s="41"/>
      <c r="C108" s="41"/>
      <c r="D108" s="41"/>
      <c r="E108" s="41"/>
      <c r="F108" s="41"/>
    </row>
    <row r="109" spans="1:6" x14ac:dyDescent="0.25">
      <c r="A109" s="40" t="s">
        <v>111</v>
      </c>
      <c r="B109" s="41"/>
      <c r="C109" s="41"/>
      <c r="D109" s="41"/>
      <c r="E109" s="41"/>
      <c r="F109" s="41"/>
    </row>
    <row r="110" spans="1:6" x14ac:dyDescent="0.25">
      <c r="A110" s="41" t="s">
        <v>3</v>
      </c>
      <c r="B110" s="48">
        <v>1296000</v>
      </c>
      <c r="C110" s="48">
        <v>1252000</v>
      </c>
      <c r="D110" s="48">
        <v>1395000</v>
      </c>
      <c r="E110" s="48">
        <v>1682000</v>
      </c>
      <c r="F110" s="48">
        <v>1541000</v>
      </c>
    </row>
    <row r="111" spans="1:6" x14ac:dyDescent="0.25">
      <c r="A111" s="41" t="s">
        <v>125</v>
      </c>
      <c r="B111" s="39">
        <v>1296000</v>
      </c>
      <c r="C111" s="39">
        <v>1252000</v>
      </c>
      <c r="D111" s="39">
        <v>1395000</v>
      </c>
      <c r="E111" s="39">
        <v>1682000</v>
      </c>
      <c r="F111" s="39">
        <v>1541000</v>
      </c>
    </row>
    <row r="112" spans="1:6" x14ac:dyDescent="0.25">
      <c r="A112" s="41" t="s">
        <v>2</v>
      </c>
      <c r="B112" s="41"/>
      <c r="C112" s="41"/>
      <c r="D112" s="41"/>
      <c r="E112" s="41"/>
      <c r="F112" s="41"/>
    </row>
    <row r="113" spans="1:6" x14ac:dyDescent="0.25">
      <c r="A113" s="40" t="s">
        <v>110</v>
      </c>
      <c r="B113" s="41"/>
      <c r="C113" s="41"/>
      <c r="D113" s="41"/>
      <c r="E113" s="41"/>
      <c r="F113" s="41"/>
    </row>
    <row r="114" spans="1:6" x14ac:dyDescent="0.25">
      <c r="A114" s="41" t="s">
        <v>3</v>
      </c>
      <c r="B114" s="48">
        <v>-2665000</v>
      </c>
      <c r="C114" s="48">
        <v>-2657000</v>
      </c>
      <c r="D114" s="42" t="s">
        <v>61</v>
      </c>
      <c r="E114" s="42" t="s">
        <v>61</v>
      </c>
      <c r="F114" s="42" t="s">
        <v>61</v>
      </c>
    </row>
    <row r="115" spans="1:6" x14ac:dyDescent="0.25">
      <c r="A115" s="41" t="s">
        <v>125</v>
      </c>
      <c r="B115" s="39">
        <v>-2665000</v>
      </c>
      <c r="C115" s="39">
        <v>-2657000</v>
      </c>
      <c r="D115" s="47" t="s">
        <v>61</v>
      </c>
      <c r="E115" s="47" t="s">
        <v>61</v>
      </c>
      <c r="F115" s="47" t="s">
        <v>61</v>
      </c>
    </row>
    <row r="116" spans="1:6" ht="15.6" x14ac:dyDescent="0.3">
      <c r="A116" s="57"/>
      <c r="B116" s="5"/>
      <c r="C116" s="5"/>
      <c r="D116" s="5"/>
      <c r="E116" s="5"/>
      <c r="F116" s="5"/>
    </row>
    <row r="117" spans="1:6" x14ac:dyDescent="0.25">
      <c r="A117" s="38" t="s">
        <v>79</v>
      </c>
    </row>
    <row r="118" spans="1:6" ht="16.2" thickBot="1" x14ac:dyDescent="0.35">
      <c r="A118" s="7" t="s">
        <v>124</v>
      </c>
      <c r="B118" s="5"/>
      <c r="C118" s="5"/>
      <c r="D118" s="5"/>
      <c r="E118" s="5"/>
      <c r="F118" s="5"/>
    </row>
    <row r="119" spans="1:6" ht="15.6" x14ac:dyDescent="0.25">
      <c r="A119" s="45" t="s">
        <v>122</v>
      </c>
      <c r="B119" s="44" t="s">
        <v>120</v>
      </c>
      <c r="C119" s="44" t="s">
        <v>119</v>
      </c>
      <c r="D119" s="44" t="s">
        <v>118</v>
      </c>
      <c r="E119" s="44" t="s">
        <v>178</v>
      </c>
      <c r="F119" s="44" t="s">
        <v>290</v>
      </c>
    </row>
    <row r="120" spans="1:6" x14ac:dyDescent="0.25">
      <c r="A120" s="41" t="s">
        <v>72</v>
      </c>
      <c r="B120" s="43">
        <v>43830</v>
      </c>
      <c r="C120" s="43">
        <v>44196</v>
      </c>
      <c r="D120" s="43">
        <v>44561</v>
      </c>
      <c r="E120" s="43">
        <v>44926</v>
      </c>
      <c r="F120" s="43">
        <v>45291</v>
      </c>
    </row>
    <row r="121" spans="1:6" x14ac:dyDescent="0.25">
      <c r="A121" s="41" t="s">
        <v>117</v>
      </c>
      <c r="B121" s="42" t="s">
        <v>0</v>
      </c>
      <c r="C121" s="42" t="s">
        <v>0</v>
      </c>
      <c r="D121" s="42" t="s">
        <v>0</v>
      </c>
      <c r="E121" s="42" t="s">
        <v>0</v>
      </c>
      <c r="F121" s="42" t="s">
        <v>0</v>
      </c>
    </row>
    <row r="122" spans="1:6" x14ac:dyDescent="0.25">
      <c r="A122" s="41" t="s">
        <v>2</v>
      </c>
      <c r="B122" s="41"/>
      <c r="C122" s="41"/>
      <c r="D122" s="41"/>
      <c r="E122" s="41"/>
      <c r="F122" s="41"/>
    </row>
    <row r="123" spans="1:6" x14ac:dyDescent="0.25">
      <c r="A123" s="40" t="s">
        <v>54</v>
      </c>
      <c r="B123" s="41"/>
      <c r="C123" s="41"/>
      <c r="D123" s="41"/>
      <c r="E123" s="41"/>
      <c r="F123" s="41"/>
    </row>
    <row r="124" spans="1:6" x14ac:dyDescent="0.25">
      <c r="A124" s="40" t="s">
        <v>116</v>
      </c>
      <c r="B124" s="47" t="s">
        <v>61</v>
      </c>
      <c r="C124" s="47" t="s">
        <v>61</v>
      </c>
      <c r="D124" s="47" t="s">
        <v>61</v>
      </c>
      <c r="E124" s="47" t="s">
        <v>61</v>
      </c>
      <c r="F124" s="47" t="s">
        <v>61</v>
      </c>
    </row>
    <row r="125" spans="1:6" x14ac:dyDescent="0.25">
      <c r="A125" s="40" t="s">
        <v>114</v>
      </c>
      <c r="B125" s="47" t="s">
        <v>61</v>
      </c>
      <c r="C125" s="47" t="s">
        <v>61</v>
      </c>
      <c r="D125" s="47" t="s">
        <v>61</v>
      </c>
      <c r="E125" s="47" t="s">
        <v>61</v>
      </c>
      <c r="F125" s="47" t="s">
        <v>61</v>
      </c>
    </row>
    <row r="126" spans="1:6" x14ac:dyDescent="0.25">
      <c r="A126" s="40" t="s">
        <v>112</v>
      </c>
      <c r="B126" s="47" t="s">
        <v>61</v>
      </c>
      <c r="C126" s="47" t="s">
        <v>61</v>
      </c>
      <c r="D126" s="47" t="s">
        <v>61</v>
      </c>
      <c r="E126" s="47" t="s">
        <v>61</v>
      </c>
      <c r="F126" s="47" t="s">
        <v>61</v>
      </c>
    </row>
    <row r="127" spans="1:6" x14ac:dyDescent="0.25">
      <c r="A127" s="40" t="s">
        <v>66</v>
      </c>
      <c r="B127" s="39">
        <v>8000</v>
      </c>
      <c r="C127" s="47" t="s">
        <v>61</v>
      </c>
      <c r="D127" s="47" t="s">
        <v>61</v>
      </c>
      <c r="E127" s="47" t="s">
        <v>61</v>
      </c>
      <c r="F127" s="47" t="s">
        <v>61</v>
      </c>
    </row>
    <row r="128" spans="1:6" x14ac:dyDescent="0.25">
      <c r="A128" s="40" t="s">
        <v>63</v>
      </c>
      <c r="B128" s="47" t="s">
        <v>61</v>
      </c>
      <c r="C128" s="47" t="s">
        <v>61</v>
      </c>
      <c r="D128" s="47" t="s">
        <v>61</v>
      </c>
      <c r="E128" s="47" t="s">
        <v>61</v>
      </c>
      <c r="F128" s="47" t="s">
        <v>61</v>
      </c>
    </row>
    <row r="129" spans="1:6" x14ac:dyDescent="0.25">
      <c r="A129" s="40" t="s">
        <v>111</v>
      </c>
      <c r="B129" s="47" t="s">
        <v>61</v>
      </c>
      <c r="C129" s="47" t="s">
        <v>61</v>
      </c>
      <c r="D129" s="47" t="s">
        <v>61</v>
      </c>
      <c r="E129" s="47" t="s">
        <v>61</v>
      </c>
      <c r="F129" s="47" t="s">
        <v>61</v>
      </c>
    </row>
    <row r="130" spans="1:6" x14ac:dyDescent="0.25">
      <c r="A130" s="40" t="s">
        <v>110</v>
      </c>
      <c r="B130" s="47" t="s">
        <v>61</v>
      </c>
      <c r="C130" s="47" t="s">
        <v>61</v>
      </c>
      <c r="D130" s="47" t="s">
        <v>61</v>
      </c>
      <c r="E130" s="47" t="s">
        <v>61</v>
      </c>
      <c r="F130" s="47" t="s">
        <v>61</v>
      </c>
    </row>
    <row r="131" spans="1:6" x14ac:dyDescent="0.25">
      <c r="A131" s="41" t="s">
        <v>2</v>
      </c>
      <c r="B131" s="41"/>
      <c r="C131" s="41"/>
      <c r="D131" s="41"/>
      <c r="E131" s="41"/>
      <c r="F131" s="41"/>
    </row>
    <row r="132" spans="1:6" x14ac:dyDescent="0.25">
      <c r="A132" s="40" t="s">
        <v>243</v>
      </c>
      <c r="B132" s="41"/>
      <c r="C132" s="41"/>
      <c r="D132" s="41"/>
      <c r="E132" s="41"/>
      <c r="F132" s="41"/>
    </row>
    <row r="133" spans="1:6" x14ac:dyDescent="0.25">
      <c r="A133" s="40" t="s">
        <v>116</v>
      </c>
      <c r="B133" s="39">
        <v>9698000</v>
      </c>
      <c r="C133" s="39">
        <v>9363000</v>
      </c>
      <c r="D133" s="39">
        <v>9711000</v>
      </c>
      <c r="E133" s="39">
        <v>10801000</v>
      </c>
      <c r="F133" s="39">
        <v>11038000</v>
      </c>
    </row>
    <row r="134" spans="1:6" x14ac:dyDescent="0.25">
      <c r="A134" s="40" t="s">
        <v>114</v>
      </c>
      <c r="B134" s="39">
        <v>-495000</v>
      </c>
      <c r="C134" s="39">
        <v>-501000</v>
      </c>
      <c r="D134" s="39">
        <v>-522000</v>
      </c>
      <c r="E134" s="39">
        <v>-526000</v>
      </c>
      <c r="F134" s="39">
        <v>-618000</v>
      </c>
    </row>
    <row r="135" spans="1:6" x14ac:dyDescent="0.25">
      <c r="A135" s="40" t="s">
        <v>112</v>
      </c>
      <c r="B135" s="39">
        <v>271000</v>
      </c>
      <c r="C135" s="39">
        <v>113000</v>
      </c>
      <c r="D135" s="39">
        <v>364000</v>
      </c>
      <c r="E135" s="39">
        <v>251000</v>
      </c>
      <c r="F135" s="39">
        <v>167000</v>
      </c>
    </row>
    <row r="136" spans="1:6" x14ac:dyDescent="0.25">
      <c r="A136" s="40" t="s">
        <v>66</v>
      </c>
      <c r="B136" s="39">
        <v>1076000</v>
      </c>
      <c r="C136" s="39">
        <v>959000</v>
      </c>
      <c r="D136" s="39">
        <v>1288000</v>
      </c>
      <c r="E136" s="39">
        <v>957000</v>
      </c>
      <c r="F136" s="39">
        <v>740000</v>
      </c>
    </row>
    <row r="137" spans="1:6" x14ac:dyDescent="0.25">
      <c r="A137" s="40" t="s">
        <v>63</v>
      </c>
      <c r="B137" s="39">
        <v>29642000</v>
      </c>
      <c r="C137" s="39">
        <v>30855000</v>
      </c>
      <c r="D137" s="39">
        <v>30812000</v>
      </c>
      <c r="E137" s="39">
        <v>31749000</v>
      </c>
      <c r="F137" s="39">
        <v>32929000</v>
      </c>
    </row>
    <row r="138" spans="1:6" x14ac:dyDescent="0.25">
      <c r="A138" s="40" t="s">
        <v>111</v>
      </c>
      <c r="B138" s="39">
        <v>863000</v>
      </c>
      <c r="C138" s="39">
        <v>896000</v>
      </c>
      <c r="D138" s="39">
        <v>911000</v>
      </c>
      <c r="E138" s="39">
        <v>967000</v>
      </c>
      <c r="F138" s="39">
        <v>1021000</v>
      </c>
    </row>
    <row r="139" spans="1:6" x14ac:dyDescent="0.25">
      <c r="A139" s="40" t="s">
        <v>110</v>
      </c>
      <c r="B139" s="39">
        <v>-1473000</v>
      </c>
      <c r="C139" s="39">
        <v>-1514000</v>
      </c>
      <c r="D139" s="47" t="s">
        <v>61</v>
      </c>
      <c r="E139" s="47" t="s">
        <v>61</v>
      </c>
      <c r="F139" s="47" t="s">
        <v>61</v>
      </c>
    </row>
    <row r="140" spans="1:6" x14ac:dyDescent="0.25">
      <c r="A140" s="41" t="s">
        <v>2</v>
      </c>
      <c r="B140" s="41"/>
      <c r="C140" s="41"/>
      <c r="D140" s="41"/>
      <c r="E140" s="41"/>
      <c r="F140" s="41"/>
    </row>
    <row r="141" spans="1:6" x14ac:dyDescent="0.25">
      <c r="A141" s="40" t="s">
        <v>242</v>
      </c>
      <c r="B141" s="41"/>
      <c r="C141" s="41"/>
      <c r="D141" s="41"/>
      <c r="E141" s="41"/>
      <c r="F141" s="41"/>
    </row>
    <row r="142" spans="1:6" x14ac:dyDescent="0.25">
      <c r="A142" s="40" t="s">
        <v>116</v>
      </c>
      <c r="B142" s="39">
        <v>1526000</v>
      </c>
      <c r="C142" s="39">
        <v>1630000</v>
      </c>
      <c r="D142" s="39">
        <v>1618000</v>
      </c>
      <c r="E142" s="39">
        <v>1868000</v>
      </c>
      <c r="F142" s="39">
        <v>2054000</v>
      </c>
    </row>
    <row r="143" spans="1:6" x14ac:dyDescent="0.25">
      <c r="A143" s="40" t="s">
        <v>114</v>
      </c>
      <c r="B143" s="39">
        <v>-192000</v>
      </c>
      <c r="C143" s="39">
        <v>-219000</v>
      </c>
      <c r="D143" s="39">
        <v>-247000</v>
      </c>
      <c r="E143" s="39">
        <v>-230000</v>
      </c>
      <c r="F143" s="39">
        <v>-256000</v>
      </c>
    </row>
    <row r="144" spans="1:6" x14ac:dyDescent="0.25">
      <c r="A144" s="40" t="s">
        <v>112</v>
      </c>
      <c r="B144" s="39">
        <v>113000</v>
      </c>
      <c r="C144" s="39">
        <v>138000</v>
      </c>
      <c r="D144" s="39">
        <v>127000</v>
      </c>
      <c r="E144" s="39">
        <v>110000</v>
      </c>
      <c r="F144" s="39">
        <v>179000</v>
      </c>
    </row>
    <row r="145" spans="1:6" x14ac:dyDescent="0.25">
      <c r="A145" s="40" t="s">
        <v>66</v>
      </c>
      <c r="B145" s="39">
        <v>447000</v>
      </c>
      <c r="C145" s="39">
        <v>464000</v>
      </c>
      <c r="D145" s="39">
        <v>408000</v>
      </c>
      <c r="E145" s="39">
        <v>361000</v>
      </c>
      <c r="F145" s="39">
        <v>514000</v>
      </c>
    </row>
    <row r="146" spans="1:6" x14ac:dyDescent="0.25">
      <c r="A146" s="40" t="s">
        <v>63</v>
      </c>
      <c r="B146" s="39">
        <v>11611000</v>
      </c>
      <c r="C146" s="39">
        <v>12592000</v>
      </c>
      <c r="D146" s="39">
        <v>13237000</v>
      </c>
      <c r="E146" s="39">
        <v>13835000</v>
      </c>
      <c r="F146" s="39">
        <v>15155000</v>
      </c>
    </row>
    <row r="147" spans="1:6" x14ac:dyDescent="0.25">
      <c r="A147" s="40" t="s">
        <v>111</v>
      </c>
      <c r="B147" s="39">
        <v>284000</v>
      </c>
      <c r="C147" s="39">
        <v>313000</v>
      </c>
      <c r="D147" s="39">
        <v>325000</v>
      </c>
      <c r="E147" s="39">
        <v>335000</v>
      </c>
      <c r="F147" s="39">
        <v>367000</v>
      </c>
    </row>
    <row r="148" spans="1:6" x14ac:dyDescent="0.25">
      <c r="A148" s="40" t="s">
        <v>110</v>
      </c>
      <c r="B148" s="39">
        <v>-1090000</v>
      </c>
      <c r="C148" s="39">
        <v>-1067000</v>
      </c>
      <c r="D148" s="47" t="s">
        <v>61</v>
      </c>
      <c r="E148" s="47" t="s">
        <v>61</v>
      </c>
      <c r="F148" s="47" t="s">
        <v>61</v>
      </c>
    </row>
    <row r="149" spans="1:6" x14ac:dyDescent="0.25">
      <c r="A149" s="41" t="s">
        <v>2</v>
      </c>
      <c r="B149" s="41"/>
      <c r="C149" s="41"/>
      <c r="D149" s="41"/>
      <c r="E149" s="41"/>
      <c r="F149" s="41"/>
    </row>
    <row r="150" spans="1:6" x14ac:dyDescent="0.25">
      <c r="A150" s="40" t="s">
        <v>241</v>
      </c>
      <c r="B150" s="41"/>
      <c r="C150" s="41"/>
      <c r="D150" s="41"/>
      <c r="E150" s="41"/>
      <c r="F150" s="41"/>
    </row>
    <row r="151" spans="1:6" x14ac:dyDescent="0.25">
      <c r="A151" s="40" t="s">
        <v>116</v>
      </c>
      <c r="B151" s="39">
        <v>14000</v>
      </c>
      <c r="C151" s="39">
        <v>9000</v>
      </c>
      <c r="D151" s="39">
        <v>14000</v>
      </c>
      <c r="E151" s="39">
        <v>27000</v>
      </c>
      <c r="F151" s="39">
        <v>11000</v>
      </c>
    </row>
    <row r="152" spans="1:6" x14ac:dyDescent="0.25">
      <c r="A152" s="40" t="s">
        <v>114</v>
      </c>
      <c r="B152" s="39">
        <v>-372000</v>
      </c>
      <c r="C152" s="39">
        <v>-358000</v>
      </c>
      <c r="D152" s="39">
        <v>-382000</v>
      </c>
      <c r="E152" s="39">
        <v>-350000</v>
      </c>
      <c r="F152" s="39">
        <v>-334000</v>
      </c>
    </row>
    <row r="153" spans="1:6" x14ac:dyDescent="0.25">
      <c r="A153" s="40" t="s">
        <v>112</v>
      </c>
      <c r="B153" s="39">
        <v>-171000</v>
      </c>
      <c r="C153" s="39">
        <v>-125000</v>
      </c>
      <c r="D153" s="39">
        <v>-171000</v>
      </c>
      <c r="E153" s="39">
        <v>639000</v>
      </c>
      <c r="F153" s="39">
        <v>-79000</v>
      </c>
    </row>
    <row r="154" spans="1:6" x14ac:dyDescent="0.25">
      <c r="A154" s="40" t="s">
        <v>66</v>
      </c>
      <c r="B154" s="39">
        <v>-619000</v>
      </c>
      <c r="C154" s="39">
        <v>-344000</v>
      </c>
      <c r="D154" s="39">
        <v>-457000</v>
      </c>
      <c r="E154" s="39">
        <v>-912000</v>
      </c>
      <c r="F154" s="39">
        <v>-131000</v>
      </c>
    </row>
    <row r="155" spans="1:6" x14ac:dyDescent="0.25">
      <c r="A155" s="40" t="s">
        <v>63</v>
      </c>
      <c r="B155" s="39">
        <v>1015000</v>
      </c>
      <c r="C155" s="39">
        <v>1017000</v>
      </c>
      <c r="D155" s="39">
        <v>1383000</v>
      </c>
      <c r="E155" s="39">
        <v>524000</v>
      </c>
      <c r="F155" s="39">
        <v>683000</v>
      </c>
    </row>
    <row r="156" spans="1:6" x14ac:dyDescent="0.25">
      <c r="A156" s="40" t="s">
        <v>111</v>
      </c>
      <c r="B156" s="39">
        <v>5000</v>
      </c>
      <c r="C156" s="39">
        <v>4000</v>
      </c>
      <c r="D156" s="39">
        <v>3000</v>
      </c>
      <c r="E156" s="39">
        <v>7000</v>
      </c>
      <c r="F156" s="39">
        <v>4000</v>
      </c>
    </row>
    <row r="157" spans="1:6" x14ac:dyDescent="0.25">
      <c r="A157" s="40" t="s">
        <v>110</v>
      </c>
      <c r="B157" s="39">
        <v>-102000</v>
      </c>
      <c r="C157" s="39">
        <v>-76000</v>
      </c>
      <c r="D157" s="47" t="s">
        <v>61</v>
      </c>
      <c r="E157" s="47" t="s">
        <v>61</v>
      </c>
      <c r="F157" s="47" t="s">
        <v>61</v>
      </c>
    </row>
    <row r="158" spans="1:6" x14ac:dyDescent="0.25">
      <c r="A158" s="41" t="s">
        <v>2</v>
      </c>
      <c r="B158" s="41"/>
      <c r="C158" s="41"/>
      <c r="D158" s="41"/>
      <c r="E158" s="41"/>
      <c r="F158" s="41"/>
    </row>
    <row r="159" spans="1:6" x14ac:dyDescent="0.25">
      <c r="A159" s="40" t="s">
        <v>194</v>
      </c>
      <c r="B159" s="41"/>
      <c r="C159" s="41"/>
      <c r="D159" s="41"/>
      <c r="E159" s="41"/>
      <c r="F159" s="41"/>
    </row>
    <row r="160" spans="1:6" x14ac:dyDescent="0.25">
      <c r="A160" s="40" t="s">
        <v>116</v>
      </c>
      <c r="B160" s="39">
        <v>-203000</v>
      </c>
      <c r="C160" s="39">
        <v>-212000</v>
      </c>
      <c r="D160" s="39">
        <v>-211000</v>
      </c>
      <c r="E160" s="39">
        <v>-237000</v>
      </c>
      <c r="F160" s="39">
        <v>-233000</v>
      </c>
    </row>
    <row r="161" spans="1:6" x14ac:dyDescent="0.25">
      <c r="A161" s="40" t="s">
        <v>114</v>
      </c>
      <c r="B161" s="39">
        <v>26000</v>
      </c>
      <c r="C161" s="39">
        <v>13000</v>
      </c>
      <c r="D161" s="39">
        <v>12000</v>
      </c>
      <c r="E161" s="39">
        <v>67000</v>
      </c>
      <c r="F161" s="39">
        <v>84000</v>
      </c>
    </row>
    <row r="162" spans="1:6" x14ac:dyDescent="0.25">
      <c r="A162" s="40" t="s">
        <v>112</v>
      </c>
      <c r="B162" s="47" t="s">
        <v>61</v>
      </c>
      <c r="C162" s="47" t="s">
        <v>61</v>
      </c>
      <c r="D162" s="47" t="s">
        <v>61</v>
      </c>
      <c r="E162" s="47" t="s">
        <v>61</v>
      </c>
      <c r="F162" s="47" t="s">
        <v>61</v>
      </c>
    </row>
    <row r="163" spans="1:6" x14ac:dyDescent="0.25">
      <c r="A163" s="40" t="s">
        <v>66</v>
      </c>
      <c r="B163" s="47" t="s">
        <v>61</v>
      </c>
      <c r="C163" s="47" t="s">
        <v>61</v>
      </c>
      <c r="D163" s="47" t="s">
        <v>61</v>
      </c>
      <c r="E163" s="47" t="s">
        <v>61</v>
      </c>
      <c r="F163" s="47" t="s">
        <v>61</v>
      </c>
    </row>
    <row r="164" spans="1:6" x14ac:dyDescent="0.25">
      <c r="A164" s="40" t="s">
        <v>63</v>
      </c>
      <c r="B164" s="39">
        <v>33000</v>
      </c>
      <c r="C164" s="47" t="s">
        <v>61</v>
      </c>
      <c r="D164" s="47" t="s">
        <v>61</v>
      </c>
      <c r="E164" s="47" t="s">
        <v>61</v>
      </c>
      <c r="F164" s="47" t="s">
        <v>61</v>
      </c>
    </row>
    <row r="165" spans="1:6" x14ac:dyDescent="0.25">
      <c r="A165" s="40" t="s">
        <v>111</v>
      </c>
      <c r="B165" s="39">
        <v>68000</v>
      </c>
      <c r="C165" s="39">
        <v>61000</v>
      </c>
      <c r="D165" s="39">
        <v>63000</v>
      </c>
      <c r="E165" s="39">
        <v>66000</v>
      </c>
      <c r="F165" s="39">
        <v>69000</v>
      </c>
    </row>
    <row r="166" spans="1:6" x14ac:dyDescent="0.25">
      <c r="A166" s="40" t="s">
        <v>110</v>
      </c>
      <c r="B166" s="47" t="s">
        <v>61</v>
      </c>
      <c r="C166" s="47" t="s">
        <v>61</v>
      </c>
      <c r="D166" s="47" t="s">
        <v>61</v>
      </c>
      <c r="E166" s="47" t="s">
        <v>61</v>
      </c>
      <c r="F166" s="47" t="s">
        <v>61</v>
      </c>
    </row>
    <row r="167" spans="1:6" x14ac:dyDescent="0.25">
      <c r="A167" s="41"/>
    </row>
    <row r="168" spans="1:6" ht="16.2" thickBot="1" x14ac:dyDescent="0.35">
      <c r="A168" s="7" t="s">
        <v>123</v>
      </c>
      <c r="B168" s="5"/>
      <c r="C168" s="5"/>
      <c r="D168" s="5"/>
      <c r="E168" s="5"/>
      <c r="F168" s="5"/>
    </row>
    <row r="169" spans="1:6" ht="15.6" x14ac:dyDescent="0.25">
      <c r="A169" s="45" t="s">
        <v>122</v>
      </c>
      <c r="B169" s="44" t="s">
        <v>120</v>
      </c>
      <c r="C169" s="44" t="s">
        <v>119</v>
      </c>
      <c r="D169" s="44" t="s">
        <v>118</v>
      </c>
      <c r="E169" s="44" t="s">
        <v>178</v>
      </c>
      <c r="F169" s="44" t="s">
        <v>290</v>
      </c>
    </row>
    <row r="170" spans="1:6" x14ac:dyDescent="0.25">
      <c r="A170" s="41" t="s">
        <v>72</v>
      </c>
      <c r="B170" s="43">
        <v>43830</v>
      </c>
      <c r="C170" s="43">
        <v>44196</v>
      </c>
      <c r="D170" s="43">
        <v>44561</v>
      </c>
      <c r="E170" s="43">
        <v>44926</v>
      </c>
      <c r="F170" s="43">
        <v>45291</v>
      </c>
    </row>
    <row r="171" spans="1:6" x14ac:dyDescent="0.25">
      <c r="A171" s="41" t="s">
        <v>117</v>
      </c>
      <c r="B171" s="42" t="s">
        <v>0</v>
      </c>
      <c r="C171" s="42" t="s">
        <v>0</v>
      </c>
      <c r="D171" s="42" t="s">
        <v>0</v>
      </c>
      <c r="E171" s="42" t="s">
        <v>0</v>
      </c>
      <c r="F171" s="42" t="s">
        <v>0</v>
      </c>
    </row>
    <row r="172" spans="1:6" x14ac:dyDescent="0.25">
      <c r="A172" s="41" t="s">
        <v>2</v>
      </c>
      <c r="B172" s="41"/>
      <c r="C172" s="41"/>
      <c r="D172" s="41"/>
      <c r="E172" s="41"/>
      <c r="F172" s="41"/>
    </row>
    <row r="173" spans="1:6" x14ac:dyDescent="0.25">
      <c r="A173" s="40" t="s">
        <v>3</v>
      </c>
      <c r="B173" s="41"/>
      <c r="C173" s="41"/>
      <c r="D173" s="41"/>
      <c r="E173" s="41"/>
      <c r="F173" s="41"/>
    </row>
    <row r="174" spans="1:6" x14ac:dyDescent="0.25">
      <c r="A174" s="40" t="s">
        <v>116</v>
      </c>
      <c r="B174" s="39">
        <v>10844000</v>
      </c>
      <c r="C174" s="39">
        <v>10607000</v>
      </c>
      <c r="D174" s="39">
        <v>10943000</v>
      </c>
      <c r="E174" s="39">
        <v>12268000</v>
      </c>
      <c r="F174" s="39">
        <v>12685000</v>
      </c>
    </row>
    <row r="175" spans="1:6" x14ac:dyDescent="0.25">
      <c r="A175" s="40" t="s">
        <v>115</v>
      </c>
      <c r="B175" s="39">
        <v>2510000</v>
      </c>
      <c r="C175" s="39">
        <v>2162000</v>
      </c>
      <c r="D175" s="39">
        <v>1726000</v>
      </c>
      <c r="E175" s="39">
        <v>1910000</v>
      </c>
      <c r="F175" s="39">
        <v>2266000</v>
      </c>
    </row>
    <row r="176" spans="1:6" x14ac:dyDescent="0.25">
      <c r="A176" s="40" t="s">
        <v>114</v>
      </c>
      <c r="B176" s="39">
        <v>-1007000</v>
      </c>
      <c r="C176" s="39">
        <v>-1037000</v>
      </c>
      <c r="D176" s="39">
        <v>-1112000</v>
      </c>
      <c r="E176" s="39">
        <v>-1011000</v>
      </c>
      <c r="F176" s="39">
        <v>-1071000</v>
      </c>
    </row>
    <row r="177" spans="1:6" x14ac:dyDescent="0.25">
      <c r="A177" s="40" t="s">
        <v>113</v>
      </c>
      <c r="B177" s="39">
        <v>1117000</v>
      </c>
      <c r="C177" s="39">
        <v>1129000</v>
      </c>
      <c r="D177" s="39">
        <v>1559000</v>
      </c>
      <c r="E177" s="39">
        <v>1439000</v>
      </c>
      <c r="F177" s="39">
        <v>1464000</v>
      </c>
    </row>
    <row r="178" spans="1:6" x14ac:dyDescent="0.25">
      <c r="A178" s="40" t="s">
        <v>112</v>
      </c>
      <c r="B178" s="39">
        <v>213000</v>
      </c>
      <c r="C178" s="39">
        <v>126000</v>
      </c>
      <c r="D178" s="39">
        <v>320000</v>
      </c>
      <c r="E178" s="39">
        <v>1000000</v>
      </c>
      <c r="F178" s="39">
        <v>267000</v>
      </c>
    </row>
    <row r="179" spans="1:6" x14ac:dyDescent="0.25">
      <c r="A179" s="40" t="s">
        <v>66</v>
      </c>
      <c r="B179" s="39">
        <v>912000</v>
      </c>
      <c r="C179" s="39">
        <v>1079000</v>
      </c>
      <c r="D179" s="39">
        <v>1283000</v>
      </c>
      <c r="E179" s="39">
        <v>406000</v>
      </c>
      <c r="F179" s="39">
        <v>1102000</v>
      </c>
    </row>
    <row r="180" spans="1:6" x14ac:dyDescent="0.25">
      <c r="A180" s="40" t="s">
        <v>63</v>
      </c>
      <c r="B180" s="39">
        <v>42301000</v>
      </c>
      <c r="C180" s="39">
        <v>44464000</v>
      </c>
      <c r="D180" s="39">
        <v>45432000</v>
      </c>
      <c r="E180" s="39">
        <v>46108000</v>
      </c>
      <c r="F180" s="39">
        <v>48767000</v>
      </c>
    </row>
    <row r="181" spans="1:6" x14ac:dyDescent="0.25">
      <c r="A181" s="40" t="s">
        <v>111</v>
      </c>
      <c r="B181" s="39">
        <v>1296000</v>
      </c>
      <c r="C181" s="39">
        <v>1252000</v>
      </c>
      <c r="D181" s="39">
        <v>1395000</v>
      </c>
      <c r="E181" s="39">
        <v>1682000</v>
      </c>
      <c r="F181" s="39">
        <v>1541000</v>
      </c>
    </row>
    <row r="182" spans="1:6" x14ac:dyDescent="0.25">
      <c r="A182" s="40" t="s">
        <v>110</v>
      </c>
      <c r="B182" s="39">
        <v>-2665000</v>
      </c>
      <c r="C182" s="39">
        <v>-2657000</v>
      </c>
      <c r="D182" s="47" t="s">
        <v>61</v>
      </c>
      <c r="E182" s="47" t="s">
        <v>61</v>
      </c>
      <c r="F182" s="47" t="s">
        <v>61</v>
      </c>
    </row>
    <row r="183" spans="1:6" x14ac:dyDescent="0.25">
      <c r="A183" s="38"/>
    </row>
    <row r="184" spans="1:6" ht="178.5" customHeight="1" x14ac:dyDescent="0.3">
      <c r="A184" s="57" t="s">
        <v>60</v>
      </c>
      <c r="B184" s="5"/>
      <c r="C184" s="5"/>
      <c r="D184" s="5"/>
      <c r="E184" s="5"/>
      <c r="F184" s="5"/>
    </row>
  </sheetData>
  <mergeCells count="9">
    <mergeCell ref="A168:F168"/>
    <mergeCell ref="A184:F184"/>
    <mergeCell ref="A2:L2"/>
    <mergeCell ref="A1:D1"/>
    <mergeCell ref="A13:F13"/>
    <mergeCell ref="A15:F15"/>
    <mergeCell ref="A76:F76"/>
    <mergeCell ref="A116:F116"/>
    <mergeCell ref="A118:F118"/>
  </mergeCells>
  <pageMargins left="0.75" right="0.75" top="1" bottom="1" header="0.5" footer="0.5"/>
  <headerFooter alignWithMargins="0"/>
  <drawing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53725-CF3B-4835-9DD1-06BB5F81A686}">
  <dimension ref="A1:L190"/>
  <sheetViews>
    <sheetView zoomScaleNormal="100" workbookViewId="0">
      <selection activeCell="H21" sqref="H21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137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136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8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8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8" x14ac:dyDescent="0.25">
      <c r="A19" s="13" t="s">
        <v>2</v>
      </c>
      <c r="B19" s="13"/>
      <c r="C19" s="13"/>
      <c r="D19" s="13"/>
      <c r="E19" s="13"/>
      <c r="F19" s="13"/>
    </row>
    <row r="20" spans="1:8" x14ac:dyDescent="0.25">
      <c r="A20" s="16" t="s">
        <v>116</v>
      </c>
      <c r="B20" s="13"/>
      <c r="C20" s="13"/>
      <c r="D20" s="13"/>
      <c r="E20" s="13"/>
      <c r="F20" s="13"/>
    </row>
    <row r="21" spans="1:8" x14ac:dyDescent="0.25">
      <c r="A21" s="13" t="s">
        <v>43</v>
      </c>
      <c r="B21" s="14">
        <v>2546525</v>
      </c>
      <c r="C21" s="14">
        <v>2545942</v>
      </c>
      <c r="D21" s="14">
        <v>2265320</v>
      </c>
      <c r="E21" s="14">
        <v>2539636</v>
      </c>
      <c r="F21" s="14">
        <v>3408587</v>
      </c>
      <c r="H21" s="10">
        <f>F21/F25</f>
        <v>0.91090343761399362</v>
      </c>
    </row>
    <row r="22" spans="1:8" x14ac:dyDescent="0.25">
      <c r="A22" s="13" t="s">
        <v>42</v>
      </c>
      <c r="B22" s="14">
        <v>49</v>
      </c>
      <c r="C22" s="14">
        <v>89</v>
      </c>
      <c r="D22" s="14">
        <v>944</v>
      </c>
      <c r="E22" s="14">
        <v>4345</v>
      </c>
      <c r="F22" s="14">
        <v>12330</v>
      </c>
    </row>
    <row r="23" spans="1:8" x14ac:dyDescent="0.25">
      <c r="A23" s="13" t="s">
        <v>244</v>
      </c>
      <c r="B23" s="14">
        <v>314275</v>
      </c>
      <c r="C23" s="14">
        <v>327917</v>
      </c>
      <c r="D23" s="14">
        <v>313511</v>
      </c>
      <c r="E23" s="14">
        <v>306398</v>
      </c>
      <c r="F23" s="14">
        <v>321068</v>
      </c>
    </row>
    <row r="24" spans="1:8" x14ac:dyDescent="0.25">
      <c r="A24" s="13" t="s">
        <v>179</v>
      </c>
      <c r="B24" s="12" t="s">
        <v>61</v>
      </c>
      <c r="C24" s="12" t="s">
        <v>61</v>
      </c>
      <c r="D24" s="12" t="s">
        <v>61</v>
      </c>
      <c r="E24" s="12" t="s">
        <v>61</v>
      </c>
      <c r="F24" s="12" t="s">
        <v>61</v>
      </c>
    </row>
    <row r="25" spans="1:8" x14ac:dyDescent="0.25">
      <c r="A25" s="13" t="s">
        <v>126</v>
      </c>
      <c r="B25" s="19">
        <v>2860849</v>
      </c>
      <c r="C25" s="19">
        <v>2873948</v>
      </c>
      <c r="D25" s="19">
        <v>2579775</v>
      </c>
      <c r="E25" s="19">
        <v>2850379</v>
      </c>
      <c r="F25" s="19">
        <v>3741985</v>
      </c>
    </row>
    <row r="26" spans="1:8" x14ac:dyDescent="0.25">
      <c r="A26" s="13" t="s">
        <v>2</v>
      </c>
      <c r="B26" s="13"/>
      <c r="C26" s="13"/>
      <c r="D26" s="13"/>
      <c r="E26" s="13"/>
      <c r="F26" s="13"/>
    </row>
    <row r="27" spans="1:8" x14ac:dyDescent="0.25">
      <c r="A27" s="16" t="s">
        <v>115</v>
      </c>
      <c r="B27" s="13"/>
      <c r="C27" s="13"/>
      <c r="D27" s="13"/>
      <c r="E27" s="13"/>
      <c r="F27" s="13"/>
    </row>
    <row r="28" spans="1:8" x14ac:dyDescent="0.25">
      <c r="A28" s="13" t="s">
        <v>43</v>
      </c>
      <c r="B28" s="14">
        <v>241661</v>
      </c>
      <c r="C28" s="14">
        <v>254378</v>
      </c>
      <c r="D28" s="14">
        <v>268550</v>
      </c>
      <c r="E28" s="14">
        <v>279558</v>
      </c>
      <c r="F28" s="14">
        <v>299191</v>
      </c>
    </row>
    <row r="29" spans="1:8" x14ac:dyDescent="0.25">
      <c r="A29" s="13" t="s">
        <v>42</v>
      </c>
      <c r="B29" s="14">
        <v>-16540</v>
      </c>
      <c r="C29" s="14">
        <v>-17266</v>
      </c>
      <c r="D29" s="14">
        <v>-18866</v>
      </c>
      <c r="E29" s="14">
        <v>-21695</v>
      </c>
      <c r="F29" s="14">
        <v>-19636</v>
      </c>
    </row>
    <row r="30" spans="1:8" x14ac:dyDescent="0.25">
      <c r="A30" s="13" t="s">
        <v>244</v>
      </c>
      <c r="B30" s="14">
        <v>108235</v>
      </c>
      <c r="C30" s="14">
        <v>110909</v>
      </c>
      <c r="D30" s="14">
        <v>61809</v>
      </c>
      <c r="E30" s="14">
        <v>128203</v>
      </c>
      <c r="F30" s="14">
        <v>101518</v>
      </c>
    </row>
    <row r="31" spans="1:8" x14ac:dyDescent="0.25">
      <c r="A31" s="13" t="s">
        <v>179</v>
      </c>
      <c r="B31" s="12" t="s">
        <v>61</v>
      </c>
      <c r="C31" s="12" t="s">
        <v>61</v>
      </c>
      <c r="D31" s="12" t="s">
        <v>61</v>
      </c>
      <c r="E31" s="12" t="s">
        <v>61</v>
      </c>
      <c r="F31" s="12" t="s">
        <v>61</v>
      </c>
    </row>
    <row r="32" spans="1:8" x14ac:dyDescent="0.25">
      <c r="A32" s="13" t="s">
        <v>126</v>
      </c>
      <c r="B32" s="19">
        <v>333356</v>
      </c>
      <c r="C32" s="19">
        <v>348021</v>
      </c>
      <c r="D32" s="19">
        <v>311493</v>
      </c>
      <c r="E32" s="19">
        <v>386066</v>
      </c>
      <c r="F32" s="19">
        <v>381073</v>
      </c>
    </row>
    <row r="33" spans="1:6" x14ac:dyDescent="0.25">
      <c r="A33" s="13" t="s">
        <v>2</v>
      </c>
      <c r="B33" s="13"/>
      <c r="C33" s="13"/>
      <c r="D33" s="13"/>
      <c r="E33" s="13"/>
      <c r="F33" s="13"/>
    </row>
    <row r="34" spans="1:6" x14ac:dyDescent="0.25">
      <c r="A34" s="16" t="s">
        <v>114</v>
      </c>
      <c r="B34" s="13"/>
      <c r="C34" s="13"/>
      <c r="D34" s="13"/>
      <c r="E34" s="13"/>
      <c r="F34" s="13"/>
    </row>
    <row r="35" spans="1:6" x14ac:dyDescent="0.25">
      <c r="A35" s="13" t="s">
        <v>43</v>
      </c>
      <c r="B35" s="14">
        <v>-73348</v>
      </c>
      <c r="C35" s="14">
        <v>-70842</v>
      </c>
      <c r="D35" s="14">
        <v>-67794</v>
      </c>
      <c r="E35" s="14">
        <v>-72447</v>
      </c>
      <c r="F35" s="14">
        <v>-76416</v>
      </c>
    </row>
    <row r="36" spans="1:6" x14ac:dyDescent="0.25">
      <c r="A36" s="13" t="s">
        <v>42</v>
      </c>
      <c r="B36" s="14">
        <v>-15329</v>
      </c>
      <c r="C36" s="14">
        <v>-20057</v>
      </c>
      <c r="D36" s="14">
        <v>-20900</v>
      </c>
      <c r="E36" s="14">
        <v>-21916</v>
      </c>
      <c r="F36" s="14">
        <v>-26986</v>
      </c>
    </row>
    <row r="37" spans="1:6" x14ac:dyDescent="0.25">
      <c r="A37" s="13" t="s">
        <v>244</v>
      </c>
      <c r="B37" s="14">
        <v>-15539</v>
      </c>
      <c r="C37" s="14">
        <v>-18440</v>
      </c>
      <c r="D37" s="14">
        <v>-11114</v>
      </c>
      <c r="E37" s="14">
        <v>-5040</v>
      </c>
      <c r="F37" s="14">
        <v>-13301</v>
      </c>
    </row>
    <row r="38" spans="1:6" x14ac:dyDescent="0.25">
      <c r="A38" s="13" t="s">
        <v>179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</row>
    <row r="39" spans="1:6" x14ac:dyDescent="0.25">
      <c r="A39" s="13" t="s">
        <v>126</v>
      </c>
      <c r="B39" s="19">
        <v>-104216</v>
      </c>
      <c r="C39" s="19">
        <v>-109339</v>
      </c>
      <c r="D39" s="19">
        <v>-99808</v>
      </c>
      <c r="E39" s="19">
        <v>-99403</v>
      </c>
      <c r="F39" s="19">
        <v>-116703</v>
      </c>
    </row>
    <row r="40" spans="1:6" x14ac:dyDescent="0.25">
      <c r="A40" s="13" t="s">
        <v>2</v>
      </c>
      <c r="B40" s="13"/>
      <c r="C40" s="13"/>
      <c r="D40" s="13"/>
      <c r="E40" s="13"/>
      <c r="F40" s="13"/>
    </row>
    <row r="41" spans="1:6" x14ac:dyDescent="0.25">
      <c r="A41" s="16" t="s">
        <v>113</v>
      </c>
      <c r="B41" s="13"/>
      <c r="C41" s="13"/>
      <c r="D41" s="13"/>
      <c r="E41" s="13"/>
      <c r="F41" s="13"/>
    </row>
    <row r="42" spans="1:6" x14ac:dyDescent="0.25">
      <c r="A42" s="13" t="s">
        <v>43</v>
      </c>
      <c r="B42" s="14">
        <v>180426</v>
      </c>
      <c r="C42" s="14">
        <v>197140</v>
      </c>
      <c r="D42" s="14">
        <v>211753</v>
      </c>
      <c r="E42" s="14">
        <v>223785</v>
      </c>
      <c r="F42" s="14">
        <v>240600</v>
      </c>
    </row>
    <row r="43" spans="1:6" x14ac:dyDescent="0.25">
      <c r="A43" s="13" t="s">
        <v>42</v>
      </c>
      <c r="B43" s="14">
        <v>-32543</v>
      </c>
      <c r="C43" s="14">
        <v>-37765</v>
      </c>
      <c r="D43" s="14">
        <v>-40400</v>
      </c>
      <c r="E43" s="14">
        <v>-43481</v>
      </c>
      <c r="F43" s="14">
        <v>-38646</v>
      </c>
    </row>
    <row r="44" spans="1:6" x14ac:dyDescent="0.25">
      <c r="A44" s="13" t="s">
        <v>244</v>
      </c>
      <c r="B44" s="14">
        <v>106578</v>
      </c>
      <c r="C44" s="14">
        <v>112034</v>
      </c>
      <c r="D44" s="14">
        <v>69271</v>
      </c>
      <c r="E44" s="14">
        <v>130559</v>
      </c>
      <c r="F44" s="14">
        <v>102241</v>
      </c>
    </row>
    <row r="45" spans="1:6" x14ac:dyDescent="0.25">
      <c r="A45" s="13" t="s">
        <v>179</v>
      </c>
      <c r="B45" s="12" t="s">
        <v>61</v>
      </c>
      <c r="C45" s="12" t="s">
        <v>61</v>
      </c>
      <c r="D45" s="12" t="s">
        <v>61</v>
      </c>
      <c r="E45" s="12" t="s">
        <v>61</v>
      </c>
      <c r="F45" s="12" t="s">
        <v>61</v>
      </c>
    </row>
    <row r="46" spans="1:6" x14ac:dyDescent="0.25">
      <c r="A46" s="13" t="s">
        <v>126</v>
      </c>
      <c r="B46" s="19">
        <v>254461</v>
      </c>
      <c r="C46" s="19">
        <v>271409</v>
      </c>
      <c r="D46" s="19">
        <v>240624</v>
      </c>
      <c r="E46" s="19">
        <v>310863</v>
      </c>
      <c r="F46" s="19">
        <v>304195</v>
      </c>
    </row>
    <row r="47" spans="1:6" x14ac:dyDescent="0.25">
      <c r="A47" s="13" t="s">
        <v>2</v>
      </c>
      <c r="B47" s="13"/>
      <c r="C47" s="13"/>
      <c r="D47" s="13"/>
      <c r="E47" s="13"/>
      <c r="F47" s="13"/>
    </row>
    <row r="48" spans="1:6" x14ac:dyDescent="0.25">
      <c r="A48" s="16" t="s">
        <v>112</v>
      </c>
      <c r="B48" s="13"/>
      <c r="C48" s="13"/>
      <c r="D48" s="13"/>
      <c r="E48" s="13"/>
      <c r="F48" s="13"/>
    </row>
    <row r="49" spans="1:6" x14ac:dyDescent="0.25">
      <c r="A49" s="13" t="s">
        <v>43</v>
      </c>
      <c r="B49" s="14">
        <v>34778</v>
      </c>
      <c r="C49" s="14">
        <v>38305</v>
      </c>
      <c r="D49" s="14">
        <v>40418</v>
      </c>
      <c r="E49" s="14">
        <v>44148</v>
      </c>
      <c r="F49" s="14">
        <v>49676</v>
      </c>
    </row>
    <row r="50" spans="1:6" x14ac:dyDescent="0.25">
      <c r="A50" s="13" t="s">
        <v>42</v>
      </c>
      <c r="B50" s="14">
        <v>-8050</v>
      </c>
      <c r="C50" s="14">
        <v>-9729</v>
      </c>
      <c r="D50" s="14">
        <v>-11196</v>
      </c>
      <c r="E50" s="14">
        <v>-10666</v>
      </c>
      <c r="F50" s="14">
        <v>-10761</v>
      </c>
    </row>
    <row r="51" spans="1:6" x14ac:dyDescent="0.25">
      <c r="A51" s="13" t="s">
        <v>244</v>
      </c>
      <c r="B51" s="14">
        <v>24069</v>
      </c>
      <c r="C51" s="14">
        <v>23061</v>
      </c>
      <c r="D51" s="14">
        <v>11688</v>
      </c>
      <c r="E51" s="14">
        <v>29325</v>
      </c>
      <c r="F51" s="14">
        <v>22252</v>
      </c>
    </row>
    <row r="52" spans="1:6" x14ac:dyDescent="0.25">
      <c r="A52" s="13" t="s">
        <v>179</v>
      </c>
      <c r="B52" s="12" t="s">
        <v>61</v>
      </c>
      <c r="C52" s="12" t="s">
        <v>61</v>
      </c>
      <c r="D52" s="12" t="s">
        <v>61</v>
      </c>
      <c r="E52" s="12" t="s">
        <v>61</v>
      </c>
      <c r="F52" s="12" t="s">
        <v>61</v>
      </c>
    </row>
    <row r="53" spans="1:6" x14ac:dyDescent="0.25">
      <c r="A53" s="13" t="s">
        <v>126</v>
      </c>
      <c r="B53" s="19">
        <v>50797</v>
      </c>
      <c r="C53" s="19">
        <v>51637</v>
      </c>
      <c r="D53" s="19">
        <v>40910</v>
      </c>
      <c r="E53" s="19">
        <v>62807</v>
      </c>
      <c r="F53" s="19">
        <v>61167</v>
      </c>
    </row>
    <row r="54" spans="1:6" x14ac:dyDescent="0.25">
      <c r="A54" s="13" t="s">
        <v>2</v>
      </c>
      <c r="B54" s="13"/>
      <c r="C54" s="13"/>
      <c r="D54" s="13"/>
      <c r="E54" s="13"/>
      <c r="F54" s="13"/>
    </row>
    <row r="55" spans="1:6" x14ac:dyDescent="0.25">
      <c r="A55" s="16" t="s">
        <v>66</v>
      </c>
      <c r="B55" s="13"/>
      <c r="C55" s="13"/>
      <c r="D55" s="13"/>
      <c r="E55" s="13"/>
      <c r="F55" s="13"/>
    </row>
    <row r="56" spans="1:6" x14ac:dyDescent="0.25">
      <c r="A56" s="13" t="s">
        <v>43</v>
      </c>
      <c r="B56" s="14">
        <v>143653</v>
      </c>
      <c r="C56" s="14">
        <v>156840</v>
      </c>
      <c r="D56" s="14">
        <v>169340</v>
      </c>
      <c r="E56" s="14">
        <v>177642</v>
      </c>
      <c r="F56" s="14">
        <v>188929</v>
      </c>
    </row>
    <row r="57" spans="1:6" x14ac:dyDescent="0.25">
      <c r="A57" s="13" t="s">
        <v>42</v>
      </c>
      <c r="B57" s="14">
        <v>-24388</v>
      </c>
      <c r="C57" s="14">
        <v>-27931</v>
      </c>
      <c r="D57" s="14">
        <v>-29099</v>
      </c>
      <c r="E57" s="14">
        <v>-32710</v>
      </c>
      <c r="F57" s="14">
        <v>-27780</v>
      </c>
    </row>
    <row r="58" spans="1:6" x14ac:dyDescent="0.25">
      <c r="A58" s="13" t="s">
        <v>244</v>
      </c>
      <c r="B58" s="14">
        <v>82509</v>
      </c>
      <c r="C58" s="14">
        <v>88973</v>
      </c>
      <c r="D58" s="14">
        <v>57583</v>
      </c>
      <c r="E58" s="14">
        <v>101234</v>
      </c>
      <c r="F58" s="14">
        <v>79989</v>
      </c>
    </row>
    <row r="59" spans="1:6" x14ac:dyDescent="0.25">
      <c r="A59" s="13" t="s">
        <v>179</v>
      </c>
      <c r="B59" s="12" t="s">
        <v>61</v>
      </c>
      <c r="C59" s="12" t="s">
        <v>61</v>
      </c>
      <c r="D59" s="12" t="s">
        <v>61</v>
      </c>
      <c r="E59" s="12" t="s">
        <v>61</v>
      </c>
      <c r="F59" s="12" t="s">
        <v>61</v>
      </c>
    </row>
    <row r="60" spans="1:6" x14ac:dyDescent="0.25">
      <c r="A60" s="13" t="s">
        <v>126</v>
      </c>
      <c r="B60" s="19">
        <v>201774</v>
      </c>
      <c r="C60" s="19">
        <v>217882</v>
      </c>
      <c r="D60" s="19">
        <v>197824</v>
      </c>
      <c r="E60" s="19">
        <v>246166</v>
      </c>
      <c r="F60" s="19">
        <v>241138</v>
      </c>
    </row>
    <row r="61" spans="1:6" x14ac:dyDescent="0.25">
      <c r="A61" s="13" t="s">
        <v>2</v>
      </c>
      <c r="B61" s="13"/>
      <c r="C61" s="13"/>
      <c r="D61" s="13"/>
      <c r="E61" s="13"/>
      <c r="F61" s="13"/>
    </row>
    <row r="62" spans="1:6" x14ac:dyDescent="0.25">
      <c r="A62" s="16" t="s">
        <v>63</v>
      </c>
      <c r="B62" s="13"/>
      <c r="C62" s="13"/>
      <c r="D62" s="13"/>
      <c r="E62" s="13"/>
      <c r="F62" s="13"/>
    </row>
    <row r="63" spans="1:6" x14ac:dyDescent="0.25">
      <c r="A63" s="13" t="s">
        <v>43</v>
      </c>
      <c r="B63" s="14">
        <v>5967503</v>
      </c>
      <c r="C63" s="14">
        <v>6388682</v>
      </c>
      <c r="D63" s="14">
        <v>6457373</v>
      </c>
      <c r="E63" s="14">
        <v>6491625</v>
      </c>
      <c r="F63" s="14">
        <v>6597467</v>
      </c>
    </row>
    <row r="64" spans="1:6" x14ac:dyDescent="0.25">
      <c r="A64" s="13" t="s">
        <v>42</v>
      </c>
      <c r="B64" s="14">
        <v>108654</v>
      </c>
      <c r="C64" s="14">
        <v>123552</v>
      </c>
      <c r="D64" s="14">
        <v>150101</v>
      </c>
      <c r="E64" s="14">
        <v>149409</v>
      </c>
      <c r="F64" s="14">
        <v>140807</v>
      </c>
    </row>
    <row r="65" spans="1:6" x14ac:dyDescent="0.25">
      <c r="A65" s="13" t="s">
        <v>244</v>
      </c>
      <c r="B65" s="14">
        <v>7027894</v>
      </c>
      <c r="C65" s="14">
        <v>7233017</v>
      </c>
      <c r="D65" s="14">
        <v>8396533</v>
      </c>
      <c r="E65" s="14">
        <v>9181603</v>
      </c>
      <c r="F65" s="14">
        <v>9545970</v>
      </c>
    </row>
    <row r="66" spans="1:6" x14ac:dyDescent="0.25">
      <c r="A66" s="13" t="s">
        <v>179</v>
      </c>
      <c r="B66" s="12" t="s">
        <v>61</v>
      </c>
      <c r="C66" s="12" t="s">
        <v>61</v>
      </c>
      <c r="D66" s="12" t="s">
        <v>61</v>
      </c>
      <c r="E66" s="12" t="s">
        <v>61</v>
      </c>
      <c r="F66" s="12" t="s">
        <v>61</v>
      </c>
    </row>
    <row r="67" spans="1:6" x14ac:dyDescent="0.25">
      <c r="A67" s="13" t="s">
        <v>126</v>
      </c>
      <c r="B67" s="19">
        <v>13104051</v>
      </c>
      <c r="C67" s="19">
        <v>13745251</v>
      </c>
      <c r="D67" s="19">
        <v>15004007</v>
      </c>
      <c r="E67" s="19">
        <v>15822637</v>
      </c>
      <c r="F67" s="19">
        <v>16284244</v>
      </c>
    </row>
    <row r="68" spans="1:6" x14ac:dyDescent="0.25">
      <c r="A68" s="13" t="s">
        <v>2</v>
      </c>
      <c r="B68" s="13"/>
      <c r="C68" s="13"/>
      <c r="D68" s="13"/>
      <c r="E68" s="13"/>
      <c r="F68" s="13"/>
    </row>
    <row r="69" spans="1:6" x14ac:dyDescent="0.25">
      <c r="A69" s="16" t="s">
        <v>111</v>
      </c>
      <c r="B69" s="13"/>
      <c r="C69" s="13"/>
      <c r="D69" s="13"/>
      <c r="E69" s="13"/>
      <c r="F69" s="13"/>
    </row>
    <row r="70" spans="1:6" x14ac:dyDescent="0.25">
      <c r="A70" s="13" t="s">
        <v>43</v>
      </c>
      <c r="B70" s="14">
        <v>230228</v>
      </c>
      <c r="C70" s="14">
        <v>245362</v>
      </c>
      <c r="D70" s="14">
        <v>256479</v>
      </c>
      <c r="E70" s="14">
        <v>251206</v>
      </c>
      <c r="F70" s="14">
        <v>260744</v>
      </c>
    </row>
    <row r="71" spans="1:6" x14ac:dyDescent="0.25">
      <c r="A71" s="13" t="s">
        <v>42</v>
      </c>
      <c r="B71" s="14">
        <v>3958</v>
      </c>
      <c r="C71" s="14">
        <v>4076</v>
      </c>
      <c r="D71" s="14">
        <v>4950</v>
      </c>
      <c r="E71" s="14">
        <v>6372</v>
      </c>
      <c r="F71" s="14">
        <v>9661</v>
      </c>
    </row>
    <row r="72" spans="1:6" x14ac:dyDescent="0.25">
      <c r="A72" s="13" t="s">
        <v>244</v>
      </c>
      <c r="B72" s="14">
        <v>21443</v>
      </c>
      <c r="C72" s="14">
        <v>28675</v>
      </c>
      <c r="D72" s="14">
        <v>29349</v>
      </c>
      <c r="E72" s="14">
        <v>21124</v>
      </c>
      <c r="F72" s="14">
        <v>24436</v>
      </c>
    </row>
    <row r="73" spans="1:6" x14ac:dyDescent="0.25">
      <c r="A73" s="13" t="s">
        <v>179</v>
      </c>
      <c r="B73" s="12" t="s">
        <v>61</v>
      </c>
      <c r="C73" s="12" t="s">
        <v>61</v>
      </c>
      <c r="D73" s="12" t="s">
        <v>61</v>
      </c>
      <c r="E73" s="12" t="s">
        <v>61</v>
      </c>
      <c r="F73" s="12" t="s">
        <v>61</v>
      </c>
    </row>
    <row r="74" spans="1:6" x14ac:dyDescent="0.25">
      <c r="A74" s="13" t="s">
        <v>126</v>
      </c>
      <c r="B74" s="19">
        <v>255629</v>
      </c>
      <c r="C74" s="19">
        <v>278113</v>
      </c>
      <c r="D74" s="19">
        <v>290778</v>
      </c>
      <c r="E74" s="19">
        <v>278702</v>
      </c>
      <c r="F74" s="19">
        <v>294841</v>
      </c>
    </row>
    <row r="75" spans="1:6" x14ac:dyDescent="0.25">
      <c r="A75" s="13" t="s">
        <v>2</v>
      </c>
      <c r="B75" s="13"/>
      <c r="C75" s="13"/>
      <c r="D75" s="13"/>
      <c r="E75" s="13"/>
      <c r="F75" s="13"/>
    </row>
    <row r="76" spans="1:6" x14ac:dyDescent="0.25">
      <c r="A76" s="16" t="s">
        <v>110</v>
      </c>
      <c r="B76" s="13"/>
      <c r="C76" s="13"/>
      <c r="D76" s="13"/>
      <c r="E76" s="13"/>
      <c r="F76" s="13"/>
    </row>
    <row r="77" spans="1:6" x14ac:dyDescent="0.25">
      <c r="A77" s="13" t="s">
        <v>43</v>
      </c>
      <c r="B77" s="14">
        <v>-415264</v>
      </c>
      <c r="C77" s="14">
        <v>-419898</v>
      </c>
      <c r="D77" s="14">
        <v>-350864</v>
      </c>
      <c r="E77" s="14">
        <v>-292000</v>
      </c>
      <c r="F77" s="14">
        <v>-329457</v>
      </c>
    </row>
    <row r="78" spans="1:6" x14ac:dyDescent="0.25">
      <c r="A78" s="13" t="s">
        <v>42</v>
      </c>
      <c r="B78" s="14">
        <v>-18840</v>
      </c>
      <c r="C78" s="14">
        <v>-13447</v>
      </c>
      <c r="D78" s="14">
        <v>-20828</v>
      </c>
      <c r="E78" s="14">
        <v>-11393</v>
      </c>
      <c r="F78" s="14">
        <v>-9876</v>
      </c>
    </row>
    <row r="79" spans="1:6" x14ac:dyDescent="0.25">
      <c r="A79" s="13" t="s">
        <v>244</v>
      </c>
      <c r="B79" s="14">
        <v>-72666</v>
      </c>
      <c r="C79" s="14">
        <v>-24175</v>
      </c>
      <c r="D79" s="14">
        <v>-12203</v>
      </c>
      <c r="E79" s="14">
        <v>-11131</v>
      </c>
      <c r="F79" s="14">
        <v>-4704</v>
      </c>
    </row>
    <row r="80" spans="1:6" x14ac:dyDescent="0.25">
      <c r="A80" s="13" t="s">
        <v>179</v>
      </c>
      <c r="B80" s="12" t="s">
        <v>61</v>
      </c>
      <c r="C80" s="12" t="s">
        <v>61</v>
      </c>
      <c r="D80" s="12" t="s">
        <v>61</v>
      </c>
      <c r="E80" s="12" t="s">
        <v>61</v>
      </c>
      <c r="F80" s="12" t="s">
        <v>61</v>
      </c>
    </row>
    <row r="81" spans="1:6" x14ac:dyDescent="0.25">
      <c r="A81" s="13" t="s">
        <v>126</v>
      </c>
      <c r="B81" s="19">
        <v>-506770</v>
      </c>
      <c r="C81" s="19">
        <v>-457520</v>
      </c>
      <c r="D81" s="19">
        <v>-383895</v>
      </c>
      <c r="E81" s="19">
        <v>-314524</v>
      </c>
      <c r="F81" s="19">
        <v>-344037</v>
      </c>
    </row>
    <row r="82" spans="1:6" x14ac:dyDescent="0.25">
      <c r="A82" s="13"/>
    </row>
    <row r="83" spans="1:6" ht="16.2" thickBot="1" x14ac:dyDescent="0.35">
      <c r="A83" s="64" t="s">
        <v>123</v>
      </c>
      <c r="B83" s="5"/>
      <c r="C83" s="5"/>
      <c r="D83" s="5"/>
      <c r="E83" s="5"/>
      <c r="F83" s="5"/>
    </row>
    <row r="84" spans="1:6" x14ac:dyDescent="0.25">
      <c r="A84" s="24" t="s">
        <v>122</v>
      </c>
      <c r="B84" s="23" t="s">
        <v>121</v>
      </c>
      <c r="C84" s="23" t="s">
        <v>120</v>
      </c>
      <c r="D84" s="23" t="s">
        <v>119</v>
      </c>
      <c r="E84" s="23" t="s">
        <v>118</v>
      </c>
      <c r="F84" s="23" t="s">
        <v>178</v>
      </c>
    </row>
    <row r="85" spans="1:6" x14ac:dyDescent="0.25">
      <c r="A85" s="13" t="s">
        <v>72</v>
      </c>
      <c r="B85" s="17">
        <v>43465</v>
      </c>
      <c r="C85" s="17">
        <v>43830</v>
      </c>
      <c r="D85" s="17">
        <v>44196</v>
      </c>
      <c r="E85" s="17">
        <v>44561</v>
      </c>
      <c r="F85" s="17">
        <v>44926</v>
      </c>
    </row>
    <row r="86" spans="1:6" x14ac:dyDescent="0.25">
      <c r="A86" s="13" t="s">
        <v>117</v>
      </c>
      <c r="B86" s="12" t="s">
        <v>0</v>
      </c>
      <c r="C86" s="12" t="s">
        <v>0</v>
      </c>
      <c r="D86" s="12" t="s">
        <v>0</v>
      </c>
      <c r="E86" s="12" t="s">
        <v>0</v>
      </c>
      <c r="F86" s="12" t="s">
        <v>0</v>
      </c>
    </row>
    <row r="87" spans="1:6" x14ac:dyDescent="0.25">
      <c r="A87" s="13" t="s">
        <v>2</v>
      </c>
      <c r="B87" s="13"/>
      <c r="C87" s="13"/>
      <c r="D87" s="13"/>
      <c r="E87" s="13"/>
      <c r="F87" s="13"/>
    </row>
    <row r="88" spans="1:6" x14ac:dyDescent="0.25">
      <c r="A88" s="16" t="s">
        <v>116</v>
      </c>
      <c r="B88" s="13"/>
      <c r="C88" s="13"/>
      <c r="D88" s="13"/>
      <c r="E88" s="13"/>
      <c r="F88" s="13"/>
    </row>
    <row r="89" spans="1:6" x14ac:dyDescent="0.25">
      <c r="A89" s="13" t="s">
        <v>3</v>
      </c>
      <c r="B89" s="14">
        <v>2860849</v>
      </c>
      <c r="C89" s="14">
        <v>2873948</v>
      </c>
      <c r="D89" s="14">
        <v>2579775</v>
      </c>
      <c r="E89" s="14">
        <v>2850379</v>
      </c>
      <c r="F89" s="14">
        <v>3741985</v>
      </c>
    </row>
    <row r="90" spans="1:6" x14ac:dyDescent="0.25">
      <c r="A90" s="13" t="s">
        <v>125</v>
      </c>
      <c r="B90" s="19">
        <v>2860849</v>
      </c>
      <c r="C90" s="19">
        <v>2873948</v>
      </c>
      <c r="D90" s="19">
        <v>2579775</v>
      </c>
      <c r="E90" s="19">
        <v>2850379</v>
      </c>
      <c r="F90" s="19">
        <v>3741985</v>
      </c>
    </row>
    <row r="91" spans="1:6" x14ac:dyDescent="0.25">
      <c r="A91" s="13" t="s">
        <v>2</v>
      </c>
      <c r="B91" s="13"/>
      <c r="C91" s="13"/>
      <c r="D91" s="13"/>
      <c r="E91" s="13"/>
      <c r="F91" s="13"/>
    </row>
    <row r="92" spans="1:6" x14ac:dyDescent="0.25">
      <c r="A92" s="16" t="s">
        <v>115</v>
      </c>
      <c r="B92" s="13"/>
      <c r="C92" s="13"/>
      <c r="D92" s="13"/>
      <c r="E92" s="13"/>
      <c r="F92" s="13"/>
    </row>
    <row r="93" spans="1:6" x14ac:dyDescent="0.25">
      <c r="A93" s="13" t="s">
        <v>3</v>
      </c>
      <c r="B93" s="14">
        <v>333356</v>
      </c>
      <c r="C93" s="14">
        <v>348021</v>
      </c>
      <c r="D93" s="14">
        <v>311493</v>
      </c>
      <c r="E93" s="14">
        <v>386066</v>
      </c>
      <c r="F93" s="14">
        <v>381073</v>
      </c>
    </row>
    <row r="94" spans="1:6" x14ac:dyDescent="0.25">
      <c r="A94" s="13" t="s">
        <v>125</v>
      </c>
      <c r="B94" s="19">
        <v>333356</v>
      </c>
      <c r="C94" s="19">
        <v>348021</v>
      </c>
      <c r="D94" s="19">
        <v>311493</v>
      </c>
      <c r="E94" s="19">
        <v>386066</v>
      </c>
      <c r="F94" s="19">
        <v>381073</v>
      </c>
    </row>
    <row r="95" spans="1:6" x14ac:dyDescent="0.25">
      <c r="A95" s="13" t="s">
        <v>2</v>
      </c>
      <c r="B95" s="13"/>
      <c r="C95" s="13"/>
      <c r="D95" s="13"/>
      <c r="E95" s="13"/>
      <c r="F95" s="13"/>
    </row>
    <row r="96" spans="1:6" x14ac:dyDescent="0.25">
      <c r="A96" s="16" t="s">
        <v>114</v>
      </c>
      <c r="B96" s="13"/>
      <c r="C96" s="13"/>
      <c r="D96" s="13"/>
      <c r="E96" s="13"/>
      <c r="F96" s="13"/>
    </row>
    <row r="97" spans="1:6" x14ac:dyDescent="0.25">
      <c r="A97" s="13" t="s">
        <v>3</v>
      </c>
      <c r="B97" s="14">
        <v>-88677</v>
      </c>
      <c r="C97" s="14">
        <v>-90899</v>
      </c>
      <c r="D97" s="14">
        <v>-88694</v>
      </c>
      <c r="E97" s="14">
        <v>-94363</v>
      </c>
      <c r="F97" s="14">
        <v>-103402</v>
      </c>
    </row>
    <row r="98" spans="1:6" x14ac:dyDescent="0.25">
      <c r="A98" s="13" t="s">
        <v>125</v>
      </c>
      <c r="B98" s="19">
        <v>-88677</v>
      </c>
      <c r="C98" s="19">
        <v>-90899</v>
      </c>
      <c r="D98" s="19">
        <v>-88694</v>
      </c>
      <c r="E98" s="19">
        <v>-94363</v>
      </c>
      <c r="F98" s="19">
        <v>-103402</v>
      </c>
    </row>
    <row r="99" spans="1:6" x14ac:dyDescent="0.25">
      <c r="A99" s="13" t="s">
        <v>2</v>
      </c>
      <c r="B99" s="13"/>
      <c r="C99" s="13"/>
      <c r="D99" s="13"/>
      <c r="E99" s="13"/>
      <c r="F99" s="13"/>
    </row>
    <row r="100" spans="1:6" x14ac:dyDescent="0.25">
      <c r="A100" s="16" t="s">
        <v>113</v>
      </c>
      <c r="B100" s="13"/>
      <c r="C100" s="13"/>
      <c r="D100" s="13"/>
      <c r="E100" s="13"/>
      <c r="F100" s="13"/>
    </row>
    <row r="101" spans="1:6" x14ac:dyDescent="0.25">
      <c r="A101" s="13" t="s">
        <v>3</v>
      </c>
      <c r="B101" s="14">
        <v>254461</v>
      </c>
      <c r="C101" s="14">
        <v>271409</v>
      </c>
      <c r="D101" s="14">
        <v>240624</v>
      </c>
      <c r="E101" s="14">
        <v>310863</v>
      </c>
      <c r="F101" s="14">
        <v>304195</v>
      </c>
    </row>
    <row r="102" spans="1:6" x14ac:dyDescent="0.25">
      <c r="A102" s="13" t="s">
        <v>125</v>
      </c>
      <c r="B102" s="19">
        <v>254461</v>
      </c>
      <c r="C102" s="19">
        <v>271409</v>
      </c>
      <c r="D102" s="19">
        <v>240624</v>
      </c>
      <c r="E102" s="19">
        <v>310863</v>
      </c>
      <c r="F102" s="19">
        <v>304195</v>
      </c>
    </row>
    <row r="103" spans="1:6" x14ac:dyDescent="0.25">
      <c r="A103" s="13" t="s">
        <v>2</v>
      </c>
      <c r="B103" s="13"/>
      <c r="C103" s="13"/>
      <c r="D103" s="13"/>
      <c r="E103" s="13"/>
      <c r="F103" s="13"/>
    </row>
    <row r="104" spans="1:6" x14ac:dyDescent="0.25">
      <c r="A104" s="16" t="s">
        <v>112</v>
      </c>
      <c r="B104" s="13"/>
      <c r="C104" s="13"/>
      <c r="D104" s="13"/>
      <c r="E104" s="13"/>
      <c r="F104" s="13"/>
    </row>
    <row r="105" spans="1:6" x14ac:dyDescent="0.25">
      <c r="A105" s="13" t="s">
        <v>3</v>
      </c>
      <c r="B105" s="14">
        <v>50797</v>
      </c>
      <c r="C105" s="14">
        <v>51637</v>
      </c>
      <c r="D105" s="14">
        <v>40910</v>
      </c>
      <c r="E105" s="14">
        <v>62807</v>
      </c>
      <c r="F105" s="14">
        <v>61167</v>
      </c>
    </row>
    <row r="106" spans="1:6" x14ac:dyDescent="0.25">
      <c r="A106" s="13" t="s">
        <v>125</v>
      </c>
      <c r="B106" s="19">
        <v>50797</v>
      </c>
      <c r="C106" s="19">
        <v>51637</v>
      </c>
      <c r="D106" s="19">
        <v>40910</v>
      </c>
      <c r="E106" s="19">
        <v>62807</v>
      </c>
      <c r="F106" s="19">
        <v>61167</v>
      </c>
    </row>
    <row r="107" spans="1:6" x14ac:dyDescent="0.25">
      <c r="A107" s="13" t="s">
        <v>2</v>
      </c>
      <c r="B107" s="13"/>
      <c r="C107" s="13"/>
      <c r="D107" s="13"/>
      <c r="E107" s="13"/>
      <c r="F107" s="13"/>
    </row>
    <row r="108" spans="1:6" x14ac:dyDescent="0.25">
      <c r="A108" s="16" t="s">
        <v>66</v>
      </c>
      <c r="B108" s="13"/>
      <c r="C108" s="13"/>
      <c r="D108" s="13"/>
      <c r="E108" s="13"/>
      <c r="F108" s="13"/>
    </row>
    <row r="109" spans="1:6" x14ac:dyDescent="0.25">
      <c r="A109" s="13" t="s">
        <v>3</v>
      </c>
      <c r="B109" s="14">
        <v>201774</v>
      </c>
      <c r="C109" s="14">
        <v>217882</v>
      </c>
      <c r="D109" s="14">
        <v>197824</v>
      </c>
      <c r="E109" s="14">
        <v>246166</v>
      </c>
      <c r="F109" s="14">
        <v>241138</v>
      </c>
    </row>
    <row r="110" spans="1:6" x14ac:dyDescent="0.25">
      <c r="A110" s="13" t="s">
        <v>125</v>
      </c>
      <c r="B110" s="19">
        <v>201774</v>
      </c>
      <c r="C110" s="19">
        <v>217882</v>
      </c>
      <c r="D110" s="19">
        <v>197824</v>
      </c>
      <c r="E110" s="19">
        <v>246166</v>
      </c>
      <c r="F110" s="19">
        <v>241138</v>
      </c>
    </row>
    <row r="111" spans="1:6" x14ac:dyDescent="0.25">
      <c r="A111" s="13" t="s">
        <v>2</v>
      </c>
      <c r="B111" s="13"/>
      <c r="C111" s="13"/>
      <c r="D111" s="13"/>
      <c r="E111" s="13"/>
      <c r="F111" s="13"/>
    </row>
    <row r="112" spans="1:6" x14ac:dyDescent="0.25">
      <c r="A112" s="16" t="s">
        <v>63</v>
      </c>
      <c r="B112" s="13"/>
      <c r="C112" s="13"/>
      <c r="D112" s="13"/>
      <c r="E112" s="13"/>
      <c r="F112" s="13"/>
    </row>
    <row r="113" spans="1:6" x14ac:dyDescent="0.25">
      <c r="A113" s="13" t="s">
        <v>3</v>
      </c>
      <c r="B113" s="12" t="s">
        <v>61</v>
      </c>
      <c r="C113" s="12" t="s">
        <v>61</v>
      </c>
      <c r="D113" s="12" t="s">
        <v>61</v>
      </c>
      <c r="E113" s="14">
        <v>15822637</v>
      </c>
      <c r="F113" s="14">
        <v>16284244</v>
      </c>
    </row>
    <row r="114" spans="1:6" x14ac:dyDescent="0.25">
      <c r="A114" s="13" t="s">
        <v>125</v>
      </c>
      <c r="B114" s="25" t="s">
        <v>61</v>
      </c>
      <c r="C114" s="25" t="s">
        <v>61</v>
      </c>
      <c r="D114" s="25" t="s">
        <v>61</v>
      </c>
      <c r="E114" s="19">
        <v>15822637</v>
      </c>
      <c r="F114" s="19">
        <v>16284244</v>
      </c>
    </row>
    <row r="115" spans="1:6" x14ac:dyDescent="0.25">
      <c r="A115" s="13" t="s">
        <v>2</v>
      </c>
      <c r="B115" s="13"/>
      <c r="C115" s="13"/>
      <c r="D115" s="13"/>
      <c r="E115" s="13"/>
      <c r="F115" s="13"/>
    </row>
    <row r="116" spans="1:6" x14ac:dyDescent="0.25">
      <c r="A116" s="16" t="s">
        <v>111</v>
      </c>
      <c r="B116" s="13"/>
      <c r="C116" s="13"/>
      <c r="D116" s="13"/>
      <c r="E116" s="13"/>
      <c r="F116" s="13"/>
    </row>
    <row r="117" spans="1:6" x14ac:dyDescent="0.25">
      <c r="A117" s="13" t="s">
        <v>3</v>
      </c>
      <c r="B117" s="14">
        <v>255629</v>
      </c>
      <c r="C117" s="14">
        <v>278113</v>
      </c>
      <c r="D117" s="14">
        <v>290778</v>
      </c>
      <c r="E117" s="14">
        <v>278702</v>
      </c>
      <c r="F117" s="14">
        <v>294841</v>
      </c>
    </row>
    <row r="118" spans="1:6" x14ac:dyDescent="0.25">
      <c r="A118" s="13" t="s">
        <v>125</v>
      </c>
      <c r="B118" s="19">
        <v>255629</v>
      </c>
      <c r="C118" s="19">
        <v>278113</v>
      </c>
      <c r="D118" s="19">
        <v>290778</v>
      </c>
      <c r="E118" s="19">
        <v>278702</v>
      </c>
      <c r="F118" s="19">
        <v>294841</v>
      </c>
    </row>
    <row r="119" spans="1:6" x14ac:dyDescent="0.25">
      <c r="A119" s="13" t="s">
        <v>2</v>
      </c>
      <c r="B119" s="13"/>
      <c r="C119" s="13"/>
      <c r="D119" s="13"/>
      <c r="E119" s="13"/>
      <c r="F119" s="13"/>
    </row>
    <row r="120" spans="1:6" x14ac:dyDescent="0.25">
      <c r="A120" s="16" t="s">
        <v>110</v>
      </c>
      <c r="B120" s="13"/>
      <c r="C120" s="13"/>
      <c r="D120" s="13"/>
      <c r="E120" s="13"/>
      <c r="F120" s="13"/>
    </row>
    <row r="121" spans="1:6" x14ac:dyDescent="0.25">
      <c r="A121" s="13" t="s">
        <v>3</v>
      </c>
      <c r="B121" s="14">
        <v>-506770</v>
      </c>
      <c r="C121" s="14">
        <v>-457520</v>
      </c>
      <c r="D121" s="14">
        <v>-383895</v>
      </c>
      <c r="E121" s="14">
        <v>-314524</v>
      </c>
      <c r="F121" s="14">
        <v>-344037</v>
      </c>
    </row>
    <row r="122" spans="1:6" x14ac:dyDescent="0.25">
      <c r="A122" s="13" t="s">
        <v>125</v>
      </c>
      <c r="B122" s="19">
        <v>-506770</v>
      </c>
      <c r="C122" s="19">
        <v>-457520</v>
      </c>
      <c r="D122" s="19">
        <v>-383895</v>
      </c>
      <c r="E122" s="19">
        <v>-314524</v>
      </c>
      <c r="F122" s="19">
        <v>-344037</v>
      </c>
    </row>
    <row r="123" spans="1:6" ht="15.6" x14ac:dyDescent="0.3">
      <c r="A123" s="63"/>
      <c r="B123" s="5"/>
      <c r="C123" s="5"/>
      <c r="D123" s="5"/>
      <c r="E123" s="5"/>
      <c r="F123" s="5"/>
    </row>
    <row r="124" spans="1:6" x14ac:dyDescent="0.25">
      <c r="A124" s="11" t="s">
        <v>79</v>
      </c>
    </row>
    <row r="125" spans="1:6" ht="16.2" thickBot="1" x14ac:dyDescent="0.35">
      <c r="A125" s="64" t="s">
        <v>124</v>
      </c>
      <c r="B125" s="5"/>
      <c r="C125" s="5"/>
      <c r="D125" s="5"/>
      <c r="E125" s="5"/>
      <c r="F125" s="5"/>
    </row>
    <row r="126" spans="1:6" x14ac:dyDescent="0.25">
      <c r="A126" s="24" t="s">
        <v>122</v>
      </c>
      <c r="B126" s="23" t="s">
        <v>121</v>
      </c>
      <c r="C126" s="23" t="s">
        <v>120</v>
      </c>
      <c r="D126" s="23" t="s">
        <v>119</v>
      </c>
      <c r="E126" s="23" t="s">
        <v>118</v>
      </c>
      <c r="F126" s="23" t="s">
        <v>178</v>
      </c>
    </row>
    <row r="127" spans="1:6" x14ac:dyDescent="0.25">
      <c r="A127" s="13" t="s">
        <v>72</v>
      </c>
      <c r="B127" s="17">
        <v>43465</v>
      </c>
      <c r="C127" s="17">
        <v>43830</v>
      </c>
      <c r="D127" s="17">
        <v>44196</v>
      </c>
      <c r="E127" s="17">
        <v>44561</v>
      </c>
      <c r="F127" s="17">
        <v>44926</v>
      </c>
    </row>
    <row r="128" spans="1:6" x14ac:dyDescent="0.25">
      <c r="A128" s="13" t="s">
        <v>117</v>
      </c>
      <c r="B128" s="12" t="s">
        <v>0</v>
      </c>
      <c r="C128" s="12" t="s">
        <v>0</v>
      </c>
      <c r="D128" s="12" t="s">
        <v>0</v>
      </c>
      <c r="E128" s="12" t="s">
        <v>0</v>
      </c>
      <c r="F128" s="12" t="s">
        <v>0</v>
      </c>
    </row>
    <row r="129" spans="1:6" x14ac:dyDescent="0.25">
      <c r="A129" s="13" t="s">
        <v>2</v>
      </c>
      <c r="B129" s="13"/>
      <c r="C129" s="13"/>
      <c r="D129" s="13"/>
      <c r="E129" s="13"/>
      <c r="F129" s="13"/>
    </row>
    <row r="130" spans="1:6" x14ac:dyDescent="0.25">
      <c r="A130" s="16" t="s">
        <v>43</v>
      </c>
      <c r="B130" s="13"/>
      <c r="C130" s="13"/>
      <c r="D130" s="13"/>
      <c r="E130" s="13"/>
      <c r="F130" s="13"/>
    </row>
    <row r="131" spans="1:6" x14ac:dyDescent="0.25">
      <c r="A131" s="16" t="s">
        <v>116</v>
      </c>
      <c r="B131" s="19">
        <v>2546525</v>
      </c>
      <c r="C131" s="19">
        <v>2545942</v>
      </c>
      <c r="D131" s="19">
        <v>2265320</v>
      </c>
      <c r="E131" s="19">
        <v>2539636</v>
      </c>
      <c r="F131" s="19">
        <v>3408587</v>
      </c>
    </row>
    <row r="132" spans="1:6" x14ac:dyDescent="0.25">
      <c r="A132" s="16" t="s">
        <v>115</v>
      </c>
      <c r="B132" s="19">
        <v>241661</v>
      </c>
      <c r="C132" s="19">
        <v>254378</v>
      </c>
      <c r="D132" s="19">
        <v>268550</v>
      </c>
      <c r="E132" s="19">
        <v>279558</v>
      </c>
      <c r="F132" s="19">
        <v>299191</v>
      </c>
    </row>
    <row r="133" spans="1:6" x14ac:dyDescent="0.25">
      <c r="A133" s="16" t="s">
        <v>114</v>
      </c>
      <c r="B133" s="19">
        <v>-73348</v>
      </c>
      <c r="C133" s="19">
        <v>-70842</v>
      </c>
      <c r="D133" s="19">
        <v>-67794</v>
      </c>
      <c r="E133" s="19">
        <v>-72447</v>
      </c>
      <c r="F133" s="19">
        <v>-76416</v>
      </c>
    </row>
    <row r="134" spans="1:6" x14ac:dyDescent="0.25">
      <c r="A134" s="16" t="s">
        <v>113</v>
      </c>
      <c r="B134" s="19">
        <v>180426</v>
      </c>
      <c r="C134" s="19">
        <v>197140</v>
      </c>
      <c r="D134" s="19">
        <v>211753</v>
      </c>
      <c r="E134" s="19">
        <v>223785</v>
      </c>
      <c r="F134" s="19">
        <v>240600</v>
      </c>
    </row>
    <row r="135" spans="1:6" x14ac:dyDescent="0.25">
      <c r="A135" s="16" t="s">
        <v>112</v>
      </c>
      <c r="B135" s="19">
        <v>34778</v>
      </c>
      <c r="C135" s="19">
        <v>38305</v>
      </c>
      <c r="D135" s="19">
        <v>40418</v>
      </c>
      <c r="E135" s="19">
        <v>44148</v>
      </c>
      <c r="F135" s="19">
        <v>49676</v>
      </c>
    </row>
    <row r="136" spans="1:6" x14ac:dyDescent="0.25">
      <c r="A136" s="16" t="s">
        <v>66</v>
      </c>
      <c r="B136" s="19">
        <v>143653</v>
      </c>
      <c r="C136" s="19">
        <v>156840</v>
      </c>
      <c r="D136" s="19">
        <v>169340</v>
      </c>
      <c r="E136" s="19">
        <v>177642</v>
      </c>
      <c r="F136" s="19">
        <v>188929</v>
      </c>
    </row>
    <row r="137" spans="1:6" x14ac:dyDescent="0.25">
      <c r="A137" s="16" t="s">
        <v>63</v>
      </c>
      <c r="B137" s="19">
        <v>5967503</v>
      </c>
      <c r="C137" s="19">
        <v>6388682</v>
      </c>
      <c r="D137" s="19">
        <v>6457373</v>
      </c>
      <c r="E137" s="19">
        <v>6491625</v>
      </c>
      <c r="F137" s="19">
        <v>6597467</v>
      </c>
    </row>
    <row r="138" spans="1:6" x14ac:dyDescent="0.25">
      <c r="A138" s="16" t="s">
        <v>111</v>
      </c>
      <c r="B138" s="19">
        <v>230228</v>
      </c>
      <c r="C138" s="19">
        <v>245362</v>
      </c>
      <c r="D138" s="19">
        <v>256479</v>
      </c>
      <c r="E138" s="19">
        <v>251206</v>
      </c>
      <c r="F138" s="19">
        <v>260744</v>
      </c>
    </row>
    <row r="139" spans="1:6" x14ac:dyDescent="0.25">
      <c r="A139" s="16" t="s">
        <v>110</v>
      </c>
      <c r="B139" s="19">
        <v>-415264</v>
      </c>
      <c r="C139" s="19">
        <v>-419898</v>
      </c>
      <c r="D139" s="19">
        <v>-350864</v>
      </c>
      <c r="E139" s="19">
        <v>-292000</v>
      </c>
      <c r="F139" s="19">
        <v>-329457</v>
      </c>
    </row>
    <row r="140" spans="1:6" x14ac:dyDescent="0.25">
      <c r="A140" s="13" t="s">
        <v>2</v>
      </c>
      <c r="B140" s="13"/>
      <c r="C140" s="13"/>
      <c r="D140" s="13"/>
      <c r="E140" s="13"/>
      <c r="F140" s="13"/>
    </row>
    <row r="141" spans="1:6" x14ac:dyDescent="0.25">
      <c r="A141" s="16" t="s">
        <v>42</v>
      </c>
      <c r="B141" s="13"/>
      <c r="C141" s="13"/>
      <c r="D141" s="13"/>
      <c r="E141" s="13"/>
      <c r="F141" s="13"/>
    </row>
    <row r="142" spans="1:6" x14ac:dyDescent="0.25">
      <c r="A142" s="16" t="s">
        <v>116</v>
      </c>
      <c r="B142" s="19">
        <v>49</v>
      </c>
      <c r="C142" s="19">
        <v>89</v>
      </c>
      <c r="D142" s="19">
        <v>944</v>
      </c>
      <c r="E142" s="19">
        <v>4345</v>
      </c>
      <c r="F142" s="19">
        <v>12330</v>
      </c>
    </row>
    <row r="143" spans="1:6" x14ac:dyDescent="0.25">
      <c r="A143" s="16" t="s">
        <v>115</v>
      </c>
      <c r="B143" s="19">
        <v>-16540</v>
      </c>
      <c r="C143" s="19">
        <v>-17266</v>
      </c>
      <c r="D143" s="19">
        <v>-18866</v>
      </c>
      <c r="E143" s="19">
        <v>-21695</v>
      </c>
      <c r="F143" s="19">
        <v>-19636</v>
      </c>
    </row>
    <row r="144" spans="1:6" x14ac:dyDescent="0.25">
      <c r="A144" s="16" t="s">
        <v>114</v>
      </c>
      <c r="B144" s="19">
        <v>-15329</v>
      </c>
      <c r="C144" s="19">
        <v>-20057</v>
      </c>
      <c r="D144" s="19">
        <v>-20900</v>
      </c>
      <c r="E144" s="19">
        <v>-21916</v>
      </c>
      <c r="F144" s="19">
        <v>-26986</v>
      </c>
    </row>
    <row r="145" spans="1:6" x14ac:dyDescent="0.25">
      <c r="A145" s="16" t="s">
        <v>113</v>
      </c>
      <c r="B145" s="19">
        <v>-32543</v>
      </c>
      <c r="C145" s="19">
        <v>-37765</v>
      </c>
      <c r="D145" s="19">
        <v>-40400</v>
      </c>
      <c r="E145" s="19">
        <v>-43481</v>
      </c>
      <c r="F145" s="19">
        <v>-38646</v>
      </c>
    </row>
    <row r="146" spans="1:6" x14ac:dyDescent="0.25">
      <c r="A146" s="16" t="s">
        <v>112</v>
      </c>
      <c r="B146" s="19">
        <v>-8050</v>
      </c>
      <c r="C146" s="19">
        <v>-9729</v>
      </c>
      <c r="D146" s="19">
        <v>-11196</v>
      </c>
      <c r="E146" s="19">
        <v>-10666</v>
      </c>
      <c r="F146" s="19">
        <v>-10761</v>
      </c>
    </row>
    <row r="147" spans="1:6" x14ac:dyDescent="0.25">
      <c r="A147" s="16" t="s">
        <v>66</v>
      </c>
      <c r="B147" s="19">
        <v>-24388</v>
      </c>
      <c r="C147" s="19">
        <v>-27931</v>
      </c>
      <c r="D147" s="19">
        <v>-29099</v>
      </c>
      <c r="E147" s="19">
        <v>-32710</v>
      </c>
      <c r="F147" s="19">
        <v>-27780</v>
      </c>
    </row>
    <row r="148" spans="1:6" x14ac:dyDescent="0.25">
      <c r="A148" s="16" t="s">
        <v>63</v>
      </c>
      <c r="B148" s="19">
        <v>108654</v>
      </c>
      <c r="C148" s="19">
        <v>123552</v>
      </c>
      <c r="D148" s="19">
        <v>150101</v>
      </c>
      <c r="E148" s="19">
        <v>149409</v>
      </c>
      <c r="F148" s="19">
        <v>140807</v>
      </c>
    </row>
    <row r="149" spans="1:6" x14ac:dyDescent="0.25">
      <c r="A149" s="16" t="s">
        <v>111</v>
      </c>
      <c r="B149" s="19">
        <v>3958</v>
      </c>
      <c r="C149" s="19">
        <v>4076</v>
      </c>
      <c r="D149" s="19">
        <v>4950</v>
      </c>
      <c r="E149" s="19">
        <v>6372</v>
      </c>
      <c r="F149" s="19">
        <v>9661</v>
      </c>
    </row>
    <row r="150" spans="1:6" x14ac:dyDescent="0.25">
      <c r="A150" s="16" t="s">
        <v>110</v>
      </c>
      <c r="B150" s="19">
        <v>-18840</v>
      </c>
      <c r="C150" s="19">
        <v>-13447</v>
      </c>
      <c r="D150" s="19">
        <v>-20828</v>
      </c>
      <c r="E150" s="19">
        <v>-11393</v>
      </c>
      <c r="F150" s="19">
        <v>-9876</v>
      </c>
    </row>
    <row r="151" spans="1:6" x14ac:dyDescent="0.25">
      <c r="A151" s="13" t="s">
        <v>2</v>
      </c>
      <c r="B151" s="13"/>
      <c r="C151" s="13"/>
      <c r="D151" s="13"/>
      <c r="E151" s="13"/>
      <c r="F151" s="13"/>
    </row>
    <row r="152" spans="1:6" x14ac:dyDescent="0.25">
      <c r="A152" s="16" t="s">
        <v>244</v>
      </c>
      <c r="B152" s="13"/>
      <c r="C152" s="13"/>
      <c r="D152" s="13"/>
      <c r="E152" s="13"/>
      <c r="F152" s="13"/>
    </row>
    <row r="153" spans="1:6" x14ac:dyDescent="0.25">
      <c r="A153" s="16" t="s">
        <v>116</v>
      </c>
      <c r="B153" s="19">
        <v>314275</v>
      </c>
      <c r="C153" s="19">
        <v>327917</v>
      </c>
      <c r="D153" s="19">
        <v>313511</v>
      </c>
      <c r="E153" s="19">
        <v>306398</v>
      </c>
      <c r="F153" s="19">
        <v>321068</v>
      </c>
    </row>
    <row r="154" spans="1:6" x14ac:dyDescent="0.25">
      <c r="A154" s="16" t="s">
        <v>115</v>
      </c>
      <c r="B154" s="19">
        <v>108235</v>
      </c>
      <c r="C154" s="19">
        <v>110909</v>
      </c>
      <c r="D154" s="19">
        <v>61809</v>
      </c>
      <c r="E154" s="19">
        <v>128203</v>
      </c>
      <c r="F154" s="19">
        <v>101518</v>
      </c>
    </row>
    <row r="155" spans="1:6" x14ac:dyDescent="0.25">
      <c r="A155" s="16" t="s">
        <v>114</v>
      </c>
      <c r="B155" s="19">
        <v>-15539</v>
      </c>
      <c r="C155" s="19">
        <v>-18440</v>
      </c>
      <c r="D155" s="19">
        <v>-11114</v>
      </c>
      <c r="E155" s="19">
        <v>-5040</v>
      </c>
      <c r="F155" s="19">
        <v>-13301</v>
      </c>
    </row>
    <row r="156" spans="1:6" x14ac:dyDescent="0.25">
      <c r="A156" s="16" t="s">
        <v>113</v>
      </c>
      <c r="B156" s="19">
        <v>106578</v>
      </c>
      <c r="C156" s="19">
        <v>112034</v>
      </c>
      <c r="D156" s="19">
        <v>69271</v>
      </c>
      <c r="E156" s="19">
        <v>130559</v>
      </c>
      <c r="F156" s="19">
        <v>102241</v>
      </c>
    </row>
    <row r="157" spans="1:6" x14ac:dyDescent="0.25">
      <c r="A157" s="16" t="s">
        <v>112</v>
      </c>
      <c r="B157" s="19">
        <v>24069</v>
      </c>
      <c r="C157" s="19">
        <v>23061</v>
      </c>
      <c r="D157" s="19">
        <v>11688</v>
      </c>
      <c r="E157" s="19">
        <v>29325</v>
      </c>
      <c r="F157" s="19">
        <v>22252</v>
      </c>
    </row>
    <row r="158" spans="1:6" x14ac:dyDescent="0.25">
      <c r="A158" s="16" t="s">
        <v>66</v>
      </c>
      <c r="B158" s="19">
        <v>82509</v>
      </c>
      <c r="C158" s="19">
        <v>88973</v>
      </c>
      <c r="D158" s="19">
        <v>57583</v>
      </c>
      <c r="E158" s="19">
        <v>101234</v>
      </c>
      <c r="F158" s="19">
        <v>79989</v>
      </c>
    </row>
    <row r="159" spans="1:6" x14ac:dyDescent="0.25">
      <c r="A159" s="16" t="s">
        <v>63</v>
      </c>
      <c r="B159" s="19">
        <v>7027894</v>
      </c>
      <c r="C159" s="19">
        <v>7233017</v>
      </c>
      <c r="D159" s="19">
        <v>8396533</v>
      </c>
      <c r="E159" s="19">
        <v>9181603</v>
      </c>
      <c r="F159" s="19">
        <v>9545970</v>
      </c>
    </row>
    <row r="160" spans="1:6" x14ac:dyDescent="0.25">
      <c r="A160" s="16" t="s">
        <v>111</v>
      </c>
      <c r="B160" s="19">
        <v>21443</v>
      </c>
      <c r="C160" s="19">
        <v>28675</v>
      </c>
      <c r="D160" s="19">
        <v>29349</v>
      </c>
      <c r="E160" s="19">
        <v>21124</v>
      </c>
      <c r="F160" s="19">
        <v>24436</v>
      </c>
    </row>
    <row r="161" spans="1:6" x14ac:dyDescent="0.25">
      <c r="A161" s="16" t="s">
        <v>110</v>
      </c>
      <c r="B161" s="19">
        <v>-72666</v>
      </c>
      <c r="C161" s="19">
        <v>-24175</v>
      </c>
      <c r="D161" s="19">
        <v>-12203</v>
      </c>
      <c r="E161" s="19">
        <v>-11131</v>
      </c>
      <c r="F161" s="19">
        <v>-4704</v>
      </c>
    </row>
    <row r="162" spans="1:6" x14ac:dyDescent="0.25">
      <c r="A162" s="13" t="s">
        <v>2</v>
      </c>
      <c r="B162" s="13"/>
      <c r="C162" s="13"/>
      <c r="D162" s="13"/>
      <c r="E162" s="13"/>
      <c r="F162" s="13"/>
    </row>
    <row r="163" spans="1:6" x14ac:dyDescent="0.25">
      <c r="A163" s="16" t="s">
        <v>179</v>
      </c>
      <c r="B163" s="13"/>
      <c r="C163" s="13"/>
      <c r="D163" s="13"/>
      <c r="E163" s="13"/>
      <c r="F163" s="13"/>
    </row>
    <row r="164" spans="1:6" x14ac:dyDescent="0.25">
      <c r="A164" s="16" t="s">
        <v>116</v>
      </c>
      <c r="B164" s="25" t="s">
        <v>61</v>
      </c>
      <c r="C164" s="25" t="s">
        <v>61</v>
      </c>
      <c r="D164" s="25" t="s">
        <v>61</v>
      </c>
      <c r="E164" s="25" t="s">
        <v>61</v>
      </c>
      <c r="F164" s="25" t="s">
        <v>61</v>
      </c>
    </row>
    <row r="165" spans="1:6" x14ac:dyDescent="0.25">
      <c r="A165" s="16" t="s">
        <v>115</v>
      </c>
      <c r="B165" s="25" t="s">
        <v>61</v>
      </c>
      <c r="C165" s="25" t="s">
        <v>61</v>
      </c>
      <c r="D165" s="25" t="s">
        <v>61</v>
      </c>
      <c r="E165" s="25" t="s">
        <v>61</v>
      </c>
      <c r="F165" s="25" t="s">
        <v>61</v>
      </c>
    </row>
    <row r="166" spans="1:6" x14ac:dyDescent="0.25">
      <c r="A166" s="16" t="s">
        <v>114</v>
      </c>
      <c r="B166" s="25" t="s">
        <v>61</v>
      </c>
      <c r="C166" s="25" t="s">
        <v>61</v>
      </c>
      <c r="D166" s="25" t="s">
        <v>61</v>
      </c>
      <c r="E166" s="25" t="s">
        <v>61</v>
      </c>
      <c r="F166" s="25" t="s">
        <v>61</v>
      </c>
    </row>
    <row r="167" spans="1:6" x14ac:dyDescent="0.25">
      <c r="A167" s="16" t="s">
        <v>113</v>
      </c>
      <c r="B167" s="25" t="s">
        <v>61</v>
      </c>
      <c r="C167" s="25" t="s">
        <v>61</v>
      </c>
      <c r="D167" s="25" t="s">
        <v>61</v>
      </c>
      <c r="E167" s="25" t="s">
        <v>61</v>
      </c>
      <c r="F167" s="25" t="s">
        <v>61</v>
      </c>
    </row>
    <row r="168" spans="1:6" x14ac:dyDescent="0.25">
      <c r="A168" s="16" t="s">
        <v>112</v>
      </c>
      <c r="B168" s="25" t="s">
        <v>61</v>
      </c>
      <c r="C168" s="25" t="s">
        <v>61</v>
      </c>
      <c r="D168" s="25" t="s">
        <v>61</v>
      </c>
      <c r="E168" s="25" t="s">
        <v>61</v>
      </c>
      <c r="F168" s="25" t="s">
        <v>61</v>
      </c>
    </row>
    <row r="169" spans="1:6" x14ac:dyDescent="0.25">
      <c r="A169" s="16" t="s">
        <v>66</v>
      </c>
      <c r="B169" s="25" t="s">
        <v>61</v>
      </c>
      <c r="C169" s="25" t="s">
        <v>61</v>
      </c>
      <c r="D169" s="25" t="s">
        <v>61</v>
      </c>
      <c r="E169" s="25" t="s">
        <v>61</v>
      </c>
      <c r="F169" s="25" t="s">
        <v>61</v>
      </c>
    </row>
    <row r="170" spans="1:6" x14ac:dyDescent="0.25">
      <c r="A170" s="16" t="s">
        <v>63</v>
      </c>
      <c r="B170" s="25" t="s">
        <v>61</v>
      </c>
      <c r="C170" s="25" t="s">
        <v>61</v>
      </c>
      <c r="D170" s="25" t="s">
        <v>61</v>
      </c>
      <c r="E170" s="25" t="s">
        <v>61</v>
      </c>
      <c r="F170" s="25" t="s">
        <v>61</v>
      </c>
    </row>
    <row r="171" spans="1:6" x14ac:dyDescent="0.25">
      <c r="A171" s="16" t="s">
        <v>111</v>
      </c>
      <c r="B171" s="25" t="s">
        <v>61</v>
      </c>
      <c r="C171" s="25" t="s">
        <v>61</v>
      </c>
      <c r="D171" s="25" t="s">
        <v>61</v>
      </c>
      <c r="E171" s="25" t="s">
        <v>61</v>
      </c>
      <c r="F171" s="25" t="s">
        <v>61</v>
      </c>
    </row>
    <row r="172" spans="1:6" x14ac:dyDescent="0.25">
      <c r="A172" s="16" t="s">
        <v>110</v>
      </c>
      <c r="B172" s="25" t="s">
        <v>61</v>
      </c>
      <c r="C172" s="25" t="s">
        <v>61</v>
      </c>
      <c r="D172" s="25" t="s">
        <v>61</v>
      </c>
      <c r="E172" s="25" t="s">
        <v>61</v>
      </c>
      <c r="F172" s="25" t="s">
        <v>61</v>
      </c>
    </row>
    <row r="173" spans="1:6" x14ac:dyDescent="0.25">
      <c r="A173" s="13"/>
    </row>
    <row r="174" spans="1:6" ht="16.2" thickBot="1" x14ac:dyDescent="0.35">
      <c r="A174" s="64" t="s">
        <v>123</v>
      </c>
      <c r="B174" s="5"/>
      <c r="C174" s="5"/>
      <c r="D174" s="5"/>
      <c r="E174" s="5"/>
      <c r="F174" s="5"/>
    </row>
    <row r="175" spans="1:6" x14ac:dyDescent="0.25">
      <c r="A175" s="24" t="s">
        <v>122</v>
      </c>
      <c r="B175" s="23" t="s">
        <v>121</v>
      </c>
      <c r="C175" s="23" t="s">
        <v>120</v>
      </c>
      <c r="D175" s="23" t="s">
        <v>119</v>
      </c>
      <c r="E175" s="23" t="s">
        <v>118</v>
      </c>
      <c r="F175" s="23" t="s">
        <v>178</v>
      </c>
    </row>
    <row r="176" spans="1:6" x14ac:dyDescent="0.25">
      <c r="A176" s="13" t="s">
        <v>72</v>
      </c>
      <c r="B176" s="17">
        <v>43465</v>
      </c>
      <c r="C176" s="17">
        <v>43830</v>
      </c>
      <c r="D176" s="17">
        <v>44196</v>
      </c>
      <c r="E176" s="17">
        <v>44561</v>
      </c>
      <c r="F176" s="17">
        <v>44926</v>
      </c>
    </row>
    <row r="177" spans="1:6" x14ac:dyDescent="0.25">
      <c r="A177" s="13" t="s">
        <v>117</v>
      </c>
      <c r="B177" s="12" t="s">
        <v>0</v>
      </c>
      <c r="C177" s="12" t="s">
        <v>0</v>
      </c>
      <c r="D177" s="12" t="s">
        <v>0</v>
      </c>
      <c r="E177" s="12" t="s">
        <v>0</v>
      </c>
      <c r="F177" s="12" t="s">
        <v>0</v>
      </c>
    </row>
    <row r="178" spans="1:6" x14ac:dyDescent="0.25">
      <c r="A178" s="13" t="s">
        <v>2</v>
      </c>
      <c r="B178" s="13"/>
      <c r="C178" s="13"/>
      <c r="D178" s="13"/>
      <c r="E178" s="13"/>
      <c r="F178" s="13"/>
    </row>
    <row r="179" spans="1:6" x14ac:dyDescent="0.25">
      <c r="A179" s="16" t="s">
        <v>3</v>
      </c>
      <c r="B179" s="13"/>
      <c r="C179" s="13"/>
      <c r="D179" s="13"/>
      <c r="E179" s="13"/>
      <c r="F179" s="13"/>
    </row>
    <row r="180" spans="1:6" x14ac:dyDescent="0.25">
      <c r="A180" s="16" t="s">
        <v>116</v>
      </c>
      <c r="B180" s="19">
        <v>2860849</v>
      </c>
      <c r="C180" s="19">
        <v>2873948</v>
      </c>
      <c r="D180" s="19">
        <v>2579775</v>
      </c>
      <c r="E180" s="19">
        <v>2850379</v>
      </c>
      <c r="F180" s="19">
        <v>3741985</v>
      </c>
    </row>
    <row r="181" spans="1:6" x14ac:dyDescent="0.25">
      <c r="A181" s="16" t="s">
        <v>115</v>
      </c>
      <c r="B181" s="19">
        <v>333356</v>
      </c>
      <c r="C181" s="19">
        <v>348021</v>
      </c>
      <c r="D181" s="19">
        <v>311493</v>
      </c>
      <c r="E181" s="19">
        <v>386066</v>
      </c>
      <c r="F181" s="19">
        <v>381073</v>
      </c>
    </row>
    <row r="182" spans="1:6" x14ac:dyDescent="0.25">
      <c r="A182" s="16" t="s">
        <v>114</v>
      </c>
      <c r="B182" s="19">
        <v>-88677</v>
      </c>
      <c r="C182" s="19">
        <v>-90899</v>
      </c>
      <c r="D182" s="19">
        <v>-88694</v>
      </c>
      <c r="E182" s="19">
        <v>-94363</v>
      </c>
      <c r="F182" s="19">
        <v>-103402</v>
      </c>
    </row>
    <row r="183" spans="1:6" x14ac:dyDescent="0.25">
      <c r="A183" s="16" t="s">
        <v>113</v>
      </c>
      <c r="B183" s="19">
        <v>254461</v>
      </c>
      <c r="C183" s="19">
        <v>271409</v>
      </c>
      <c r="D183" s="19">
        <v>240624</v>
      </c>
      <c r="E183" s="19">
        <v>310863</v>
      </c>
      <c r="F183" s="19">
        <v>304195</v>
      </c>
    </row>
    <row r="184" spans="1:6" x14ac:dyDescent="0.25">
      <c r="A184" s="16" t="s">
        <v>112</v>
      </c>
      <c r="B184" s="19">
        <v>50797</v>
      </c>
      <c r="C184" s="19">
        <v>51637</v>
      </c>
      <c r="D184" s="19">
        <v>40910</v>
      </c>
      <c r="E184" s="19">
        <v>62807</v>
      </c>
      <c r="F184" s="19">
        <v>61167</v>
      </c>
    </row>
    <row r="185" spans="1:6" x14ac:dyDescent="0.25">
      <c r="A185" s="16" t="s">
        <v>66</v>
      </c>
      <c r="B185" s="19">
        <v>201774</v>
      </c>
      <c r="C185" s="19">
        <v>217882</v>
      </c>
      <c r="D185" s="19">
        <v>197824</v>
      </c>
      <c r="E185" s="19">
        <v>246166</v>
      </c>
      <c r="F185" s="19">
        <v>241138</v>
      </c>
    </row>
    <row r="186" spans="1:6" x14ac:dyDescent="0.25">
      <c r="A186" s="16" t="s">
        <v>63</v>
      </c>
      <c r="B186" s="25" t="s">
        <v>61</v>
      </c>
      <c r="C186" s="25" t="s">
        <v>61</v>
      </c>
      <c r="D186" s="25" t="s">
        <v>61</v>
      </c>
      <c r="E186" s="19">
        <v>15822637</v>
      </c>
      <c r="F186" s="19">
        <v>16284244</v>
      </c>
    </row>
    <row r="187" spans="1:6" x14ac:dyDescent="0.25">
      <c r="A187" s="16" t="s">
        <v>111</v>
      </c>
      <c r="B187" s="19">
        <v>255629</v>
      </c>
      <c r="C187" s="19">
        <v>278113</v>
      </c>
      <c r="D187" s="19">
        <v>290778</v>
      </c>
      <c r="E187" s="19">
        <v>278702</v>
      </c>
      <c r="F187" s="19">
        <v>294841</v>
      </c>
    </row>
    <row r="188" spans="1:6" x14ac:dyDescent="0.25">
      <c r="A188" s="16" t="s">
        <v>110</v>
      </c>
      <c r="B188" s="19">
        <v>-506770</v>
      </c>
      <c r="C188" s="19">
        <v>-457520</v>
      </c>
      <c r="D188" s="19">
        <v>-383895</v>
      </c>
      <c r="E188" s="19">
        <v>-314524</v>
      </c>
      <c r="F188" s="19">
        <v>-344037</v>
      </c>
    </row>
    <row r="189" spans="1:6" x14ac:dyDescent="0.25">
      <c r="A189" s="11"/>
    </row>
    <row r="190" spans="1:6" ht="178.5" customHeight="1" x14ac:dyDescent="0.3">
      <c r="A190" s="63" t="s">
        <v>60</v>
      </c>
      <c r="B190" s="5"/>
      <c r="C190" s="5"/>
      <c r="D190" s="5"/>
      <c r="E190" s="5"/>
      <c r="F190" s="5"/>
    </row>
  </sheetData>
  <mergeCells count="9">
    <mergeCell ref="A174:F174"/>
    <mergeCell ref="A190:F190"/>
    <mergeCell ref="A2:L2"/>
    <mergeCell ref="A1:D1"/>
    <mergeCell ref="A13:F13"/>
    <mergeCell ref="A15:F15"/>
    <mergeCell ref="A83:F83"/>
    <mergeCell ref="A123:F123"/>
    <mergeCell ref="A125:F125"/>
  </mergeCells>
  <pageMargins left="0.75" right="0.75" top="1" bottom="1" header="0.5" footer="0.5"/>
  <headerFooter alignWithMargins="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DB47D-2DD4-4E62-AC11-9D65EF91E259}">
  <dimension ref="A1:L161"/>
  <sheetViews>
    <sheetView zoomScaleNormal="100" workbookViewId="0">
      <selection activeCell="A32" sqref="A32"/>
    </sheetView>
  </sheetViews>
  <sheetFormatPr defaultRowHeight="13.2" x14ac:dyDescent="0.25"/>
  <cols>
    <col min="1" max="1" width="48.5546875" customWidth="1"/>
    <col min="2" max="7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138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8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8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8" x14ac:dyDescent="0.25">
      <c r="A19" s="41" t="s">
        <v>2</v>
      </c>
      <c r="B19" s="41"/>
      <c r="C19" s="41"/>
      <c r="D19" s="41"/>
      <c r="E19" s="41"/>
      <c r="F19" s="41"/>
      <c r="G19" s="41"/>
      <c r="H19">
        <f>G21/G24</f>
        <v>0.9980400327000899</v>
      </c>
    </row>
    <row r="20" spans="1:8" x14ac:dyDescent="0.25">
      <c r="A20" s="40" t="s">
        <v>116</v>
      </c>
      <c r="B20" s="41"/>
      <c r="C20" s="41"/>
      <c r="D20" s="41"/>
      <c r="E20" s="41"/>
      <c r="F20" s="41"/>
      <c r="G20" s="41"/>
    </row>
    <row r="21" spans="1:8" x14ac:dyDescent="0.25">
      <c r="A21" s="41" t="s">
        <v>245</v>
      </c>
      <c r="B21" s="48">
        <v>1366582</v>
      </c>
      <c r="C21" s="48">
        <v>1342940</v>
      </c>
      <c r="D21" s="48">
        <v>1347340</v>
      </c>
      <c r="E21" s="48">
        <v>1455410</v>
      </c>
      <c r="F21" s="42" t="s">
        <v>61</v>
      </c>
      <c r="G21" s="48">
        <v>1762894</v>
      </c>
    </row>
    <row r="22" spans="1:8" x14ac:dyDescent="0.25">
      <c r="A22" s="41" t="s">
        <v>55</v>
      </c>
      <c r="B22" s="48">
        <v>4170</v>
      </c>
      <c r="C22" s="48">
        <v>3443</v>
      </c>
      <c r="D22" s="48">
        <v>3389</v>
      </c>
      <c r="E22" s="48">
        <v>2674</v>
      </c>
      <c r="F22" s="42" t="s">
        <v>61</v>
      </c>
      <c r="G22" s="48">
        <v>3462</v>
      </c>
    </row>
    <row r="23" spans="1:8" x14ac:dyDescent="0.25">
      <c r="A23" s="41" t="s">
        <v>1</v>
      </c>
      <c r="B23" s="42" t="s">
        <v>61</v>
      </c>
      <c r="C23" s="42" t="s">
        <v>61</v>
      </c>
      <c r="D23" s="42" t="s">
        <v>61</v>
      </c>
      <c r="E23" s="42" t="s">
        <v>61</v>
      </c>
      <c r="F23" s="42" t="s">
        <v>61</v>
      </c>
      <c r="G23" s="42" t="s">
        <v>61</v>
      </c>
    </row>
    <row r="24" spans="1:8" x14ac:dyDescent="0.25">
      <c r="A24" s="41" t="s">
        <v>126</v>
      </c>
      <c r="B24" s="39">
        <v>1370752</v>
      </c>
      <c r="C24" s="39">
        <v>1346383</v>
      </c>
      <c r="D24" s="39">
        <v>1350729</v>
      </c>
      <c r="E24" s="39">
        <v>1458084</v>
      </c>
      <c r="F24" s="47" t="s">
        <v>61</v>
      </c>
      <c r="G24" s="39">
        <v>1766356</v>
      </c>
    </row>
    <row r="25" spans="1:8" x14ac:dyDescent="0.25">
      <c r="A25" s="41" t="s">
        <v>2</v>
      </c>
      <c r="B25" s="41"/>
      <c r="C25" s="41"/>
      <c r="D25" s="41"/>
      <c r="E25" s="41"/>
      <c r="F25" s="41"/>
      <c r="G25" s="41"/>
    </row>
    <row r="26" spans="1:8" x14ac:dyDescent="0.25">
      <c r="A26" s="40" t="s">
        <v>115</v>
      </c>
      <c r="B26" s="41"/>
      <c r="C26" s="41"/>
      <c r="D26" s="41"/>
      <c r="E26" s="41"/>
      <c r="F26" s="41"/>
      <c r="G26" s="41"/>
    </row>
    <row r="27" spans="1:8" x14ac:dyDescent="0.25">
      <c r="A27" s="41" t="s">
        <v>245</v>
      </c>
      <c r="B27" s="48">
        <v>295256</v>
      </c>
      <c r="C27" s="48">
        <v>297652</v>
      </c>
      <c r="D27" s="48">
        <v>308780</v>
      </c>
      <c r="E27" s="48">
        <v>329568</v>
      </c>
      <c r="F27" s="42" t="s">
        <v>61</v>
      </c>
      <c r="G27" s="48">
        <v>313379</v>
      </c>
    </row>
    <row r="28" spans="1:8" x14ac:dyDescent="0.25">
      <c r="A28" s="41" t="s">
        <v>55</v>
      </c>
      <c r="B28" s="48">
        <v>1666</v>
      </c>
      <c r="C28" s="48">
        <v>674</v>
      </c>
      <c r="D28" s="48">
        <v>741</v>
      </c>
      <c r="E28" s="48">
        <v>83</v>
      </c>
      <c r="F28" s="42" t="s">
        <v>61</v>
      </c>
      <c r="G28" s="48">
        <v>98</v>
      </c>
    </row>
    <row r="29" spans="1:8" x14ac:dyDescent="0.25">
      <c r="A29" s="41" t="s">
        <v>1</v>
      </c>
      <c r="B29" s="42" t="s">
        <v>61</v>
      </c>
      <c r="C29" s="42" t="s">
        <v>61</v>
      </c>
      <c r="D29" s="42" t="s">
        <v>61</v>
      </c>
      <c r="E29" s="42" t="s">
        <v>61</v>
      </c>
      <c r="F29" s="42" t="s">
        <v>61</v>
      </c>
      <c r="G29" s="42" t="s">
        <v>61</v>
      </c>
    </row>
    <row r="30" spans="1:8" x14ac:dyDescent="0.25">
      <c r="A30" s="41" t="s">
        <v>126</v>
      </c>
      <c r="B30" s="39">
        <v>296922</v>
      </c>
      <c r="C30" s="39">
        <v>298326</v>
      </c>
      <c r="D30" s="39">
        <v>309521</v>
      </c>
      <c r="E30" s="39">
        <v>329651</v>
      </c>
      <c r="F30" s="47" t="s">
        <v>61</v>
      </c>
      <c r="G30" s="39">
        <v>313477</v>
      </c>
    </row>
    <row r="31" spans="1:8" x14ac:dyDescent="0.25">
      <c r="A31" s="41" t="s">
        <v>2</v>
      </c>
      <c r="B31" s="41"/>
      <c r="C31" s="41"/>
      <c r="D31" s="41"/>
      <c r="E31" s="41"/>
      <c r="F31" s="41"/>
      <c r="G31" s="41"/>
    </row>
    <row r="32" spans="1:8" x14ac:dyDescent="0.25">
      <c r="A32" s="40" t="s">
        <v>114</v>
      </c>
      <c r="B32" s="41"/>
      <c r="C32" s="41"/>
      <c r="D32" s="41"/>
      <c r="E32" s="41"/>
      <c r="F32" s="41"/>
      <c r="G32" s="41"/>
    </row>
    <row r="33" spans="1:7" x14ac:dyDescent="0.25">
      <c r="A33" s="41" t="s">
        <v>245</v>
      </c>
      <c r="B33" s="48">
        <v>-85891</v>
      </c>
      <c r="C33" s="48">
        <v>-86412</v>
      </c>
      <c r="D33" s="48">
        <v>-87389</v>
      </c>
      <c r="E33" s="48">
        <v>-86663</v>
      </c>
      <c r="F33" s="42" t="s">
        <v>61</v>
      </c>
      <c r="G33" s="48">
        <v>-116117</v>
      </c>
    </row>
    <row r="34" spans="1:7" x14ac:dyDescent="0.25">
      <c r="A34" s="41" t="s">
        <v>55</v>
      </c>
      <c r="B34" s="48">
        <v>-712</v>
      </c>
      <c r="C34" s="48">
        <v>-832</v>
      </c>
      <c r="D34" s="48">
        <v>-533</v>
      </c>
      <c r="E34" s="48">
        <v>-82</v>
      </c>
      <c r="F34" s="42" t="s">
        <v>61</v>
      </c>
      <c r="G34" s="48">
        <v>-3172</v>
      </c>
    </row>
    <row r="35" spans="1:7" x14ac:dyDescent="0.25">
      <c r="A35" s="41" t="s">
        <v>1</v>
      </c>
      <c r="B35" s="48">
        <v>655</v>
      </c>
      <c r="C35" s="48">
        <v>769</v>
      </c>
      <c r="D35" s="48">
        <v>496</v>
      </c>
      <c r="E35" s="48">
        <v>47</v>
      </c>
      <c r="F35" s="42" t="s">
        <v>61</v>
      </c>
      <c r="G35" s="48">
        <v>2832</v>
      </c>
    </row>
    <row r="36" spans="1:7" x14ac:dyDescent="0.25">
      <c r="A36" s="41" t="s">
        <v>126</v>
      </c>
      <c r="B36" s="39">
        <v>-85948</v>
      </c>
      <c r="C36" s="39">
        <v>-86475</v>
      </c>
      <c r="D36" s="39">
        <v>-87426</v>
      </c>
      <c r="E36" s="39">
        <v>-86698</v>
      </c>
      <c r="F36" s="47" t="s">
        <v>61</v>
      </c>
      <c r="G36" s="39">
        <v>-116457</v>
      </c>
    </row>
    <row r="37" spans="1:7" x14ac:dyDescent="0.25">
      <c r="A37" s="41" t="s">
        <v>2</v>
      </c>
      <c r="B37" s="41"/>
      <c r="C37" s="41"/>
      <c r="D37" s="41"/>
      <c r="E37" s="41"/>
      <c r="F37" s="41"/>
      <c r="G37" s="41"/>
    </row>
    <row r="38" spans="1:7" x14ac:dyDescent="0.25">
      <c r="A38" s="40" t="s">
        <v>113</v>
      </c>
      <c r="B38" s="41"/>
      <c r="C38" s="41"/>
      <c r="D38" s="41"/>
      <c r="E38" s="41"/>
      <c r="F38" s="41"/>
      <c r="G38" s="41"/>
    </row>
    <row r="39" spans="1:7" x14ac:dyDescent="0.25">
      <c r="A39" s="41" t="s">
        <v>245</v>
      </c>
      <c r="B39" s="48">
        <v>240646</v>
      </c>
      <c r="C39" s="48">
        <v>252854</v>
      </c>
      <c r="D39" s="48">
        <v>263783</v>
      </c>
      <c r="E39" s="48">
        <v>281482</v>
      </c>
      <c r="F39" s="42" t="s">
        <v>61</v>
      </c>
      <c r="G39" s="48">
        <v>285736</v>
      </c>
    </row>
    <row r="40" spans="1:7" x14ac:dyDescent="0.25">
      <c r="A40" s="41" t="s">
        <v>55</v>
      </c>
      <c r="B40" s="48">
        <v>4263</v>
      </c>
      <c r="C40" s="48">
        <v>4981</v>
      </c>
      <c r="D40" s="48">
        <v>2885</v>
      </c>
      <c r="E40" s="48">
        <v>1302</v>
      </c>
      <c r="F40" s="42" t="s">
        <v>61</v>
      </c>
      <c r="G40" s="48">
        <v>3453</v>
      </c>
    </row>
    <row r="41" spans="1:7" x14ac:dyDescent="0.25">
      <c r="A41" s="41" t="s">
        <v>1</v>
      </c>
      <c r="B41" s="42" t="s">
        <v>61</v>
      </c>
      <c r="C41" s="42" t="s">
        <v>61</v>
      </c>
      <c r="D41" s="42" t="s">
        <v>61</v>
      </c>
      <c r="E41" s="42" t="s">
        <v>61</v>
      </c>
      <c r="F41" s="42" t="s">
        <v>61</v>
      </c>
      <c r="G41" s="42" t="s">
        <v>61</v>
      </c>
    </row>
    <row r="42" spans="1:7" x14ac:dyDescent="0.25">
      <c r="A42" s="41" t="s">
        <v>126</v>
      </c>
      <c r="B42" s="39">
        <v>244909</v>
      </c>
      <c r="C42" s="39">
        <v>257835</v>
      </c>
      <c r="D42" s="39">
        <v>266668</v>
      </c>
      <c r="E42" s="39">
        <v>282784</v>
      </c>
      <c r="F42" s="47" t="s">
        <v>61</v>
      </c>
      <c r="G42" s="39">
        <v>289189</v>
      </c>
    </row>
    <row r="43" spans="1:7" x14ac:dyDescent="0.25">
      <c r="A43" s="41" t="s">
        <v>2</v>
      </c>
      <c r="B43" s="41"/>
      <c r="C43" s="41"/>
      <c r="D43" s="41"/>
      <c r="E43" s="41"/>
      <c r="F43" s="41"/>
      <c r="G43" s="41"/>
    </row>
    <row r="44" spans="1:7" x14ac:dyDescent="0.25">
      <c r="A44" s="40" t="s">
        <v>112</v>
      </c>
      <c r="B44" s="41"/>
      <c r="C44" s="41"/>
      <c r="D44" s="41"/>
      <c r="E44" s="41"/>
      <c r="F44" s="41"/>
      <c r="G44" s="41"/>
    </row>
    <row r="45" spans="1:7" x14ac:dyDescent="0.25">
      <c r="A45" s="41" t="s">
        <v>245</v>
      </c>
      <c r="B45" s="48">
        <v>18312</v>
      </c>
      <c r="C45" s="48">
        <v>28417</v>
      </c>
      <c r="D45" s="48">
        <v>30548</v>
      </c>
      <c r="E45" s="48">
        <v>38257</v>
      </c>
      <c r="F45" s="42" t="s">
        <v>61</v>
      </c>
      <c r="G45" s="48">
        <v>28926</v>
      </c>
    </row>
    <row r="46" spans="1:7" x14ac:dyDescent="0.25">
      <c r="A46" s="41" t="s">
        <v>55</v>
      </c>
      <c r="B46" s="48">
        <v>-926</v>
      </c>
      <c r="C46" s="48">
        <v>-3910</v>
      </c>
      <c r="D46" s="48">
        <v>-1848</v>
      </c>
      <c r="E46" s="48">
        <v>-1345</v>
      </c>
      <c r="F46" s="42" t="s">
        <v>61</v>
      </c>
      <c r="G46" s="48">
        <v>-1630</v>
      </c>
    </row>
    <row r="47" spans="1:7" x14ac:dyDescent="0.25">
      <c r="A47" s="41" t="s">
        <v>1</v>
      </c>
      <c r="B47" s="42" t="s">
        <v>61</v>
      </c>
      <c r="C47" s="42" t="s">
        <v>61</v>
      </c>
      <c r="D47" s="42" t="s">
        <v>61</v>
      </c>
      <c r="E47" s="42" t="s">
        <v>61</v>
      </c>
      <c r="F47" s="42" t="s">
        <v>61</v>
      </c>
      <c r="G47" s="42" t="s">
        <v>61</v>
      </c>
    </row>
    <row r="48" spans="1:7" x14ac:dyDescent="0.25">
      <c r="A48" s="41" t="s">
        <v>126</v>
      </c>
      <c r="B48" s="39">
        <v>17386</v>
      </c>
      <c r="C48" s="39">
        <v>24507</v>
      </c>
      <c r="D48" s="39">
        <v>28700</v>
      </c>
      <c r="E48" s="39">
        <v>36912</v>
      </c>
      <c r="F48" s="47" t="s">
        <v>61</v>
      </c>
      <c r="G48" s="39">
        <v>27296</v>
      </c>
    </row>
    <row r="49" spans="1:7" x14ac:dyDescent="0.25">
      <c r="A49" s="41" t="s">
        <v>2</v>
      </c>
      <c r="B49" s="41"/>
      <c r="C49" s="41"/>
      <c r="D49" s="41"/>
      <c r="E49" s="41"/>
      <c r="F49" s="41"/>
      <c r="G49" s="41"/>
    </row>
    <row r="50" spans="1:7" x14ac:dyDescent="0.25">
      <c r="A50" s="40" t="s">
        <v>66</v>
      </c>
      <c r="B50" s="41"/>
      <c r="C50" s="41"/>
      <c r="D50" s="41"/>
      <c r="E50" s="41"/>
      <c r="F50" s="41"/>
      <c r="G50" s="41"/>
    </row>
    <row r="51" spans="1:7" x14ac:dyDescent="0.25">
      <c r="A51" s="41" t="s">
        <v>245</v>
      </c>
      <c r="B51" s="48">
        <v>222334</v>
      </c>
      <c r="C51" s="48">
        <v>224437</v>
      </c>
      <c r="D51" s="48">
        <v>233235</v>
      </c>
      <c r="E51" s="48">
        <v>243225</v>
      </c>
      <c r="F51" s="42" t="s">
        <v>61</v>
      </c>
      <c r="G51" s="48">
        <v>256810</v>
      </c>
    </row>
    <row r="52" spans="1:7" x14ac:dyDescent="0.25">
      <c r="A52" s="41" t="s">
        <v>55</v>
      </c>
      <c r="B52" s="48">
        <v>4467</v>
      </c>
      <c r="C52" s="48">
        <v>8417</v>
      </c>
      <c r="D52" s="48">
        <v>4182</v>
      </c>
      <c r="E52" s="48">
        <v>2325</v>
      </c>
      <c r="F52" s="42" t="s">
        <v>61</v>
      </c>
      <c r="G52" s="48">
        <v>4385</v>
      </c>
    </row>
    <row r="53" spans="1:7" x14ac:dyDescent="0.25">
      <c r="A53" s="41" t="s">
        <v>1</v>
      </c>
      <c r="B53" s="42" t="s">
        <v>61</v>
      </c>
      <c r="C53" s="42" t="s">
        <v>61</v>
      </c>
      <c r="D53" s="42" t="s">
        <v>61</v>
      </c>
      <c r="E53" s="42" t="s">
        <v>61</v>
      </c>
      <c r="F53" s="42" t="s">
        <v>61</v>
      </c>
      <c r="G53" s="42" t="s">
        <v>61</v>
      </c>
    </row>
    <row r="54" spans="1:7" x14ac:dyDescent="0.25">
      <c r="A54" s="41" t="s">
        <v>126</v>
      </c>
      <c r="B54" s="39">
        <v>226801</v>
      </c>
      <c r="C54" s="39">
        <v>232854</v>
      </c>
      <c r="D54" s="39">
        <v>237417</v>
      </c>
      <c r="E54" s="39">
        <v>245550</v>
      </c>
      <c r="F54" s="47" t="s">
        <v>61</v>
      </c>
      <c r="G54" s="39">
        <v>261195</v>
      </c>
    </row>
    <row r="55" spans="1:7" x14ac:dyDescent="0.25">
      <c r="A55" s="41" t="s">
        <v>2</v>
      </c>
      <c r="B55" s="41"/>
      <c r="C55" s="41"/>
      <c r="D55" s="41"/>
      <c r="E55" s="41"/>
      <c r="F55" s="41"/>
      <c r="G55" s="41"/>
    </row>
    <row r="56" spans="1:7" x14ac:dyDescent="0.25">
      <c r="A56" s="40" t="s">
        <v>63</v>
      </c>
      <c r="B56" s="41"/>
      <c r="C56" s="41"/>
      <c r="D56" s="41"/>
      <c r="E56" s="41"/>
      <c r="F56" s="41"/>
      <c r="G56" s="41"/>
    </row>
    <row r="57" spans="1:7" x14ac:dyDescent="0.25">
      <c r="A57" s="41" t="s">
        <v>245</v>
      </c>
      <c r="B57" s="48">
        <v>6254400</v>
      </c>
      <c r="C57" s="48">
        <v>6494159</v>
      </c>
      <c r="D57" s="48">
        <v>6906110</v>
      </c>
      <c r="E57" s="48">
        <v>6990839</v>
      </c>
      <c r="F57" s="48">
        <v>7411104</v>
      </c>
      <c r="G57" s="48">
        <v>8323531</v>
      </c>
    </row>
    <row r="58" spans="1:7" x14ac:dyDescent="0.25">
      <c r="A58" s="41" t="s">
        <v>55</v>
      </c>
      <c r="B58" s="48">
        <v>163540</v>
      </c>
      <c r="C58" s="48">
        <v>220620</v>
      </c>
      <c r="D58" s="48">
        <v>253060</v>
      </c>
      <c r="E58" s="48">
        <v>281999</v>
      </c>
      <c r="F58" s="48">
        <v>245762</v>
      </c>
      <c r="G58" s="48">
        <v>228681</v>
      </c>
    </row>
    <row r="59" spans="1:7" x14ac:dyDescent="0.25">
      <c r="A59" s="41" t="s">
        <v>1</v>
      </c>
      <c r="B59" s="48">
        <v>-35186</v>
      </c>
      <c r="C59" s="48">
        <v>-73578</v>
      </c>
      <c r="D59" s="48">
        <v>-63926</v>
      </c>
      <c r="E59" s="48">
        <v>-62323</v>
      </c>
      <c r="F59" s="48">
        <v>-113608</v>
      </c>
      <c r="G59" s="48">
        <v>-76294</v>
      </c>
    </row>
    <row r="60" spans="1:7" x14ac:dyDescent="0.25">
      <c r="A60" s="41" t="s">
        <v>126</v>
      </c>
      <c r="B60" s="39">
        <v>6382754</v>
      </c>
      <c r="C60" s="39">
        <v>6641201</v>
      </c>
      <c r="D60" s="39">
        <v>7095244</v>
      </c>
      <c r="E60" s="39">
        <v>7210515</v>
      </c>
      <c r="F60" s="39">
        <v>7543258</v>
      </c>
      <c r="G60" s="39">
        <v>8475918</v>
      </c>
    </row>
    <row r="61" spans="1:7" x14ac:dyDescent="0.25">
      <c r="A61" s="41" t="s">
        <v>2</v>
      </c>
      <c r="B61" s="41"/>
      <c r="C61" s="41"/>
      <c r="D61" s="41"/>
      <c r="E61" s="41"/>
      <c r="F61" s="41"/>
      <c r="G61" s="41"/>
    </row>
    <row r="62" spans="1:7" x14ac:dyDescent="0.25">
      <c r="A62" s="40" t="s">
        <v>110</v>
      </c>
      <c r="B62" s="41"/>
      <c r="C62" s="41"/>
      <c r="D62" s="41"/>
      <c r="E62" s="41"/>
      <c r="F62" s="41"/>
      <c r="G62" s="41"/>
    </row>
    <row r="63" spans="1:7" x14ac:dyDescent="0.25">
      <c r="A63" s="41" t="s">
        <v>245</v>
      </c>
      <c r="B63" s="48">
        <v>-277823</v>
      </c>
      <c r="C63" s="48">
        <v>-278707</v>
      </c>
      <c r="D63" s="48">
        <v>-310937</v>
      </c>
      <c r="E63" s="48">
        <v>-299972</v>
      </c>
      <c r="F63" s="42" t="s">
        <v>61</v>
      </c>
      <c r="G63" s="48">
        <v>-610913</v>
      </c>
    </row>
    <row r="64" spans="1:7" x14ac:dyDescent="0.25">
      <c r="A64" s="41" t="s">
        <v>55</v>
      </c>
      <c r="B64" s="48">
        <v>-30</v>
      </c>
      <c r="C64" s="48">
        <v>2</v>
      </c>
      <c r="D64" s="48">
        <v>-1</v>
      </c>
      <c r="E64" s="48">
        <v>-27</v>
      </c>
      <c r="F64" s="42" t="s">
        <v>61</v>
      </c>
      <c r="G64" s="48">
        <v>-224</v>
      </c>
    </row>
    <row r="65" spans="1:7" x14ac:dyDescent="0.25">
      <c r="A65" s="41" t="s">
        <v>1</v>
      </c>
      <c r="B65" s="42" t="s">
        <v>61</v>
      </c>
      <c r="C65" s="42" t="s">
        <v>61</v>
      </c>
      <c r="D65" s="42" t="s">
        <v>61</v>
      </c>
      <c r="E65" s="42" t="s">
        <v>61</v>
      </c>
      <c r="F65" s="42" t="s">
        <v>61</v>
      </c>
      <c r="G65" s="42" t="s">
        <v>61</v>
      </c>
    </row>
    <row r="66" spans="1:7" x14ac:dyDescent="0.25">
      <c r="A66" s="41" t="s">
        <v>126</v>
      </c>
      <c r="B66" s="39">
        <v>-277853</v>
      </c>
      <c r="C66" s="39">
        <v>-278705</v>
      </c>
      <c r="D66" s="39">
        <v>-310938</v>
      </c>
      <c r="E66" s="39">
        <v>-299999</v>
      </c>
      <c r="F66" s="47" t="s">
        <v>61</v>
      </c>
      <c r="G66" s="39">
        <v>-611137</v>
      </c>
    </row>
    <row r="67" spans="1:7" x14ac:dyDescent="0.25">
      <c r="A67" s="41"/>
    </row>
    <row r="68" spans="1:7" ht="16.2" thickBot="1" x14ac:dyDescent="0.35">
      <c r="A68" s="7" t="s">
        <v>123</v>
      </c>
      <c r="B68" s="5"/>
      <c r="C68" s="5"/>
      <c r="D68" s="5"/>
      <c r="E68" s="5"/>
      <c r="F68" s="5"/>
      <c r="G68" s="5"/>
    </row>
    <row r="69" spans="1:7" ht="15.6" x14ac:dyDescent="0.25">
      <c r="A69" s="45" t="s">
        <v>122</v>
      </c>
      <c r="B69" s="44" t="s">
        <v>121</v>
      </c>
      <c r="C69" s="44" t="s">
        <v>120</v>
      </c>
      <c r="D69" s="44" t="s">
        <v>119</v>
      </c>
      <c r="E69" s="44" t="s">
        <v>118</v>
      </c>
      <c r="F69" s="44" t="s">
        <v>178</v>
      </c>
      <c r="G69" s="44" t="s">
        <v>290</v>
      </c>
    </row>
    <row r="70" spans="1:7" x14ac:dyDescent="0.25">
      <c r="A70" s="41" t="s">
        <v>72</v>
      </c>
      <c r="B70" s="43">
        <v>43465</v>
      </c>
      <c r="C70" s="43">
        <v>43830</v>
      </c>
      <c r="D70" s="43">
        <v>44196</v>
      </c>
      <c r="E70" s="43">
        <v>44561</v>
      </c>
      <c r="F70" s="43">
        <v>44926</v>
      </c>
      <c r="G70" s="43">
        <v>45291</v>
      </c>
    </row>
    <row r="71" spans="1:7" x14ac:dyDescent="0.25">
      <c r="A71" s="41" t="s">
        <v>117</v>
      </c>
      <c r="B71" s="42" t="s">
        <v>0</v>
      </c>
      <c r="C71" s="42" t="s">
        <v>0</v>
      </c>
      <c r="D71" s="42" t="s">
        <v>0</v>
      </c>
      <c r="E71" s="42" t="s">
        <v>0</v>
      </c>
      <c r="F71" s="42" t="s">
        <v>0</v>
      </c>
      <c r="G71" s="42" t="s">
        <v>0</v>
      </c>
    </row>
    <row r="72" spans="1:7" x14ac:dyDescent="0.25">
      <c r="A72" s="41" t="s">
        <v>2</v>
      </c>
      <c r="B72" s="41"/>
      <c r="C72" s="41"/>
      <c r="D72" s="41"/>
      <c r="E72" s="41"/>
      <c r="F72" s="41"/>
      <c r="G72" s="41"/>
    </row>
    <row r="73" spans="1:7" x14ac:dyDescent="0.25">
      <c r="A73" s="40" t="s">
        <v>116</v>
      </c>
      <c r="B73" s="41"/>
      <c r="C73" s="41"/>
      <c r="D73" s="41"/>
      <c r="E73" s="41"/>
      <c r="F73" s="41"/>
      <c r="G73" s="41"/>
    </row>
    <row r="74" spans="1:7" x14ac:dyDescent="0.25">
      <c r="A74" s="41" t="s">
        <v>3</v>
      </c>
      <c r="B74" s="48">
        <v>1370752</v>
      </c>
      <c r="C74" s="48">
        <v>1346383</v>
      </c>
      <c r="D74" s="48">
        <v>1350729</v>
      </c>
      <c r="E74" s="48">
        <v>1458084</v>
      </c>
      <c r="F74" s="42" t="s">
        <v>61</v>
      </c>
      <c r="G74" s="48">
        <v>1766356</v>
      </c>
    </row>
    <row r="75" spans="1:7" x14ac:dyDescent="0.25">
      <c r="A75" s="41" t="s">
        <v>125</v>
      </c>
      <c r="B75" s="39">
        <v>1370752</v>
      </c>
      <c r="C75" s="39">
        <v>1346383</v>
      </c>
      <c r="D75" s="39">
        <v>1350729</v>
      </c>
      <c r="E75" s="39">
        <v>1458084</v>
      </c>
      <c r="F75" s="47" t="s">
        <v>61</v>
      </c>
      <c r="G75" s="39">
        <v>1766356</v>
      </c>
    </row>
    <row r="76" spans="1:7" x14ac:dyDescent="0.25">
      <c r="A76" s="41" t="s">
        <v>2</v>
      </c>
      <c r="B76" s="41"/>
      <c r="C76" s="41"/>
      <c r="D76" s="41"/>
      <c r="E76" s="41"/>
      <c r="F76" s="41"/>
      <c r="G76" s="41"/>
    </row>
    <row r="77" spans="1:7" x14ac:dyDescent="0.25">
      <c r="A77" s="40" t="s">
        <v>115</v>
      </c>
      <c r="B77" s="41"/>
      <c r="C77" s="41"/>
      <c r="D77" s="41"/>
      <c r="E77" s="41"/>
      <c r="F77" s="41"/>
      <c r="G77" s="41"/>
    </row>
    <row r="78" spans="1:7" x14ac:dyDescent="0.25">
      <c r="A78" s="41" t="s">
        <v>3</v>
      </c>
      <c r="B78" s="48">
        <v>296922</v>
      </c>
      <c r="C78" s="48">
        <v>298326</v>
      </c>
      <c r="D78" s="48">
        <v>309521</v>
      </c>
      <c r="E78" s="48">
        <v>329651</v>
      </c>
      <c r="F78" s="42" t="s">
        <v>61</v>
      </c>
      <c r="G78" s="48">
        <v>313477</v>
      </c>
    </row>
    <row r="79" spans="1:7" x14ac:dyDescent="0.25">
      <c r="A79" s="41" t="s">
        <v>125</v>
      </c>
      <c r="B79" s="39">
        <v>296922</v>
      </c>
      <c r="C79" s="39">
        <v>298326</v>
      </c>
      <c r="D79" s="39">
        <v>309521</v>
      </c>
      <c r="E79" s="39">
        <v>329651</v>
      </c>
      <c r="F79" s="47" t="s">
        <v>61</v>
      </c>
      <c r="G79" s="39">
        <v>313477</v>
      </c>
    </row>
    <row r="80" spans="1:7" x14ac:dyDescent="0.25">
      <c r="A80" s="41" t="s">
        <v>2</v>
      </c>
      <c r="B80" s="41"/>
      <c r="C80" s="41"/>
      <c r="D80" s="41"/>
      <c r="E80" s="41"/>
      <c r="F80" s="41"/>
      <c r="G80" s="41"/>
    </row>
    <row r="81" spans="1:7" x14ac:dyDescent="0.25">
      <c r="A81" s="40" t="s">
        <v>114</v>
      </c>
      <c r="B81" s="41"/>
      <c r="C81" s="41"/>
      <c r="D81" s="41"/>
      <c r="E81" s="41"/>
      <c r="F81" s="41"/>
      <c r="G81" s="41"/>
    </row>
    <row r="82" spans="1:7" x14ac:dyDescent="0.25">
      <c r="A82" s="41" t="s">
        <v>3</v>
      </c>
      <c r="B82" s="48">
        <v>-96099</v>
      </c>
      <c r="C82" s="48">
        <v>-97178</v>
      </c>
      <c r="D82" s="48">
        <v>-99004</v>
      </c>
      <c r="E82" s="48">
        <v>-98691</v>
      </c>
      <c r="F82" s="42" t="s">
        <v>61</v>
      </c>
      <c r="G82" s="48">
        <v>-136469</v>
      </c>
    </row>
    <row r="83" spans="1:7" x14ac:dyDescent="0.25">
      <c r="A83" s="41" t="s">
        <v>125</v>
      </c>
      <c r="B83" s="39">
        <v>-96099</v>
      </c>
      <c r="C83" s="39">
        <v>-97178</v>
      </c>
      <c r="D83" s="39">
        <v>-99004</v>
      </c>
      <c r="E83" s="39">
        <v>-98691</v>
      </c>
      <c r="F83" s="47" t="s">
        <v>61</v>
      </c>
      <c r="G83" s="39">
        <v>-136469</v>
      </c>
    </row>
    <row r="84" spans="1:7" x14ac:dyDescent="0.25">
      <c r="A84" s="41" t="s">
        <v>2</v>
      </c>
      <c r="B84" s="41"/>
      <c r="C84" s="41"/>
      <c r="D84" s="41"/>
      <c r="E84" s="41"/>
      <c r="F84" s="41"/>
      <c r="G84" s="41"/>
    </row>
    <row r="85" spans="1:7" x14ac:dyDescent="0.25">
      <c r="A85" s="40" t="s">
        <v>113</v>
      </c>
      <c r="B85" s="41"/>
      <c r="C85" s="41"/>
      <c r="D85" s="41"/>
      <c r="E85" s="41"/>
      <c r="F85" s="41"/>
      <c r="G85" s="41"/>
    </row>
    <row r="86" spans="1:7" x14ac:dyDescent="0.25">
      <c r="A86" s="41" t="s">
        <v>3</v>
      </c>
      <c r="B86" s="48">
        <v>244909</v>
      </c>
      <c r="C86" s="48">
        <v>257835</v>
      </c>
      <c r="D86" s="48">
        <v>266668</v>
      </c>
      <c r="E86" s="48">
        <v>282784</v>
      </c>
      <c r="F86" s="42" t="s">
        <v>61</v>
      </c>
      <c r="G86" s="48">
        <v>289189</v>
      </c>
    </row>
    <row r="87" spans="1:7" x14ac:dyDescent="0.25">
      <c r="A87" s="41" t="s">
        <v>125</v>
      </c>
      <c r="B87" s="39">
        <v>244909</v>
      </c>
      <c r="C87" s="39">
        <v>257835</v>
      </c>
      <c r="D87" s="39">
        <v>266668</v>
      </c>
      <c r="E87" s="39">
        <v>282784</v>
      </c>
      <c r="F87" s="47" t="s">
        <v>61</v>
      </c>
      <c r="G87" s="39">
        <v>289189</v>
      </c>
    </row>
    <row r="88" spans="1:7" x14ac:dyDescent="0.25">
      <c r="A88" s="41" t="s">
        <v>2</v>
      </c>
      <c r="B88" s="41"/>
      <c r="C88" s="41"/>
      <c r="D88" s="41"/>
      <c r="E88" s="41"/>
      <c r="F88" s="41"/>
      <c r="G88" s="41"/>
    </row>
    <row r="89" spans="1:7" x14ac:dyDescent="0.25">
      <c r="A89" s="40" t="s">
        <v>112</v>
      </c>
      <c r="B89" s="41"/>
      <c r="C89" s="41"/>
      <c r="D89" s="41"/>
      <c r="E89" s="41"/>
      <c r="F89" s="41"/>
      <c r="G89" s="41"/>
    </row>
    <row r="90" spans="1:7" x14ac:dyDescent="0.25">
      <c r="A90" s="41" t="s">
        <v>3</v>
      </c>
      <c r="B90" s="48">
        <v>17386</v>
      </c>
      <c r="C90" s="48">
        <v>24507</v>
      </c>
      <c r="D90" s="48">
        <v>28700</v>
      </c>
      <c r="E90" s="48">
        <v>36912</v>
      </c>
      <c r="F90" s="42" t="s">
        <v>61</v>
      </c>
      <c r="G90" s="48">
        <v>27296</v>
      </c>
    </row>
    <row r="91" spans="1:7" x14ac:dyDescent="0.25">
      <c r="A91" s="41" t="s">
        <v>125</v>
      </c>
      <c r="B91" s="39">
        <v>17386</v>
      </c>
      <c r="C91" s="39">
        <v>24507</v>
      </c>
      <c r="D91" s="39">
        <v>28700</v>
      </c>
      <c r="E91" s="39">
        <v>36912</v>
      </c>
      <c r="F91" s="47" t="s">
        <v>61</v>
      </c>
      <c r="G91" s="39">
        <v>27296</v>
      </c>
    </row>
    <row r="92" spans="1:7" x14ac:dyDescent="0.25">
      <c r="A92" s="41" t="s">
        <v>2</v>
      </c>
      <c r="B92" s="41"/>
      <c r="C92" s="41"/>
      <c r="D92" s="41"/>
      <c r="E92" s="41"/>
      <c r="F92" s="41"/>
      <c r="G92" s="41"/>
    </row>
    <row r="93" spans="1:7" x14ac:dyDescent="0.25">
      <c r="A93" s="40" t="s">
        <v>66</v>
      </c>
      <c r="B93" s="41"/>
      <c r="C93" s="41"/>
      <c r="D93" s="41"/>
      <c r="E93" s="41"/>
      <c r="F93" s="41"/>
      <c r="G93" s="41"/>
    </row>
    <row r="94" spans="1:7" x14ac:dyDescent="0.25">
      <c r="A94" s="41" t="s">
        <v>3</v>
      </c>
      <c r="B94" s="48">
        <v>226801</v>
      </c>
      <c r="C94" s="48">
        <v>232854</v>
      </c>
      <c r="D94" s="48">
        <v>237417</v>
      </c>
      <c r="E94" s="48">
        <v>245550</v>
      </c>
      <c r="F94" s="42" t="s">
        <v>61</v>
      </c>
      <c r="G94" s="48">
        <v>261195</v>
      </c>
    </row>
    <row r="95" spans="1:7" x14ac:dyDescent="0.25">
      <c r="A95" s="41" t="s">
        <v>125</v>
      </c>
      <c r="B95" s="39">
        <v>226801</v>
      </c>
      <c r="C95" s="39">
        <v>232854</v>
      </c>
      <c r="D95" s="39">
        <v>237417</v>
      </c>
      <c r="E95" s="39">
        <v>245550</v>
      </c>
      <c r="F95" s="47" t="s">
        <v>61</v>
      </c>
      <c r="G95" s="39">
        <v>261195</v>
      </c>
    </row>
    <row r="96" spans="1:7" x14ac:dyDescent="0.25">
      <c r="A96" s="41" t="s">
        <v>2</v>
      </c>
      <c r="B96" s="41"/>
      <c r="C96" s="41"/>
      <c r="D96" s="41"/>
      <c r="E96" s="41"/>
      <c r="F96" s="41"/>
      <c r="G96" s="41"/>
    </row>
    <row r="97" spans="1:7" x14ac:dyDescent="0.25">
      <c r="A97" s="40" t="s">
        <v>63</v>
      </c>
      <c r="B97" s="41"/>
      <c r="C97" s="41"/>
      <c r="D97" s="41"/>
      <c r="E97" s="41"/>
      <c r="F97" s="41"/>
      <c r="G97" s="41"/>
    </row>
    <row r="98" spans="1:7" x14ac:dyDescent="0.25">
      <c r="A98" s="41" t="s">
        <v>3</v>
      </c>
      <c r="B98" s="42" t="s">
        <v>61</v>
      </c>
      <c r="C98" s="42" t="s">
        <v>61</v>
      </c>
      <c r="D98" s="42" t="s">
        <v>61</v>
      </c>
      <c r="E98" s="42" t="s">
        <v>61</v>
      </c>
      <c r="F98" s="48">
        <v>7543258</v>
      </c>
      <c r="G98" s="48">
        <v>8475918</v>
      </c>
    </row>
    <row r="99" spans="1:7" x14ac:dyDescent="0.25">
      <c r="A99" s="41" t="s">
        <v>125</v>
      </c>
      <c r="B99" s="47" t="s">
        <v>61</v>
      </c>
      <c r="C99" s="47" t="s">
        <v>61</v>
      </c>
      <c r="D99" s="47" t="s">
        <v>61</v>
      </c>
      <c r="E99" s="47" t="s">
        <v>61</v>
      </c>
      <c r="F99" s="39">
        <v>7543258</v>
      </c>
      <c r="G99" s="39">
        <v>8475918</v>
      </c>
    </row>
    <row r="100" spans="1:7" x14ac:dyDescent="0.25">
      <c r="A100" s="41" t="s">
        <v>2</v>
      </c>
      <c r="B100" s="41"/>
      <c r="C100" s="41"/>
      <c r="D100" s="41"/>
      <c r="E100" s="41"/>
      <c r="F100" s="41"/>
      <c r="G100" s="41"/>
    </row>
    <row r="101" spans="1:7" x14ac:dyDescent="0.25">
      <c r="A101" s="40" t="s">
        <v>111</v>
      </c>
      <c r="B101" s="41"/>
      <c r="C101" s="41"/>
      <c r="D101" s="41"/>
      <c r="E101" s="41"/>
      <c r="F101" s="41"/>
      <c r="G101" s="41"/>
    </row>
    <row r="102" spans="1:7" x14ac:dyDescent="0.25">
      <c r="A102" s="41" t="s">
        <v>3</v>
      </c>
      <c r="B102" s="48">
        <v>169120</v>
      </c>
      <c r="C102" s="48">
        <v>173800</v>
      </c>
      <c r="D102" s="48">
        <v>175941</v>
      </c>
      <c r="E102" s="48">
        <v>179444</v>
      </c>
      <c r="F102" s="42" t="s">
        <v>61</v>
      </c>
      <c r="G102" s="48">
        <v>199908</v>
      </c>
    </row>
    <row r="103" spans="1:7" x14ac:dyDescent="0.25">
      <c r="A103" s="41" t="s">
        <v>125</v>
      </c>
      <c r="B103" s="39">
        <v>169120</v>
      </c>
      <c r="C103" s="39">
        <v>173800</v>
      </c>
      <c r="D103" s="39">
        <v>175941</v>
      </c>
      <c r="E103" s="39">
        <v>179444</v>
      </c>
      <c r="F103" s="47" t="s">
        <v>61</v>
      </c>
      <c r="G103" s="39">
        <v>199908</v>
      </c>
    </row>
    <row r="104" spans="1:7" x14ac:dyDescent="0.25">
      <c r="A104" s="41" t="s">
        <v>2</v>
      </c>
      <c r="B104" s="41"/>
      <c r="C104" s="41"/>
      <c r="D104" s="41"/>
      <c r="E104" s="41"/>
      <c r="F104" s="41"/>
      <c r="G104" s="41"/>
    </row>
    <row r="105" spans="1:7" x14ac:dyDescent="0.25">
      <c r="A105" s="40" t="s">
        <v>110</v>
      </c>
      <c r="B105" s="41"/>
      <c r="C105" s="41"/>
      <c r="D105" s="41"/>
      <c r="E105" s="41"/>
      <c r="F105" s="41"/>
      <c r="G105" s="41"/>
    </row>
    <row r="106" spans="1:7" x14ac:dyDescent="0.25">
      <c r="A106" s="41" t="s">
        <v>3</v>
      </c>
      <c r="B106" s="48">
        <v>-277853</v>
      </c>
      <c r="C106" s="48">
        <v>-281392</v>
      </c>
      <c r="D106" s="48">
        <v>-325276</v>
      </c>
      <c r="E106" s="48">
        <v>-315147</v>
      </c>
      <c r="F106" s="42" t="s">
        <v>61</v>
      </c>
      <c r="G106" s="48">
        <v>-613670</v>
      </c>
    </row>
    <row r="107" spans="1:7" x14ac:dyDescent="0.25">
      <c r="A107" s="41" t="s">
        <v>125</v>
      </c>
      <c r="B107" s="39">
        <v>-277853</v>
      </c>
      <c r="C107" s="39">
        <v>-281392</v>
      </c>
      <c r="D107" s="39">
        <v>-325276</v>
      </c>
      <c r="E107" s="39">
        <v>-315147</v>
      </c>
      <c r="F107" s="47" t="s">
        <v>61</v>
      </c>
      <c r="G107" s="39">
        <v>-613670</v>
      </c>
    </row>
    <row r="108" spans="1:7" ht="15.6" x14ac:dyDescent="0.3">
      <c r="A108" s="57"/>
      <c r="B108" s="5"/>
      <c r="C108" s="5"/>
      <c r="D108" s="5"/>
      <c r="E108" s="5"/>
      <c r="F108" s="5"/>
      <c r="G108" s="5"/>
    </row>
    <row r="109" spans="1:7" x14ac:dyDescent="0.25">
      <c r="A109" s="38" t="s">
        <v>79</v>
      </c>
    </row>
    <row r="110" spans="1:7" ht="16.2" thickBot="1" x14ac:dyDescent="0.35">
      <c r="A110" s="7" t="s">
        <v>124</v>
      </c>
      <c r="B110" s="5"/>
      <c r="C110" s="5"/>
      <c r="D110" s="5"/>
      <c r="E110" s="5"/>
      <c r="F110" s="5"/>
      <c r="G110" s="5"/>
    </row>
    <row r="111" spans="1:7" ht="15.6" x14ac:dyDescent="0.25">
      <c r="A111" s="45" t="s">
        <v>122</v>
      </c>
      <c r="B111" s="44" t="s">
        <v>121</v>
      </c>
      <c r="C111" s="44" t="s">
        <v>120</v>
      </c>
      <c r="D111" s="44" t="s">
        <v>119</v>
      </c>
      <c r="E111" s="44" t="s">
        <v>118</v>
      </c>
      <c r="F111" s="44" t="s">
        <v>178</v>
      </c>
      <c r="G111" s="44" t="s">
        <v>290</v>
      </c>
    </row>
    <row r="112" spans="1:7" x14ac:dyDescent="0.25">
      <c r="A112" s="41" t="s">
        <v>72</v>
      </c>
      <c r="B112" s="43">
        <v>43465</v>
      </c>
      <c r="C112" s="43">
        <v>43830</v>
      </c>
      <c r="D112" s="43">
        <v>44196</v>
      </c>
      <c r="E112" s="43">
        <v>44561</v>
      </c>
      <c r="F112" s="43">
        <v>44926</v>
      </c>
      <c r="G112" s="43">
        <v>45291</v>
      </c>
    </row>
    <row r="113" spans="1:7" x14ac:dyDescent="0.25">
      <c r="A113" s="41" t="s">
        <v>117</v>
      </c>
      <c r="B113" s="42" t="s">
        <v>0</v>
      </c>
      <c r="C113" s="42" t="s">
        <v>0</v>
      </c>
      <c r="D113" s="42" t="s">
        <v>0</v>
      </c>
      <c r="E113" s="42" t="s">
        <v>0</v>
      </c>
      <c r="F113" s="42" t="s">
        <v>0</v>
      </c>
      <c r="G113" s="42" t="s">
        <v>0</v>
      </c>
    </row>
    <row r="114" spans="1:7" x14ac:dyDescent="0.25">
      <c r="A114" s="41" t="s">
        <v>2</v>
      </c>
      <c r="B114" s="41"/>
      <c r="C114" s="41"/>
      <c r="D114" s="41"/>
      <c r="E114" s="41"/>
      <c r="F114" s="41"/>
      <c r="G114" s="41"/>
    </row>
    <row r="115" spans="1:7" x14ac:dyDescent="0.25">
      <c r="A115" s="40" t="s">
        <v>245</v>
      </c>
      <c r="B115" s="41"/>
      <c r="C115" s="41"/>
      <c r="D115" s="41"/>
      <c r="E115" s="41"/>
      <c r="F115" s="41"/>
      <c r="G115" s="41"/>
    </row>
    <row r="116" spans="1:7" x14ac:dyDescent="0.25">
      <c r="A116" s="40" t="s">
        <v>116</v>
      </c>
      <c r="B116" s="39">
        <v>1366582</v>
      </c>
      <c r="C116" s="39">
        <v>1342940</v>
      </c>
      <c r="D116" s="39">
        <v>1347340</v>
      </c>
      <c r="E116" s="39">
        <v>1455410</v>
      </c>
      <c r="F116" s="47" t="s">
        <v>61</v>
      </c>
      <c r="G116" s="39">
        <v>1762894</v>
      </c>
    </row>
    <row r="117" spans="1:7" x14ac:dyDescent="0.25">
      <c r="A117" s="40" t="s">
        <v>115</v>
      </c>
      <c r="B117" s="39">
        <v>295256</v>
      </c>
      <c r="C117" s="39">
        <v>297652</v>
      </c>
      <c r="D117" s="39">
        <v>308780</v>
      </c>
      <c r="E117" s="39">
        <v>329568</v>
      </c>
      <c r="F117" s="47" t="s">
        <v>61</v>
      </c>
      <c r="G117" s="39">
        <v>313379</v>
      </c>
    </row>
    <row r="118" spans="1:7" x14ac:dyDescent="0.25">
      <c r="A118" s="40" t="s">
        <v>114</v>
      </c>
      <c r="B118" s="39">
        <v>-85891</v>
      </c>
      <c r="C118" s="39">
        <v>-86412</v>
      </c>
      <c r="D118" s="39">
        <v>-87389</v>
      </c>
      <c r="E118" s="39">
        <v>-86663</v>
      </c>
      <c r="F118" s="47" t="s">
        <v>61</v>
      </c>
      <c r="G118" s="39">
        <v>-116117</v>
      </c>
    </row>
    <row r="119" spans="1:7" x14ac:dyDescent="0.25">
      <c r="A119" s="40" t="s">
        <v>113</v>
      </c>
      <c r="B119" s="39">
        <v>240646</v>
      </c>
      <c r="C119" s="39">
        <v>252854</v>
      </c>
      <c r="D119" s="39">
        <v>263783</v>
      </c>
      <c r="E119" s="39">
        <v>281482</v>
      </c>
      <c r="F119" s="47" t="s">
        <v>61</v>
      </c>
      <c r="G119" s="39">
        <v>285736</v>
      </c>
    </row>
    <row r="120" spans="1:7" x14ac:dyDescent="0.25">
      <c r="A120" s="40" t="s">
        <v>112</v>
      </c>
      <c r="B120" s="39">
        <v>18312</v>
      </c>
      <c r="C120" s="39">
        <v>28417</v>
      </c>
      <c r="D120" s="39">
        <v>30548</v>
      </c>
      <c r="E120" s="39">
        <v>38257</v>
      </c>
      <c r="F120" s="47" t="s">
        <v>61</v>
      </c>
      <c r="G120" s="39">
        <v>28926</v>
      </c>
    </row>
    <row r="121" spans="1:7" x14ac:dyDescent="0.25">
      <c r="A121" s="40" t="s">
        <v>66</v>
      </c>
      <c r="B121" s="39">
        <v>222334</v>
      </c>
      <c r="C121" s="39">
        <v>224437</v>
      </c>
      <c r="D121" s="39">
        <v>233235</v>
      </c>
      <c r="E121" s="39">
        <v>243225</v>
      </c>
      <c r="F121" s="47" t="s">
        <v>61</v>
      </c>
      <c r="G121" s="39">
        <v>256810</v>
      </c>
    </row>
    <row r="122" spans="1:7" x14ac:dyDescent="0.25">
      <c r="A122" s="40" t="s">
        <v>63</v>
      </c>
      <c r="B122" s="39">
        <v>6254400</v>
      </c>
      <c r="C122" s="39">
        <v>6494159</v>
      </c>
      <c r="D122" s="39">
        <v>6906110</v>
      </c>
      <c r="E122" s="39">
        <v>6990839</v>
      </c>
      <c r="F122" s="39">
        <v>7411104</v>
      </c>
      <c r="G122" s="39">
        <v>8323531</v>
      </c>
    </row>
    <row r="123" spans="1:7" x14ac:dyDescent="0.25">
      <c r="A123" s="40" t="s">
        <v>110</v>
      </c>
      <c r="B123" s="39">
        <v>-277823</v>
      </c>
      <c r="C123" s="39">
        <v>-278707</v>
      </c>
      <c r="D123" s="39">
        <v>-310937</v>
      </c>
      <c r="E123" s="39">
        <v>-299972</v>
      </c>
      <c r="F123" s="47" t="s">
        <v>61</v>
      </c>
      <c r="G123" s="39">
        <v>-610913</v>
      </c>
    </row>
    <row r="124" spans="1:7" x14ac:dyDescent="0.25">
      <c r="A124" s="41" t="s">
        <v>2</v>
      </c>
      <c r="B124" s="41"/>
      <c r="C124" s="41"/>
      <c r="D124" s="41"/>
      <c r="E124" s="41"/>
      <c r="F124" s="41"/>
      <c r="G124" s="41"/>
    </row>
    <row r="125" spans="1:7" x14ac:dyDescent="0.25">
      <c r="A125" s="40" t="s">
        <v>55</v>
      </c>
      <c r="B125" s="41"/>
      <c r="C125" s="41"/>
      <c r="D125" s="41"/>
      <c r="E125" s="41"/>
      <c r="F125" s="41"/>
      <c r="G125" s="41"/>
    </row>
    <row r="126" spans="1:7" x14ac:dyDescent="0.25">
      <c r="A126" s="40" t="s">
        <v>116</v>
      </c>
      <c r="B126" s="39">
        <v>4170</v>
      </c>
      <c r="C126" s="39">
        <v>3443</v>
      </c>
      <c r="D126" s="39">
        <v>3389</v>
      </c>
      <c r="E126" s="39">
        <v>2674</v>
      </c>
      <c r="F126" s="47" t="s">
        <v>61</v>
      </c>
      <c r="G126" s="39">
        <v>3462</v>
      </c>
    </row>
    <row r="127" spans="1:7" x14ac:dyDescent="0.25">
      <c r="A127" s="40" t="s">
        <v>115</v>
      </c>
      <c r="B127" s="39">
        <v>1666</v>
      </c>
      <c r="C127" s="39">
        <v>674</v>
      </c>
      <c r="D127" s="39">
        <v>741</v>
      </c>
      <c r="E127" s="39">
        <v>83</v>
      </c>
      <c r="F127" s="47" t="s">
        <v>61</v>
      </c>
      <c r="G127" s="39">
        <v>98</v>
      </c>
    </row>
    <row r="128" spans="1:7" x14ac:dyDescent="0.25">
      <c r="A128" s="40" t="s">
        <v>114</v>
      </c>
      <c r="B128" s="39">
        <v>-712</v>
      </c>
      <c r="C128" s="39">
        <v>-832</v>
      </c>
      <c r="D128" s="39">
        <v>-533</v>
      </c>
      <c r="E128" s="39">
        <v>-82</v>
      </c>
      <c r="F128" s="47" t="s">
        <v>61</v>
      </c>
      <c r="G128" s="39">
        <v>-3172</v>
      </c>
    </row>
    <row r="129" spans="1:7" x14ac:dyDescent="0.25">
      <c r="A129" s="40" t="s">
        <v>113</v>
      </c>
      <c r="B129" s="39">
        <v>4263</v>
      </c>
      <c r="C129" s="39">
        <v>4981</v>
      </c>
      <c r="D129" s="39">
        <v>2885</v>
      </c>
      <c r="E129" s="39">
        <v>1302</v>
      </c>
      <c r="F129" s="47" t="s">
        <v>61</v>
      </c>
      <c r="G129" s="39">
        <v>3453</v>
      </c>
    </row>
    <row r="130" spans="1:7" x14ac:dyDescent="0.25">
      <c r="A130" s="40" t="s">
        <v>112</v>
      </c>
      <c r="B130" s="39">
        <v>-926</v>
      </c>
      <c r="C130" s="39">
        <v>-3910</v>
      </c>
      <c r="D130" s="39">
        <v>-1848</v>
      </c>
      <c r="E130" s="39">
        <v>-1345</v>
      </c>
      <c r="F130" s="47" t="s">
        <v>61</v>
      </c>
      <c r="G130" s="39">
        <v>-1630</v>
      </c>
    </row>
    <row r="131" spans="1:7" x14ac:dyDescent="0.25">
      <c r="A131" s="40" t="s">
        <v>66</v>
      </c>
      <c r="B131" s="39">
        <v>4467</v>
      </c>
      <c r="C131" s="39">
        <v>8417</v>
      </c>
      <c r="D131" s="39">
        <v>4182</v>
      </c>
      <c r="E131" s="39">
        <v>2325</v>
      </c>
      <c r="F131" s="47" t="s">
        <v>61</v>
      </c>
      <c r="G131" s="39">
        <v>4385</v>
      </c>
    </row>
    <row r="132" spans="1:7" x14ac:dyDescent="0.25">
      <c r="A132" s="40" t="s">
        <v>63</v>
      </c>
      <c r="B132" s="39">
        <v>163540</v>
      </c>
      <c r="C132" s="39">
        <v>220620</v>
      </c>
      <c r="D132" s="39">
        <v>253060</v>
      </c>
      <c r="E132" s="39">
        <v>281999</v>
      </c>
      <c r="F132" s="39">
        <v>245762</v>
      </c>
      <c r="G132" s="39">
        <v>228681</v>
      </c>
    </row>
    <row r="133" spans="1:7" x14ac:dyDescent="0.25">
      <c r="A133" s="40" t="s">
        <v>110</v>
      </c>
      <c r="B133" s="39">
        <v>-30</v>
      </c>
      <c r="C133" s="39">
        <v>2</v>
      </c>
      <c r="D133" s="39">
        <v>-1</v>
      </c>
      <c r="E133" s="39">
        <v>-27</v>
      </c>
      <c r="F133" s="47" t="s">
        <v>61</v>
      </c>
      <c r="G133" s="39">
        <v>-224</v>
      </c>
    </row>
    <row r="134" spans="1:7" x14ac:dyDescent="0.25">
      <c r="A134" s="41" t="s">
        <v>2</v>
      </c>
      <c r="B134" s="41"/>
      <c r="C134" s="41"/>
      <c r="D134" s="41"/>
      <c r="E134" s="41"/>
      <c r="F134" s="41"/>
      <c r="G134" s="41"/>
    </row>
    <row r="135" spans="1:7" x14ac:dyDescent="0.25">
      <c r="A135" s="40" t="s">
        <v>1</v>
      </c>
      <c r="B135" s="41"/>
      <c r="C135" s="41"/>
      <c r="D135" s="41"/>
      <c r="E135" s="41"/>
      <c r="F135" s="41"/>
      <c r="G135" s="41"/>
    </row>
    <row r="136" spans="1:7" x14ac:dyDescent="0.25">
      <c r="A136" s="40" t="s">
        <v>116</v>
      </c>
      <c r="B136" s="47" t="s">
        <v>61</v>
      </c>
      <c r="C136" s="47" t="s">
        <v>61</v>
      </c>
      <c r="D136" s="47" t="s">
        <v>61</v>
      </c>
      <c r="E136" s="47" t="s">
        <v>61</v>
      </c>
      <c r="F136" s="47" t="s">
        <v>61</v>
      </c>
      <c r="G136" s="47" t="s">
        <v>61</v>
      </c>
    </row>
    <row r="137" spans="1:7" x14ac:dyDescent="0.25">
      <c r="A137" s="40" t="s">
        <v>115</v>
      </c>
      <c r="B137" s="47" t="s">
        <v>61</v>
      </c>
      <c r="C137" s="47" t="s">
        <v>61</v>
      </c>
      <c r="D137" s="47" t="s">
        <v>61</v>
      </c>
      <c r="E137" s="47" t="s">
        <v>61</v>
      </c>
      <c r="F137" s="47" t="s">
        <v>61</v>
      </c>
      <c r="G137" s="47" t="s">
        <v>61</v>
      </c>
    </row>
    <row r="138" spans="1:7" x14ac:dyDescent="0.25">
      <c r="A138" s="40" t="s">
        <v>114</v>
      </c>
      <c r="B138" s="39">
        <v>655</v>
      </c>
      <c r="C138" s="39">
        <v>769</v>
      </c>
      <c r="D138" s="39">
        <v>496</v>
      </c>
      <c r="E138" s="39">
        <v>47</v>
      </c>
      <c r="F138" s="47" t="s">
        <v>61</v>
      </c>
      <c r="G138" s="39">
        <v>2832</v>
      </c>
    </row>
    <row r="139" spans="1:7" x14ac:dyDescent="0.25">
      <c r="A139" s="40" t="s">
        <v>113</v>
      </c>
      <c r="B139" s="47" t="s">
        <v>61</v>
      </c>
      <c r="C139" s="47" t="s">
        <v>61</v>
      </c>
      <c r="D139" s="47" t="s">
        <v>61</v>
      </c>
      <c r="E139" s="47" t="s">
        <v>61</v>
      </c>
      <c r="F139" s="47" t="s">
        <v>61</v>
      </c>
      <c r="G139" s="47" t="s">
        <v>61</v>
      </c>
    </row>
    <row r="140" spans="1:7" x14ac:dyDescent="0.25">
      <c r="A140" s="40" t="s">
        <v>112</v>
      </c>
      <c r="B140" s="47" t="s">
        <v>61</v>
      </c>
      <c r="C140" s="47" t="s">
        <v>61</v>
      </c>
      <c r="D140" s="47" t="s">
        <v>61</v>
      </c>
      <c r="E140" s="47" t="s">
        <v>61</v>
      </c>
      <c r="F140" s="47" t="s">
        <v>61</v>
      </c>
      <c r="G140" s="47" t="s">
        <v>61</v>
      </c>
    </row>
    <row r="141" spans="1:7" x14ac:dyDescent="0.25">
      <c r="A141" s="40" t="s">
        <v>66</v>
      </c>
      <c r="B141" s="47" t="s">
        <v>61</v>
      </c>
      <c r="C141" s="47" t="s">
        <v>61</v>
      </c>
      <c r="D141" s="47" t="s">
        <v>61</v>
      </c>
      <c r="E141" s="47" t="s">
        <v>61</v>
      </c>
      <c r="F141" s="47" t="s">
        <v>61</v>
      </c>
      <c r="G141" s="47" t="s">
        <v>61</v>
      </c>
    </row>
    <row r="142" spans="1:7" x14ac:dyDescent="0.25">
      <c r="A142" s="40" t="s">
        <v>63</v>
      </c>
      <c r="B142" s="39">
        <v>-35186</v>
      </c>
      <c r="C142" s="39">
        <v>-73578</v>
      </c>
      <c r="D142" s="39">
        <v>-63926</v>
      </c>
      <c r="E142" s="39">
        <v>-62323</v>
      </c>
      <c r="F142" s="39">
        <v>-113608</v>
      </c>
      <c r="G142" s="39">
        <v>-76294</v>
      </c>
    </row>
    <row r="143" spans="1:7" x14ac:dyDescent="0.25">
      <c r="A143" s="40" t="s">
        <v>110</v>
      </c>
      <c r="B143" s="47" t="s">
        <v>61</v>
      </c>
      <c r="C143" s="47" t="s">
        <v>61</v>
      </c>
      <c r="D143" s="47" t="s">
        <v>61</v>
      </c>
      <c r="E143" s="47" t="s">
        <v>61</v>
      </c>
      <c r="F143" s="47" t="s">
        <v>61</v>
      </c>
      <c r="G143" s="47" t="s">
        <v>61</v>
      </c>
    </row>
    <row r="144" spans="1:7" x14ac:dyDescent="0.25">
      <c r="A144" s="41"/>
    </row>
    <row r="145" spans="1:7" ht="16.2" thickBot="1" x14ac:dyDescent="0.35">
      <c r="A145" s="7" t="s">
        <v>123</v>
      </c>
      <c r="B145" s="5"/>
      <c r="C145" s="5"/>
      <c r="D145" s="5"/>
      <c r="E145" s="5"/>
      <c r="F145" s="5"/>
      <c r="G145" s="5"/>
    </row>
    <row r="146" spans="1:7" ht="15.6" x14ac:dyDescent="0.25">
      <c r="A146" s="45" t="s">
        <v>122</v>
      </c>
      <c r="B146" s="44" t="s">
        <v>121</v>
      </c>
      <c r="C146" s="44" t="s">
        <v>120</v>
      </c>
      <c r="D146" s="44" t="s">
        <v>119</v>
      </c>
      <c r="E146" s="44" t="s">
        <v>118</v>
      </c>
      <c r="F146" s="44" t="s">
        <v>178</v>
      </c>
      <c r="G146" s="44" t="s">
        <v>290</v>
      </c>
    </row>
    <row r="147" spans="1:7" x14ac:dyDescent="0.25">
      <c r="A147" s="41" t="s">
        <v>72</v>
      </c>
      <c r="B147" s="43">
        <v>43465</v>
      </c>
      <c r="C147" s="43">
        <v>43830</v>
      </c>
      <c r="D147" s="43">
        <v>44196</v>
      </c>
      <c r="E147" s="43">
        <v>44561</v>
      </c>
      <c r="F147" s="43">
        <v>44926</v>
      </c>
      <c r="G147" s="43">
        <v>45291</v>
      </c>
    </row>
    <row r="148" spans="1:7" x14ac:dyDescent="0.25">
      <c r="A148" s="41" t="s">
        <v>117</v>
      </c>
      <c r="B148" s="42" t="s">
        <v>0</v>
      </c>
      <c r="C148" s="42" t="s">
        <v>0</v>
      </c>
      <c r="D148" s="42" t="s">
        <v>0</v>
      </c>
      <c r="E148" s="42" t="s">
        <v>0</v>
      </c>
      <c r="F148" s="42" t="s">
        <v>0</v>
      </c>
      <c r="G148" s="42" t="s">
        <v>0</v>
      </c>
    </row>
    <row r="149" spans="1:7" x14ac:dyDescent="0.25">
      <c r="A149" s="41" t="s">
        <v>2</v>
      </c>
      <c r="B149" s="41"/>
      <c r="C149" s="41"/>
      <c r="D149" s="41"/>
      <c r="E149" s="41"/>
      <c r="F149" s="41"/>
      <c r="G149" s="41"/>
    </row>
    <row r="150" spans="1:7" x14ac:dyDescent="0.25">
      <c r="A150" s="40" t="s">
        <v>3</v>
      </c>
      <c r="B150" s="41"/>
      <c r="C150" s="41"/>
      <c r="D150" s="41"/>
      <c r="E150" s="41"/>
      <c r="F150" s="41"/>
      <c r="G150" s="41"/>
    </row>
    <row r="151" spans="1:7" x14ac:dyDescent="0.25">
      <c r="A151" s="40" t="s">
        <v>116</v>
      </c>
      <c r="B151" s="39">
        <v>1370752</v>
      </c>
      <c r="C151" s="39">
        <v>1346383</v>
      </c>
      <c r="D151" s="39">
        <v>1350729</v>
      </c>
      <c r="E151" s="39">
        <v>1458084</v>
      </c>
      <c r="F151" s="47" t="s">
        <v>61</v>
      </c>
      <c r="G151" s="39">
        <v>1766356</v>
      </c>
    </row>
    <row r="152" spans="1:7" x14ac:dyDescent="0.25">
      <c r="A152" s="40" t="s">
        <v>115</v>
      </c>
      <c r="B152" s="39">
        <v>296922</v>
      </c>
      <c r="C152" s="39">
        <v>298326</v>
      </c>
      <c r="D152" s="39">
        <v>309521</v>
      </c>
      <c r="E152" s="39">
        <v>329651</v>
      </c>
      <c r="F152" s="47" t="s">
        <v>61</v>
      </c>
      <c r="G152" s="39">
        <v>313477</v>
      </c>
    </row>
    <row r="153" spans="1:7" x14ac:dyDescent="0.25">
      <c r="A153" s="40" t="s">
        <v>114</v>
      </c>
      <c r="B153" s="39">
        <v>-96099</v>
      </c>
      <c r="C153" s="39">
        <v>-97178</v>
      </c>
      <c r="D153" s="39">
        <v>-99004</v>
      </c>
      <c r="E153" s="39">
        <v>-98691</v>
      </c>
      <c r="F153" s="47" t="s">
        <v>61</v>
      </c>
      <c r="G153" s="39">
        <v>-136469</v>
      </c>
    </row>
    <row r="154" spans="1:7" x14ac:dyDescent="0.25">
      <c r="A154" s="40" t="s">
        <v>113</v>
      </c>
      <c r="B154" s="39">
        <v>244909</v>
      </c>
      <c r="C154" s="39">
        <v>257835</v>
      </c>
      <c r="D154" s="39">
        <v>266668</v>
      </c>
      <c r="E154" s="39">
        <v>282784</v>
      </c>
      <c r="F154" s="47" t="s">
        <v>61</v>
      </c>
      <c r="G154" s="39">
        <v>289189</v>
      </c>
    </row>
    <row r="155" spans="1:7" x14ac:dyDescent="0.25">
      <c r="A155" s="40" t="s">
        <v>112</v>
      </c>
      <c r="B155" s="39">
        <v>17386</v>
      </c>
      <c r="C155" s="39">
        <v>24507</v>
      </c>
      <c r="D155" s="39">
        <v>28700</v>
      </c>
      <c r="E155" s="39">
        <v>36912</v>
      </c>
      <c r="F155" s="47" t="s">
        <v>61</v>
      </c>
      <c r="G155" s="39">
        <v>27296</v>
      </c>
    </row>
    <row r="156" spans="1:7" x14ac:dyDescent="0.25">
      <c r="A156" s="40" t="s">
        <v>66</v>
      </c>
      <c r="B156" s="39">
        <v>226801</v>
      </c>
      <c r="C156" s="39">
        <v>232854</v>
      </c>
      <c r="D156" s="39">
        <v>237417</v>
      </c>
      <c r="E156" s="39">
        <v>245550</v>
      </c>
      <c r="F156" s="47" t="s">
        <v>61</v>
      </c>
      <c r="G156" s="39">
        <v>261195</v>
      </c>
    </row>
    <row r="157" spans="1:7" x14ac:dyDescent="0.25">
      <c r="A157" s="40" t="s">
        <v>63</v>
      </c>
      <c r="B157" s="47" t="s">
        <v>61</v>
      </c>
      <c r="C157" s="47" t="s">
        <v>61</v>
      </c>
      <c r="D157" s="47" t="s">
        <v>61</v>
      </c>
      <c r="E157" s="47" t="s">
        <v>61</v>
      </c>
      <c r="F157" s="39">
        <v>7543258</v>
      </c>
      <c r="G157" s="39">
        <v>8475918</v>
      </c>
    </row>
    <row r="158" spans="1:7" x14ac:dyDescent="0.25">
      <c r="A158" s="40" t="s">
        <v>111</v>
      </c>
      <c r="B158" s="39">
        <v>169120</v>
      </c>
      <c r="C158" s="39">
        <v>173800</v>
      </c>
      <c r="D158" s="39">
        <v>175941</v>
      </c>
      <c r="E158" s="39">
        <v>179444</v>
      </c>
      <c r="F158" s="47" t="s">
        <v>61</v>
      </c>
      <c r="G158" s="39">
        <v>199908</v>
      </c>
    </row>
    <row r="159" spans="1:7" x14ac:dyDescent="0.25">
      <c r="A159" s="40" t="s">
        <v>110</v>
      </c>
      <c r="B159" s="39">
        <v>-277853</v>
      </c>
      <c r="C159" s="39">
        <v>-281392</v>
      </c>
      <c r="D159" s="39">
        <v>-325276</v>
      </c>
      <c r="E159" s="39">
        <v>-315147</v>
      </c>
      <c r="F159" s="47" t="s">
        <v>61</v>
      </c>
      <c r="G159" s="39">
        <v>-613670</v>
      </c>
    </row>
    <row r="160" spans="1:7" x14ac:dyDescent="0.25">
      <c r="A160" s="38"/>
    </row>
    <row r="161" spans="1:6" ht="178.5" customHeight="1" x14ac:dyDescent="0.3">
      <c r="A161" s="57" t="s">
        <v>60</v>
      </c>
      <c r="B161" s="5"/>
      <c r="C161" s="5"/>
      <c r="D161" s="5"/>
      <c r="E161" s="5"/>
      <c r="F161" s="5"/>
    </row>
  </sheetData>
  <mergeCells count="9">
    <mergeCell ref="A145:G145"/>
    <mergeCell ref="A161:F161"/>
    <mergeCell ref="A2:L2"/>
    <mergeCell ref="A1:D1"/>
    <mergeCell ref="A13:G13"/>
    <mergeCell ref="A15:G15"/>
    <mergeCell ref="A68:G68"/>
    <mergeCell ref="A108:G108"/>
    <mergeCell ref="A110:G110"/>
  </mergeCells>
  <pageMargins left="0.75" right="0.75" top="1" bottom="1" header="0.5" footer="0.5"/>
  <headerFooter alignWithMargins="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00EB82-71FB-4A4C-81A4-6F91FA25F30E}">
  <dimension ref="A1:L251"/>
  <sheetViews>
    <sheetView topLeftCell="A2" zoomScaleNormal="100" workbookViewId="0">
      <selection activeCell="H20" sqref="H20:I20"/>
    </sheetView>
  </sheetViews>
  <sheetFormatPr defaultRowHeight="13.2" x14ac:dyDescent="0.25"/>
  <cols>
    <col min="1" max="1" width="48.5546875" customWidth="1"/>
    <col min="2" max="4" width="19" customWidth="1"/>
    <col min="5" max="5" width="17.88671875" customWidth="1"/>
    <col min="6" max="7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289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288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9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9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9" x14ac:dyDescent="0.25">
      <c r="A19" s="41" t="s">
        <v>2</v>
      </c>
      <c r="B19" s="41"/>
      <c r="C19" s="41"/>
      <c r="D19" s="41"/>
      <c r="E19" s="41"/>
      <c r="F19" s="41"/>
      <c r="G19" s="41"/>
    </row>
    <row r="20" spans="1:9" x14ac:dyDescent="0.25">
      <c r="A20" s="40" t="s">
        <v>116</v>
      </c>
      <c r="B20" s="41"/>
      <c r="C20" s="41"/>
      <c r="D20" s="41"/>
      <c r="E20" s="41"/>
      <c r="F20" s="41"/>
      <c r="G20" s="41"/>
      <c r="H20">
        <f>(G21-40000)/G29</f>
        <v>0.65270968424071341</v>
      </c>
      <c r="I20">
        <f>(G22-16000)/G29</f>
        <v>0.28896877457703957</v>
      </c>
    </row>
    <row r="21" spans="1:9" x14ac:dyDescent="0.25">
      <c r="A21" s="41" t="s">
        <v>293</v>
      </c>
      <c r="B21" s="48">
        <v>400593</v>
      </c>
      <c r="C21" s="48">
        <v>409091</v>
      </c>
      <c r="D21" s="48">
        <v>394457</v>
      </c>
      <c r="E21" s="48">
        <v>420842</v>
      </c>
      <c r="F21" s="42" t="s">
        <v>61</v>
      </c>
      <c r="G21" s="48">
        <v>490651</v>
      </c>
    </row>
    <row r="22" spans="1:9" x14ac:dyDescent="0.25">
      <c r="A22" s="41" t="s">
        <v>294</v>
      </c>
      <c r="B22" s="48">
        <v>173843</v>
      </c>
      <c r="C22" s="48">
        <v>175945</v>
      </c>
      <c r="D22" s="48">
        <v>156418</v>
      </c>
      <c r="E22" s="48">
        <v>208348</v>
      </c>
      <c r="F22" s="42" t="s">
        <v>61</v>
      </c>
      <c r="G22" s="48">
        <v>215513</v>
      </c>
    </row>
    <row r="23" spans="1:9" x14ac:dyDescent="0.25">
      <c r="A23" s="41" t="s">
        <v>305</v>
      </c>
      <c r="B23" s="48">
        <v>40645</v>
      </c>
      <c r="C23" s="48">
        <v>40715</v>
      </c>
      <c r="D23" s="48">
        <v>41082</v>
      </c>
      <c r="E23" s="48">
        <v>41544</v>
      </c>
      <c r="F23" s="42" t="s">
        <v>61</v>
      </c>
      <c r="G23" s="48">
        <v>42276</v>
      </c>
    </row>
    <row r="24" spans="1:9" x14ac:dyDescent="0.25">
      <c r="A24" s="41" t="s">
        <v>225</v>
      </c>
      <c r="B24" s="42" t="s">
        <v>61</v>
      </c>
      <c r="C24" s="42" t="s">
        <v>61</v>
      </c>
      <c r="D24" s="42" t="s">
        <v>61</v>
      </c>
      <c r="E24" s="42" t="s">
        <v>61</v>
      </c>
      <c r="F24" s="42" t="s">
        <v>61</v>
      </c>
      <c r="G24" s="42" t="s">
        <v>61</v>
      </c>
    </row>
    <row r="25" spans="1:9" x14ac:dyDescent="0.25">
      <c r="A25" s="41" t="s">
        <v>304</v>
      </c>
      <c r="B25" s="48">
        <v>-55313</v>
      </c>
      <c r="C25" s="48">
        <v>-56896</v>
      </c>
      <c r="D25" s="48">
        <v>-53324</v>
      </c>
      <c r="E25" s="48">
        <v>-64150</v>
      </c>
      <c r="F25" s="42" t="s">
        <v>61</v>
      </c>
      <c r="G25" s="48">
        <v>-58009</v>
      </c>
    </row>
    <row r="26" spans="1:9" x14ac:dyDescent="0.25">
      <c r="A26" s="41" t="s">
        <v>213</v>
      </c>
      <c r="B26" s="42" t="s">
        <v>61</v>
      </c>
      <c r="C26" s="42" t="s">
        <v>61</v>
      </c>
      <c r="D26" s="42" t="s">
        <v>61</v>
      </c>
      <c r="E26" s="42" t="s">
        <v>61</v>
      </c>
      <c r="F26" s="42" t="s">
        <v>61</v>
      </c>
      <c r="G26" s="42" t="s">
        <v>61</v>
      </c>
    </row>
    <row r="27" spans="1:9" x14ac:dyDescent="0.25">
      <c r="A27" s="41" t="s">
        <v>303</v>
      </c>
      <c r="B27" s="42" t="s">
        <v>61</v>
      </c>
      <c r="C27" s="42" t="s">
        <v>61</v>
      </c>
      <c r="D27" s="42" t="s">
        <v>61</v>
      </c>
      <c r="E27" s="42" t="s">
        <v>61</v>
      </c>
      <c r="F27" s="42" t="s">
        <v>61</v>
      </c>
      <c r="G27" s="42" t="s">
        <v>61</v>
      </c>
    </row>
    <row r="28" spans="1:9" x14ac:dyDescent="0.25">
      <c r="A28" s="41" t="s">
        <v>302</v>
      </c>
      <c r="B28" s="42" t="s">
        <v>61</v>
      </c>
      <c r="C28" s="42" t="s">
        <v>61</v>
      </c>
      <c r="D28" s="42" t="s">
        <v>61</v>
      </c>
      <c r="E28" s="42" t="s">
        <v>61</v>
      </c>
      <c r="F28" s="42" t="s">
        <v>61</v>
      </c>
      <c r="G28" s="42" t="s">
        <v>61</v>
      </c>
    </row>
    <row r="29" spans="1:9" x14ac:dyDescent="0.25">
      <c r="A29" s="41" t="s">
        <v>126</v>
      </c>
      <c r="B29" s="39">
        <v>559768</v>
      </c>
      <c r="C29" s="39">
        <v>568855</v>
      </c>
      <c r="D29" s="39">
        <v>538633</v>
      </c>
      <c r="E29" s="39">
        <v>606584</v>
      </c>
      <c r="F29" s="47" t="s">
        <v>61</v>
      </c>
      <c r="G29" s="39">
        <v>690431</v>
      </c>
    </row>
    <row r="30" spans="1:9" x14ac:dyDescent="0.25">
      <c r="A30" s="41" t="s">
        <v>2</v>
      </c>
      <c r="B30" s="41"/>
      <c r="C30" s="41"/>
      <c r="D30" s="41"/>
      <c r="E30" s="41"/>
      <c r="F30" s="41"/>
      <c r="G30" s="41"/>
    </row>
    <row r="31" spans="1:9" x14ac:dyDescent="0.25">
      <c r="A31" s="40" t="s">
        <v>115</v>
      </c>
      <c r="B31" s="41"/>
      <c r="C31" s="41"/>
      <c r="D31" s="41"/>
      <c r="E31" s="41"/>
      <c r="F31" s="41"/>
      <c r="G31" s="41"/>
    </row>
    <row r="32" spans="1:9" x14ac:dyDescent="0.25">
      <c r="A32" s="41" t="s">
        <v>293</v>
      </c>
      <c r="B32" s="48">
        <v>64294</v>
      </c>
      <c r="C32" s="48">
        <v>59180</v>
      </c>
      <c r="D32" s="48">
        <v>57847</v>
      </c>
      <c r="E32" s="48">
        <v>58993</v>
      </c>
      <c r="F32" s="42" t="s">
        <v>61</v>
      </c>
      <c r="G32" s="48">
        <v>90991</v>
      </c>
    </row>
    <row r="33" spans="1:7" x14ac:dyDescent="0.25">
      <c r="A33" s="41" t="s">
        <v>294</v>
      </c>
      <c r="B33" s="48">
        <v>17900</v>
      </c>
      <c r="C33" s="48">
        <v>19528</v>
      </c>
      <c r="D33" s="48">
        <v>19674</v>
      </c>
      <c r="E33" s="48">
        <v>25133</v>
      </c>
      <c r="F33" s="42" t="s">
        <v>61</v>
      </c>
      <c r="G33" s="48">
        <v>21663</v>
      </c>
    </row>
    <row r="34" spans="1:7" x14ac:dyDescent="0.25">
      <c r="A34" s="41" t="s">
        <v>305</v>
      </c>
      <c r="B34" s="48">
        <v>33074</v>
      </c>
      <c r="C34" s="48">
        <v>33084</v>
      </c>
      <c r="D34" s="48">
        <v>33460</v>
      </c>
      <c r="E34" s="48">
        <v>33936</v>
      </c>
      <c r="F34" s="42" t="s">
        <v>61</v>
      </c>
      <c r="G34" s="48">
        <v>34729</v>
      </c>
    </row>
    <row r="35" spans="1:7" x14ac:dyDescent="0.25">
      <c r="A35" s="41" t="s">
        <v>225</v>
      </c>
      <c r="B35" s="42" t="s">
        <v>61</v>
      </c>
      <c r="C35" s="42" t="s">
        <v>61</v>
      </c>
      <c r="D35" s="42" t="s">
        <v>61</v>
      </c>
      <c r="E35" s="42" t="s">
        <v>61</v>
      </c>
      <c r="F35" s="42" t="s">
        <v>61</v>
      </c>
      <c r="G35" s="42" t="s">
        <v>61</v>
      </c>
    </row>
    <row r="36" spans="1:7" x14ac:dyDescent="0.25">
      <c r="A36" s="41" t="s">
        <v>304</v>
      </c>
      <c r="B36" s="42" t="s">
        <v>61</v>
      </c>
      <c r="C36" s="42" t="s">
        <v>61</v>
      </c>
      <c r="D36" s="42" t="s">
        <v>61</v>
      </c>
      <c r="E36" s="42" t="s">
        <v>61</v>
      </c>
      <c r="F36" s="42" t="s">
        <v>61</v>
      </c>
      <c r="G36" s="42" t="s">
        <v>61</v>
      </c>
    </row>
    <row r="37" spans="1:7" x14ac:dyDescent="0.25">
      <c r="A37" s="41" t="s">
        <v>213</v>
      </c>
      <c r="B37" s="42" t="s">
        <v>61</v>
      </c>
      <c r="C37" s="42" t="s">
        <v>61</v>
      </c>
      <c r="D37" s="42" t="s">
        <v>61</v>
      </c>
      <c r="E37" s="42" t="s">
        <v>61</v>
      </c>
      <c r="F37" s="42" t="s">
        <v>61</v>
      </c>
      <c r="G37" s="42" t="s">
        <v>61</v>
      </c>
    </row>
    <row r="38" spans="1:7" x14ac:dyDescent="0.25">
      <c r="A38" s="41" t="s">
        <v>303</v>
      </c>
      <c r="B38" s="48">
        <v>-1045</v>
      </c>
      <c r="C38" s="48">
        <v>-882</v>
      </c>
      <c r="D38" s="48">
        <v>-983</v>
      </c>
      <c r="E38" s="48">
        <v>-768</v>
      </c>
      <c r="F38" s="42" t="s">
        <v>61</v>
      </c>
      <c r="G38" s="48">
        <v>-998</v>
      </c>
    </row>
    <row r="39" spans="1:7" x14ac:dyDescent="0.25">
      <c r="A39" s="41" t="s">
        <v>302</v>
      </c>
      <c r="B39" s="48">
        <v>-16</v>
      </c>
      <c r="C39" s="42" t="s">
        <v>61</v>
      </c>
      <c r="D39" s="48">
        <v>-1</v>
      </c>
      <c r="E39" s="42" t="s">
        <v>61</v>
      </c>
      <c r="F39" s="42" t="s">
        <v>61</v>
      </c>
      <c r="G39" s="42" t="s">
        <v>61</v>
      </c>
    </row>
    <row r="40" spans="1:7" x14ac:dyDescent="0.25">
      <c r="A40" s="41" t="s">
        <v>126</v>
      </c>
      <c r="B40" s="39">
        <v>114207</v>
      </c>
      <c r="C40" s="39">
        <v>110910</v>
      </c>
      <c r="D40" s="39">
        <v>109997</v>
      </c>
      <c r="E40" s="39">
        <v>117294</v>
      </c>
      <c r="F40" s="47" t="s">
        <v>61</v>
      </c>
      <c r="G40" s="39">
        <v>146385</v>
      </c>
    </row>
    <row r="41" spans="1:7" x14ac:dyDescent="0.25">
      <c r="A41" s="41" t="s">
        <v>2</v>
      </c>
      <c r="B41" s="41"/>
      <c r="C41" s="41"/>
      <c r="D41" s="41"/>
      <c r="E41" s="41"/>
      <c r="F41" s="41"/>
      <c r="G41" s="41"/>
    </row>
    <row r="42" spans="1:7" x14ac:dyDescent="0.25">
      <c r="A42" s="40" t="s">
        <v>114</v>
      </c>
      <c r="B42" s="41"/>
      <c r="C42" s="41"/>
      <c r="D42" s="41"/>
      <c r="E42" s="41"/>
      <c r="F42" s="41"/>
      <c r="G42" s="41"/>
    </row>
    <row r="43" spans="1:7" x14ac:dyDescent="0.25">
      <c r="A43" s="41" t="s">
        <v>293</v>
      </c>
      <c r="B43" s="48">
        <v>-12198</v>
      </c>
      <c r="C43" s="48">
        <v>-14978</v>
      </c>
      <c r="D43" s="48">
        <v>-14446</v>
      </c>
      <c r="E43" s="48">
        <v>-15261</v>
      </c>
      <c r="F43" s="42" t="s">
        <v>61</v>
      </c>
      <c r="G43" s="48">
        <v>-20609</v>
      </c>
    </row>
    <row r="44" spans="1:7" x14ac:dyDescent="0.25">
      <c r="A44" s="41" t="s">
        <v>294</v>
      </c>
      <c r="B44" s="48">
        <v>-3692</v>
      </c>
      <c r="C44" s="48">
        <v>-4237</v>
      </c>
      <c r="D44" s="48">
        <v>-4370</v>
      </c>
      <c r="E44" s="48">
        <v>-4315</v>
      </c>
      <c r="F44" s="42" t="s">
        <v>61</v>
      </c>
      <c r="G44" s="48">
        <v>-6038</v>
      </c>
    </row>
    <row r="45" spans="1:7" x14ac:dyDescent="0.25">
      <c r="A45" s="41" t="s">
        <v>305</v>
      </c>
      <c r="B45" s="48">
        <v>-5307</v>
      </c>
      <c r="C45" s="48">
        <v>-5083</v>
      </c>
      <c r="D45" s="48">
        <v>-4826</v>
      </c>
      <c r="E45" s="48">
        <v>-4577</v>
      </c>
      <c r="F45" s="42" t="s">
        <v>61</v>
      </c>
      <c r="G45" s="48">
        <v>-4004</v>
      </c>
    </row>
    <row r="46" spans="1:7" x14ac:dyDescent="0.25">
      <c r="A46" s="41" t="s">
        <v>225</v>
      </c>
      <c r="B46" s="42" t="s">
        <v>61</v>
      </c>
      <c r="C46" s="42" t="s">
        <v>61</v>
      </c>
      <c r="D46" s="42" t="s">
        <v>61</v>
      </c>
      <c r="E46" s="42" t="s">
        <v>61</v>
      </c>
      <c r="F46" s="42" t="s">
        <v>61</v>
      </c>
      <c r="G46" s="42" t="s">
        <v>61</v>
      </c>
    </row>
    <row r="47" spans="1:7" x14ac:dyDescent="0.25">
      <c r="A47" s="41" t="s">
        <v>304</v>
      </c>
      <c r="B47" s="42" t="s">
        <v>61</v>
      </c>
      <c r="C47" s="42" t="s">
        <v>61</v>
      </c>
      <c r="D47" s="42" t="s">
        <v>61</v>
      </c>
      <c r="E47" s="42" t="s">
        <v>61</v>
      </c>
      <c r="F47" s="42" t="s">
        <v>61</v>
      </c>
      <c r="G47" s="42" t="s">
        <v>61</v>
      </c>
    </row>
    <row r="48" spans="1:7" x14ac:dyDescent="0.25">
      <c r="A48" s="41" t="s">
        <v>213</v>
      </c>
      <c r="B48" s="42" t="s">
        <v>61</v>
      </c>
      <c r="C48" s="42" t="s">
        <v>61</v>
      </c>
      <c r="D48" s="42" t="s">
        <v>61</v>
      </c>
      <c r="E48" s="42" t="s">
        <v>61</v>
      </c>
      <c r="F48" s="42" t="s">
        <v>61</v>
      </c>
      <c r="G48" s="42" t="s">
        <v>61</v>
      </c>
    </row>
    <row r="49" spans="1:7" x14ac:dyDescent="0.25">
      <c r="A49" s="41" t="s">
        <v>303</v>
      </c>
      <c r="B49" s="48">
        <v>1588</v>
      </c>
      <c r="C49" s="48">
        <v>1235</v>
      </c>
      <c r="D49" s="48">
        <v>121</v>
      </c>
      <c r="E49" s="48">
        <v>41</v>
      </c>
      <c r="F49" s="42" t="s">
        <v>61</v>
      </c>
      <c r="G49" s="48">
        <v>220</v>
      </c>
    </row>
    <row r="50" spans="1:7" x14ac:dyDescent="0.25">
      <c r="A50" s="41" t="s">
        <v>302</v>
      </c>
      <c r="B50" s="42" t="s">
        <v>61</v>
      </c>
      <c r="C50" s="42" t="s">
        <v>61</v>
      </c>
      <c r="D50" s="42" t="s">
        <v>61</v>
      </c>
      <c r="E50" s="42" t="s">
        <v>61</v>
      </c>
      <c r="F50" s="42" t="s">
        <v>61</v>
      </c>
      <c r="G50" s="48">
        <v>2</v>
      </c>
    </row>
    <row r="51" spans="1:7" x14ac:dyDescent="0.25">
      <c r="A51" s="41" t="s">
        <v>126</v>
      </c>
      <c r="B51" s="39">
        <v>-19609</v>
      </c>
      <c r="C51" s="39">
        <v>-23063</v>
      </c>
      <c r="D51" s="39">
        <v>-23521</v>
      </c>
      <c r="E51" s="39">
        <v>-24112</v>
      </c>
      <c r="F51" s="47" t="s">
        <v>61</v>
      </c>
      <c r="G51" s="39">
        <v>-30429</v>
      </c>
    </row>
    <row r="52" spans="1:7" x14ac:dyDescent="0.25">
      <c r="A52" s="41" t="s">
        <v>2</v>
      </c>
      <c r="B52" s="41"/>
      <c r="C52" s="41"/>
      <c r="D52" s="41"/>
      <c r="E52" s="41"/>
      <c r="F52" s="41"/>
      <c r="G52" s="41"/>
    </row>
    <row r="53" spans="1:7" x14ac:dyDescent="0.25">
      <c r="A53" s="40" t="s">
        <v>112</v>
      </c>
      <c r="B53" s="41"/>
      <c r="C53" s="41"/>
      <c r="D53" s="41"/>
      <c r="E53" s="41"/>
      <c r="F53" s="41"/>
      <c r="G53" s="41"/>
    </row>
    <row r="54" spans="1:7" x14ac:dyDescent="0.25">
      <c r="A54" s="41" t="s">
        <v>293</v>
      </c>
      <c r="B54" s="48">
        <v>13453</v>
      </c>
      <c r="C54" s="48">
        <v>5037</v>
      </c>
      <c r="D54" s="48">
        <v>4230</v>
      </c>
      <c r="E54" s="48">
        <v>-10672</v>
      </c>
      <c r="F54" s="42" t="s">
        <v>61</v>
      </c>
      <c r="G54" s="48">
        <v>10182</v>
      </c>
    </row>
    <row r="55" spans="1:7" x14ac:dyDescent="0.25">
      <c r="A55" s="41" t="s">
        <v>294</v>
      </c>
      <c r="B55" s="48">
        <v>4474</v>
      </c>
      <c r="C55" s="48">
        <v>4753</v>
      </c>
      <c r="D55" s="48">
        <v>4805</v>
      </c>
      <c r="E55" s="48">
        <v>4922</v>
      </c>
      <c r="F55" s="42" t="s">
        <v>61</v>
      </c>
      <c r="G55" s="48">
        <v>7175</v>
      </c>
    </row>
    <row r="56" spans="1:7" x14ac:dyDescent="0.25">
      <c r="A56" s="41" t="s">
        <v>305</v>
      </c>
      <c r="B56" s="48">
        <v>7534</v>
      </c>
      <c r="C56" s="48">
        <v>7628</v>
      </c>
      <c r="D56" s="48">
        <v>7800</v>
      </c>
      <c r="E56" s="48">
        <v>7998</v>
      </c>
      <c r="F56" s="42" t="s">
        <v>61</v>
      </c>
      <c r="G56" s="48">
        <v>8370</v>
      </c>
    </row>
    <row r="57" spans="1:7" x14ac:dyDescent="0.25">
      <c r="A57" s="41" t="s">
        <v>225</v>
      </c>
      <c r="B57" s="42" t="s">
        <v>61</v>
      </c>
      <c r="C57" s="42" t="s">
        <v>61</v>
      </c>
      <c r="D57" s="42" t="s">
        <v>61</v>
      </c>
      <c r="E57" s="42" t="s">
        <v>61</v>
      </c>
      <c r="F57" s="42" t="s">
        <v>61</v>
      </c>
      <c r="G57" s="42" t="s">
        <v>61</v>
      </c>
    </row>
    <row r="58" spans="1:7" x14ac:dyDescent="0.25">
      <c r="A58" s="41" t="s">
        <v>304</v>
      </c>
      <c r="B58" s="42" t="s">
        <v>61</v>
      </c>
      <c r="C58" s="42" t="s">
        <v>61</v>
      </c>
      <c r="D58" s="42" t="s">
        <v>61</v>
      </c>
      <c r="E58" s="42" t="s">
        <v>61</v>
      </c>
      <c r="F58" s="42" t="s">
        <v>61</v>
      </c>
      <c r="G58" s="42" t="s">
        <v>61</v>
      </c>
    </row>
    <row r="59" spans="1:7" x14ac:dyDescent="0.25">
      <c r="A59" s="41" t="s">
        <v>213</v>
      </c>
      <c r="B59" s="42" t="s">
        <v>61</v>
      </c>
      <c r="C59" s="42" t="s">
        <v>61</v>
      </c>
      <c r="D59" s="42" t="s">
        <v>61</v>
      </c>
      <c r="E59" s="42" t="s">
        <v>61</v>
      </c>
      <c r="F59" s="42" t="s">
        <v>61</v>
      </c>
      <c r="G59" s="42" t="s">
        <v>61</v>
      </c>
    </row>
    <row r="60" spans="1:7" x14ac:dyDescent="0.25">
      <c r="A60" s="41" t="s">
        <v>303</v>
      </c>
      <c r="B60" s="48">
        <v>-372</v>
      </c>
      <c r="C60" s="48">
        <v>-236</v>
      </c>
      <c r="D60" s="48">
        <v>-198</v>
      </c>
      <c r="E60" s="48">
        <v>-619</v>
      </c>
      <c r="F60" s="42" t="s">
        <v>61</v>
      </c>
      <c r="G60" s="48">
        <v>-821</v>
      </c>
    </row>
    <row r="61" spans="1:7" x14ac:dyDescent="0.25">
      <c r="A61" s="41" t="s">
        <v>302</v>
      </c>
      <c r="B61" s="48">
        <v>2345</v>
      </c>
      <c r="C61" s="48">
        <v>2602</v>
      </c>
      <c r="D61" s="48">
        <v>2786</v>
      </c>
      <c r="E61" s="48">
        <v>2486</v>
      </c>
      <c r="F61" s="42" t="s">
        <v>61</v>
      </c>
      <c r="G61" s="48">
        <v>2897</v>
      </c>
    </row>
    <row r="62" spans="1:7" x14ac:dyDescent="0.25">
      <c r="A62" s="41" t="s">
        <v>126</v>
      </c>
      <c r="B62" s="39">
        <v>27434</v>
      </c>
      <c r="C62" s="39">
        <v>19784</v>
      </c>
      <c r="D62" s="39">
        <v>19423</v>
      </c>
      <c r="E62" s="39">
        <v>4115</v>
      </c>
      <c r="F62" s="47" t="s">
        <v>61</v>
      </c>
      <c r="G62" s="39">
        <v>27803</v>
      </c>
    </row>
    <row r="63" spans="1:7" x14ac:dyDescent="0.25">
      <c r="A63" s="41" t="s">
        <v>2</v>
      </c>
      <c r="B63" s="41"/>
      <c r="C63" s="41"/>
      <c r="D63" s="41"/>
      <c r="E63" s="41"/>
      <c r="F63" s="41"/>
      <c r="G63" s="41"/>
    </row>
    <row r="64" spans="1:7" x14ac:dyDescent="0.25">
      <c r="A64" s="40" t="s">
        <v>66</v>
      </c>
      <c r="B64" s="41"/>
      <c r="C64" s="41"/>
      <c r="D64" s="41"/>
      <c r="E64" s="41"/>
      <c r="F64" s="41"/>
      <c r="G64" s="41"/>
    </row>
    <row r="65" spans="1:7" x14ac:dyDescent="0.25">
      <c r="A65" s="41" t="s">
        <v>293</v>
      </c>
      <c r="B65" s="48">
        <v>45937</v>
      </c>
      <c r="C65" s="48">
        <v>46318</v>
      </c>
      <c r="D65" s="48">
        <v>50522</v>
      </c>
      <c r="E65" s="48">
        <v>63910</v>
      </c>
      <c r="F65" s="42" t="s">
        <v>61</v>
      </c>
      <c r="G65" s="48">
        <v>75946</v>
      </c>
    </row>
    <row r="66" spans="1:7" x14ac:dyDescent="0.25">
      <c r="A66" s="41" t="s">
        <v>294</v>
      </c>
      <c r="B66" s="48">
        <v>12866</v>
      </c>
      <c r="C66" s="48">
        <v>14088</v>
      </c>
      <c r="D66" s="48">
        <v>14167</v>
      </c>
      <c r="E66" s="48">
        <v>15511</v>
      </c>
      <c r="F66" s="42" t="s">
        <v>61</v>
      </c>
      <c r="G66" s="48">
        <v>14068</v>
      </c>
    </row>
    <row r="67" spans="1:7" x14ac:dyDescent="0.25">
      <c r="A67" s="41" t="s">
        <v>305</v>
      </c>
      <c r="B67" s="48">
        <v>20233</v>
      </c>
      <c r="C67" s="48">
        <v>20373</v>
      </c>
      <c r="D67" s="48">
        <v>20834</v>
      </c>
      <c r="E67" s="48">
        <v>21361</v>
      </c>
      <c r="F67" s="42" t="s">
        <v>61</v>
      </c>
      <c r="G67" s="48">
        <v>22356</v>
      </c>
    </row>
    <row r="68" spans="1:7" x14ac:dyDescent="0.25">
      <c r="A68" s="41" t="s">
        <v>225</v>
      </c>
      <c r="B68" s="42" t="s">
        <v>61</v>
      </c>
      <c r="C68" s="42" t="s">
        <v>61</v>
      </c>
      <c r="D68" s="42" t="s">
        <v>61</v>
      </c>
      <c r="E68" s="42" t="s">
        <v>61</v>
      </c>
      <c r="F68" s="42" t="s">
        <v>61</v>
      </c>
      <c r="G68" s="42" t="s">
        <v>61</v>
      </c>
    </row>
    <row r="69" spans="1:7" x14ac:dyDescent="0.25">
      <c r="A69" s="41" t="s">
        <v>304</v>
      </c>
      <c r="B69" s="42" t="s">
        <v>61</v>
      </c>
      <c r="C69" s="42" t="s">
        <v>61</v>
      </c>
      <c r="D69" s="42" t="s">
        <v>61</v>
      </c>
      <c r="E69" s="42" t="s">
        <v>61</v>
      </c>
      <c r="F69" s="42" t="s">
        <v>61</v>
      </c>
      <c r="G69" s="42" t="s">
        <v>61</v>
      </c>
    </row>
    <row r="70" spans="1:7" x14ac:dyDescent="0.25">
      <c r="A70" s="41" t="s">
        <v>213</v>
      </c>
      <c r="B70" s="42" t="s">
        <v>61</v>
      </c>
      <c r="C70" s="42" t="s">
        <v>61</v>
      </c>
      <c r="D70" s="42" t="s">
        <v>61</v>
      </c>
      <c r="E70" s="42" t="s">
        <v>61</v>
      </c>
      <c r="F70" s="42" t="s">
        <v>61</v>
      </c>
      <c r="G70" s="42" t="s">
        <v>61</v>
      </c>
    </row>
    <row r="71" spans="1:7" x14ac:dyDescent="0.25">
      <c r="A71" s="41" t="s">
        <v>303</v>
      </c>
      <c r="B71" s="48">
        <v>-1058</v>
      </c>
      <c r="C71" s="48">
        <v>-850</v>
      </c>
      <c r="D71" s="48">
        <v>-539</v>
      </c>
      <c r="E71" s="48">
        <v>-1873</v>
      </c>
      <c r="F71" s="42" t="s">
        <v>61</v>
      </c>
      <c r="G71" s="48">
        <v>-2407</v>
      </c>
    </row>
    <row r="72" spans="1:7" x14ac:dyDescent="0.25">
      <c r="A72" s="41" t="s">
        <v>302</v>
      </c>
      <c r="B72" s="48">
        <v>6241</v>
      </c>
      <c r="C72" s="48">
        <v>6945</v>
      </c>
      <c r="D72" s="48">
        <v>7434</v>
      </c>
      <c r="E72" s="48">
        <v>6852</v>
      </c>
      <c r="F72" s="42" t="s">
        <v>61</v>
      </c>
      <c r="G72" s="48">
        <v>7736</v>
      </c>
    </row>
    <row r="73" spans="1:7" x14ac:dyDescent="0.25">
      <c r="A73" s="41" t="s">
        <v>126</v>
      </c>
      <c r="B73" s="39">
        <v>84219</v>
      </c>
      <c r="C73" s="39">
        <v>86874</v>
      </c>
      <c r="D73" s="39">
        <v>92418</v>
      </c>
      <c r="E73" s="39">
        <v>105761</v>
      </c>
      <c r="F73" s="47" t="s">
        <v>61</v>
      </c>
      <c r="G73" s="39">
        <v>117699</v>
      </c>
    </row>
    <row r="74" spans="1:7" x14ac:dyDescent="0.25">
      <c r="A74" s="41" t="s">
        <v>2</v>
      </c>
      <c r="B74" s="41"/>
      <c r="C74" s="41"/>
      <c r="D74" s="41"/>
      <c r="E74" s="41"/>
      <c r="F74" s="41"/>
      <c r="G74" s="41"/>
    </row>
    <row r="75" spans="1:7" x14ac:dyDescent="0.25">
      <c r="A75" s="40" t="s">
        <v>63</v>
      </c>
      <c r="B75" s="41"/>
      <c r="C75" s="41"/>
      <c r="D75" s="41"/>
      <c r="E75" s="41"/>
      <c r="F75" s="41"/>
      <c r="G75" s="41"/>
    </row>
    <row r="76" spans="1:7" x14ac:dyDescent="0.25">
      <c r="A76" s="41" t="s">
        <v>293</v>
      </c>
      <c r="B76" s="48">
        <v>1193083</v>
      </c>
      <c r="C76" s="48">
        <v>1308277</v>
      </c>
      <c r="D76" s="48">
        <v>1421302</v>
      </c>
      <c r="E76" s="42" t="s">
        <v>61</v>
      </c>
      <c r="F76" s="48">
        <v>1626373</v>
      </c>
      <c r="G76" s="48">
        <v>1777903</v>
      </c>
    </row>
    <row r="77" spans="1:7" x14ac:dyDescent="0.25">
      <c r="A77" s="41" t="s">
        <v>294</v>
      </c>
      <c r="B77" s="48">
        <v>377005</v>
      </c>
      <c r="C77" s="48">
        <v>408001</v>
      </c>
      <c r="D77" s="48">
        <v>444702</v>
      </c>
      <c r="E77" s="42" t="s">
        <v>61</v>
      </c>
      <c r="F77" s="48">
        <v>530733</v>
      </c>
      <c r="G77" s="48">
        <v>533876</v>
      </c>
    </row>
    <row r="78" spans="1:7" x14ac:dyDescent="0.25">
      <c r="A78" s="41" t="s">
        <v>305</v>
      </c>
      <c r="B78" s="48">
        <v>265301</v>
      </c>
      <c r="C78" s="48">
        <v>258004</v>
      </c>
      <c r="D78" s="48">
        <v>254298</v>
      </c>
      <c r="E78" s="42" t="s">
        <v>61</v>
      </c>
      <c r="F78" s="48">
        <v>247841</v>
      </c>
      <c r="G78" s="48">
        <v>245232</v>
      </c>
    </row>
    <row r="79" spans="1:7" x14ac:dyDescent="0.25">
      <c r="A79" s="41" t="s">
        <v>225</v>
      </c>
      <c r="B79" s="42" t="s">
        <v>61</v>
      </c>
      <c r="C79" s="42" t="s">
        <v>61</v>
      </c>
      <c r="D79" s="42" t="s">
        <v>61</v>
      </c>
      <c r="E79" s="42" t="s">
        <v>61</v>
      </c>
      <c r="F79" s="42" t="s">
        <v>61</v>
      </c>
      <c r="G79" s="42" t="s">
        <v>61</v>
      </c>
    </row>
    <row r="80" spans="1:7" x14ac:dyDescent="0.25">
      <c r="A80" s="41" t="s">
        <v>304</v>
      </c>
      <c r="B80" s="48">
        <v>-378798</v>
      </c>
      <c r="C80" s="48">
        <v>-407564</v>
      </c>
      <c r="D80" s="48">
        <v>-436614</v>
      </c>
      <c r="E80" s="42" t="s">
        <v>61</v>
      </c>
      <c r="F80" s="48">
        <v>-435101</v>
      </c>
      <c r="G80" s="48">
        <v>-437461</v>
      </c>
    </row>
    <row r="81" spans="1:7" x14ac:dyDescent="0.25">
      <c r="A81" s="41" t="s">
        <v>213</v>
      </c>
      <c r="B81" s="42" t="s">
        <v>61</v>
      </c>
      <c r="C81" s="42" t="s">
        <v>61</v>
      </c>
      <c r="D81" s="42" t="s">
        <v>61</v>
      </c>
      <c r="E81" s="42" t="s">
        <v>61</v>
      </c>
      <c r="F81" s="42" t="s">
        <v>61</v>
      </c>
      <c r="G81" s="42" t="s">
        <v>61</v>
      </c>
    </row>
    <row r="82" spans="1:7" x14ac:dyDescent="0.25">
      <c r="A82" s="41" t="s">
        <v>303</v>
      </c>
      <c r="B82" s="48">
        <v>465661</v>
      </c>
      <c r="C82" s="48">
        <v>443278</v>
      </c>
      <c r="D82" s="48">
        <v>495483</v>
      </c>
      <c r="E82" s="42" t="s">
        <v>61</v>
      </c>
      <c r="F82" s="48">
        <v>467112</v>
      </c>
      <c r="G82" s="48">
        <v>469392</v>
      </c>
    </row>
    <row r="83" spans="1:7" x14ac:dyDescent="0.25">
      <c r="A83" s="41" t="s">
        <v>302</v>
      </c>
      <c r="B83" s="48">
        <v>66366</v>
      </c>
      <c r="C83" s="48">
        <v>71668</v>
      </c>
      <c r="D83" s="48">
        <v>74480</v>
      </c>
      <c r="E83" s="42" t="s">
        <v>61</v>
      </c>
      <c r="F83" s="48">
        <v>80642</v>
      </c>
      <c r="G83" s="48">
        <v>86516</v>
      </c>
    </row>
    <row r="84" spans="1:7" x14ac:dyDescent="0.25">
      <c r="A84" s="41" t="s">
        <v>126</v>
      </c>
      <c r="B84" s="39">
        <v>1988618</v>
      </c>
      <c r="C84" s="39">
        <v>2081664</v>
      </c>
      <c r="D84" s="39">
        <v>2253651</v>
      </c>
      <c r="E84" s="47" t="s">
        <v>61</v>
      </c>
      <c r="F84" s="39">
        <v>2517600</v>
      </c>
      <c r="G84" s="39">
        <v>2675458</v>
      </c>
    </row>
    <row r="85" spans="1:7" x14ac:dyDescent="0.25">
      <c r="A85" s="41" t="s">
        <v>2</v>
      </c>
      <c r="B85" s="41"/>
      <c r="C85" s="41"/>
      <c r="D85" s="41"/>
      <c r="E85" s="41"/>
      <c r="F85" s="41"/>
      <c r="G85" s="41"/>
    </row>
    <row r="86" spans="1:7" x14ac:dyDescent="0.25">
      <c r="A86" s="40" t="s">
        <v>111</v>
      </c>
      <c r="B86" s="41"/>
      <c r="C86" s="41"/>
      <c r="D86" s="41"/>
      <c r="E86" s="41"/>
      <c r="F86" s="41"/>
      <c r="G86" s="41"/>
    </row>
    <row r="87" spans="1:7" x14ac:dyDescent="0.25">
      <c r="A87" s="41" t="s">
        <v>293</v>
      </c>
      <c r="B87" s="48">
        <v>38925</v>
      </c>
      <c r="C87" s="48">
        <v>52755</v>
      </c>
      <c r="D87" s="48">
        <v>54658</v>
      </c>
      <c r="E87" s="48">
        <v>56672</v>
      </c>
      <c r="F87" s="42" t="s">
        <v>61</v>
      </c>
      <c r="G87" s="48">
        <v>77440</v>
      </c>
    </row>
    <row r="88" spans="1:7" x14ac:dyDescent="0.25">
      <c r="A88" s="41" t="s">
        <v>294</v>
      </c>
      <c r="B88" s="48">
        <v>10060</v>
      </c>
      <c r="C88" s="48">
        <v>11320</v>
      </c>
      <c r="D88" s="48">
        <v>12049</v>
      </c>
      <c r="E88" s="48">
        <v>12852</v>
      </c>
      <c r="F88" s="42" t="s">
        <v>61</v>
      </c>
      <c r="G88" s="48">
        <v>15531</v>
      </c>
    </row>
    <row r="89" spans="1:7" x14ac:dyDescent="0.25">
      <c r="A89" s="41" t="s">
        <v>305</v>
      </c>
      <c r="B89" s="48">
        <v>7427</v>
      </c>
      <c r="C89" s="48">
        <v>7487</v>
      </c>
      <c r="D89" s="48">
        <v>7481</v>
      </c>
      <c r="E89" s="48">
        <v>7459</v>
      </c>
      <c r="F89" s="42" t="s">
        <v>61</v>
      </c>
      <c r="G89" s="48">
        <v>7381</v>
      </c>
    </row>
    <row r="90" spans="1:7" x14ac:dyDescent="0.25">
      <c r="A90" s="41" t="s">
        <v>225</v>
      </c>
      <c r="B90" s="42" t="s">
        <v>61</v>
      </c>
      <c r="C90" s="42" t="s">
        <v>61</v>
      </c>
      <c r="D90" s="42" t="s">
        <v>61</v>
      </c>
      <c r="E90" s="42" t="s">
        <v>61</v>
      </c>
      <c r="F90" s="42" t="s">
        <v>61</v>
      </c>
      <c r="G90" s="42" t="s">
        <v>61</v>
      </c>
    </row>
    <row r="91" spans="1:7" x14ac:dyDescent="0.25">
      <c r="A91" s="41" t="s">
        <v>304</v>
      </c>
      <c r="B91" s="42" t="s">
        <v>61</v>
      </c>
      <c r="C91" s="42" t="s">
        <v>61</v>
      </c>
      <c r="D91" s="42" t="s">
        <v>61</v>
      </c>
      <c r="E91" s="42" t="s">
        <v>61</v>
      </c>
      <c r="F91" s="42" t="s">
        <v>61</v>
      </c>
      <c r="G91" s="42" t="s">
        <v>61</v>
      </c>
    </row>
    <row r="92" spans="1:7" x14ac:dyDescent="0.25">
      <c r="A92" s="41" t="s">
        <v>213</v>
      </c>
      <c r="B92" s="42" t="s">
        <v>61</v>
      </c>
      <c r="C92" s="42" t="s">
        <v>61</v>
      </c>
      <c r="D92" s="42" t="s">
        <v>61</v>
      </c>
      <c r="E92" s="42" t="s">
        <v>61</v>
      </c>
      <c r="F92" s="42" t="s">
        <v>61</v>
      </c>
      <c r="G92" s="42" t="s">
        <v>61</v>
      </c>
    </row>
    <row r="93" spans="1:7" x14ac:dyDescent="0.25">
      <c r="A93" s="41" t="s">
        <v>303</v>
      </c>
      <c r="B93" s="42" t="s">
        <v>61</v>
      </c>
      <c r="C93" s="42" t="s">
        <v>61</v>
      </c>
      <c r="D93" s="42" t="s">
        <v>61</v>
      </c>
      <c r="E93" s="42" t="s">
        <v>61</v>
      </c>
      <c r="F93" s="42" t="s">
        <v>61</v>
      </c>
      <c r="G93" s="42" t="s">
        <v>61</v>
      </c>
    </row>
    <row r="94" spans="1:7" x14ac:dyDescent="0.25">
      <c r="A94" s="41" t="s">
        <v>302</v>
      </c>
      <c r="B94" s="42" t="s">
        <v>61</v>
      </c>
      <c r="C94" s="42" t="s">
        <v>61</v>
      </c>
      <c r="D94" s="42" t="s">
        <v>61</v>
      </c>
      <c r="E94" s="42" t="s">
        <v>61</v>
      </c>
      <c r="F94" s="42" t="s">
        <v>61</v>
      </c>
      <c r="G94" s="42" t="s">
        <v>61</v>
      </c>
    </row>
    <row r="95" spans="1:7" x14ac:dyDescent="0.25">
      <c r="A95" s="41" t="s">
        <v>126</v>
      </c>
      <c r="B95" s="39">
        <v>56412</v>
      </c>
      <c r="C95" s="39">
        <v>71562</v>
      </c>
      <c r="D95" s="39">
        <v>74188</v>
      </c>
      <c r="E95" s="39">
        <v>76983</v>
      </c>
      <c r="F95" s="47" t="s">
        <v>61</v>
      </c>
      <c r="G95" s="39">
        <v>100352</v>
      </c>
    </row>
    <row r="96" spans="1:7" x14ac:dyDescent="0.25">
      <c r="A96" s="41" t="s">
        <v>2</v>
      </c>
      <c r="B96" s="41"/>
      <c r="C96" s="41"/>
      <c r="D96" s="41"/>
      <c r="E96" s="41"/>
      <c r="F96" s="41"/>
      <c r="G96" s="41"/>
    </row>
    <row r="97" spans="1:7" x14ac:dyDescent="0.25">
      <c r="A97" s="40" t="s">
        <v>110</v>
      </c>
      <c r="B97" s="41"/>
      <c r="C97" s="41"/>
      <c r="D97" s="41"/>
      <c r="E97" s="41"/>
      <c r="F97" s="41"/>
      <c r="G97" s="41"/>
    </row>
    <row r="98" spans="1:7" x14ac:dyDescent="0.25">
      <c r="A98" s="41" t="s">
        <v>293</v>
      </c>
      <c r="B98" s="48">
        <v>-176399</v>
      </c>
      <c r="C98" s="48">
        <v>-125086</v>
      </c>
      <c r="D98" s="48">
        <v>-162210</v>
      </c>
      <c r="E98" s="48">
        <v>-115234</v>
      </c>
      <c r="F98" s="42" t="s">
        <v>61</v>
      </c>
      <c r="G98" s="48">
        <v>-180743</v>
      </c>
    </row>
    <row r="99" spans="1:7" x14ac:dyDescent="0.25">
      <c r="A99" s="41" t="s">
        <v>294</v>
      </c>
      <c r="B99" s="48">
        <v>-30497</v>
      </c>
      <c r="C99" s="48">
        <v>-36193</v>
      </c>
      <c r="D99" s="48">
        <v>-36906</v>
      </c>
      <c r="E99" s="48">
        <v>-34071</v>
      </c>
      <c r="F99" s="42" t="s">
        <v>61</v>
      </c>
      <c r="G99" s="48">
        <v>-36402</v>
      </c>
    </row>
    <row r="100" spans="1:7" x14ac:dyDescent="0.25">
      <c r="A100" s="41" t="s">
        <v>305</v>
      </c>
      <c r="B100" s="48">
        <v>-5301</v>
      </c>
      <c r="C100" s="48">
        <v>-2757</v>
      </c>
      <c r="D100" s="48">
        <v>-4023</v>
      </c>
      <c r="E100" s="48">
        <v>-3864</v>
      </c>
      <c r="F100" s="42" t="s">
        <v>61</v>
      </c>
      <c r="G100" s="48">
        <v>-4926</v>
      </c>
    </row>
    <row r="101" spans="1:7" x14ac:dyDescent="0.25">
      <c r="A101" s="41" t="s">
        <v>225</v>
      </c>
      <c r="B101" s="42" t="s">
        <v>61</v>
      </c>
      <c r="C101" s="42" t="s">
        <v>61</v>
      </c>
      <c r="D101" s="42" t="s">
        <v>61</v>
      </c>
      <c r="E101" s="42" t="s">
        <v>61</v>
      </c>
      <c r="F101" s="42" t="s">
        <v>61</v>
      </c>
      <c r="G101" s="42" t="s">
        <v>61</v>
      </c>
    </row>
    <row r="102" spans="1:7" x14ac:dyDescent="0.25">
      <c r="A102" s="41" t="s">
        <v>304</v>
      </c>
      <c r="B102" s="42" t="s">
        <v>61</v>
      </c>
      <c r="C102" s="42" t="s">
        <v>61</v>
      </c>
      <c r="D102" s="42" t="s">
        <v>61</v>
      </c>
      <c r="E102" s="42" t="s">
        <v>61</v>
      </c>
      <c r="F102" s="42" t="s">
        <v>61</v>
      </c>
      <c r="G102" s="42" t="s">
        <v>61</v>
      </c>
    </row>
    <row r="103" spans="1:7" x14ac:dyDescent="0.25">
      <c r="A103" s="41" t="s">
        <v>213</v>
      </c>
      <c r="B103" s="42" t="s">
        <v>61</v>
      </c>
      <c r="C103" s="42" t="s">
        <v>61</v>
      </c>
      <c r="D103" s="42" t="s">
        <v>61</v>
      </c>
      <c r="E103" s="42" t="s">
        <v>61</v>
      </c>
      <c r="F103" s="42" t="s">
        <v>61</v>
      </c>
      <c r="G103" s="42" t="s">
        <v>61</v>
      </c>
    </row>
    <row r="104" spans="1:7" x14ac:dyDescent="0.25">
      <c r="A104" s="41" t="s">
        <v>303</v>
      </c>
      <c r="B104" s="42" t="s">
        <v>61</v>
      </c>
      <c r="C104" s="42" t="s">
        <v>61</v>
      </c>
      <c r="D104" s="42" t="s">
        <v>61</v>
      </c>
      <c r="E104" s="42" t="s">
        <v>61</v>
      </c>
      <c r="F104" s="42" t="s">
        <v>61</v>
      </c>
      <c r="G104" s="42" t="s">
        <v>61</v>
      </c>
    </row>
    <row r="105" spans="1:7" x14ac:dyDescent="0.25">
      <c r="A105" s="41" t="s">
        <v>302</v>
      </c>
      <c r="B105" s="42" t="s">
        <v>61</v>
      </c>
      <c r="C105" s="42" t="s">
        <v>61</v>
      </c>
      <c r="D105" s="42" t="s">
        <v>61</v>
      </c>
      <c r="E105" s="42" t="s">
        <v>61</v>
      </c>
      <c r="F105" s="42" t="s">
        <v>61</v>
      </c>
      <c r="G105" s="42" t="s">
        <v>61</v>
      </c>
    </row>
    <row r="106" spans="1:7" x14ac:dyDescent="0.25">
      <c r="A106" s="41" t="s">
        <v>126</v>
      </c>
      <c r="B106" s="39">
        <v>-212197</v>
      </c>
      <c r="C106" s="39">
        <v>-164036</v>
      </c>
      <c r="D106" s="39">
        <v>-203139</v>
      </c>
      <c r="E106" s="39">
        <v>-153169</v>
      </c>
      <c r="F106" s="47" t="s">
        <v>61</v>
      </c>
      <c r="G106" s="39">
        <v>-222071</v>
      </c>
    </row>
    <row r="107" spans="1:7" x14ac:dyDescent="0.25">
      <c r="A107" s="41"/>
    </row>
    <row r="108" spans="1:7" ht="16.2" thickBot="1" x14ac:dyDescent="0.35">
      <c r="A108" s="7" t="s">
        <v>123</v>
      </c>
      <c r="B108" s="5"/>
      <c r="C108" s="5"/>
      <c r="D108" s="5"/>
      <c r="E108" s="5"/>
      <c r="F108" s="5"/>
      <c r="G108" s="5"/>
    </row>
    <row r="109" spans="1:7" ht="15.6" x14ac:dyDescent="0.25">
      <c r="A109" s="45" t="s">
        <v>122</v>
      </c>
      <c r="B109" s="44" t="s">
        <v>121</v>
      </c>
      <c r="C109" s="44" t="s">
        <v>120</v>
      </c>
      <c r="D109" s="44" t="s">
        <v>119</v>
      </c>
      <c r="E109" s="44" t="s">
        <v>118</v>
      </c>
      <c r="F109" s="44" t="s">
        <v>178</v>
      </c>
      <c r="G109" s="44" t="s">
        <v>290</v>
      </c>
    </row>
    <row r="110" spans="1:7" x14ac:dyDescent="0.25">
      <c r="A110" s="41" t="s">
        <v>72</v>
      </c>
      <c r="B110" s="43">
        <v>43465</v>
      </c>
      <c r="C110" s="43">
        <v>43830</v>
      </c>
      <c r="D110" s="43">
        <v>44196</v>
      </c>
      <c r="E110" s="43">
        <v>44561</v>
      </c>
      <c r="F110" s="43">
        <v>44926</v>
      </c>
      <c r="G110" s="43">
        <v>45291</v>
      </c>
    </row>
    <row r="111" spans="1:7" x14ac:dyDescent="0.25">
      <c r="A111" s="41" t="s">
        <v>117</v>
      </c>
      <c r="B111" s="42" t="s">
        <v>0</v>
      </c>
      <c r="C111" s="42" t="s">
        <v>0</v>
      </c>
      <c r="D111" s="42" t="s">
        <v>0</v>
      </c>
      <c r="E111" s="42" t="s">
        <v>0</v>
      </c>
      <c r="F111" s="42" t="s">
        <v>0</v>
      </c>
      <c r="G111" s="42" t="s">
        <v>0</v>
      </c>
    </row>
    <row r="112" spans="1:7" x14ac:dyDescent="0.25">
      <c r="A112" s="41" t="s">
        <v>2</v>
      </c>
      <c r="B112" s="41"/>
      <c r="C112" s="41"/>
      <c r="D112" s="41"/>
      <c r="E112" s="41"/>
      <c r="F112" s="41"/>
      <c r="G112" s="41"/>
    </row>
    <row r="113" spans="1:7" x14ac:dyDescent="0.25">
      <c r="A113" s="40" t="s">
        <v>116</v>
      </c>
      <c r="B113" s="41"/>
      <c r="C113" s="41"/>
      <c r="D113" s="41"/>
      <c r="E113" s="41"/>
      <c r="F113" s="41"/>
      <c r="G113" s="41"/>
    </row>
    <row r="114" spans="1:7" x14ac:dyDescent="0.25">
      <c r="A114" s="41" t="s">
        <v>3</v>
      </c>
      <c r="B114" s="48">
        <v>545368</v>
      </c>
      <c r="C114" s="48">
        <v>554955</v>
      </c>
      <c r="D114" s="48">
        <v>524533</v>
      </c>
      <c r="E114" s="48">
        <v>593084</v>
      </c>
      <c r="F114" s="42" t="s">
        <v>61</v>
      </c>
      <c r="G114" s="48">
        <v>673931</v>
      </c>
    </row>
    <row r="115" spans="1:7" x14ac:dyDescent="0.25">
      <c r="A115" s="41" t="s">
        <v>125</v>
      </c>
      <c r="B115" s="39">
        <v>545368</v>
      </c>
      <c r="C115" s="39">
        <v>554955</v>
      </c>
      <c r="D115" s="39">
        <v>524533</v>
      </c>
      <c r="E115" s="39">
        <v>593084</v>
      </c>
      <c r="F115" s="47" t="s">
        <v>61</v>
      </c>
      <c r="G115" s="39">
        <v>673931</v>
      </c>
    </row>
    <row r="116" spans="1:7" x14ac:dyDescent="0.25">
      <c r="A116" s="41" t="s">
        <v>2</v>
      </c>
      <c r="B116" s="41"/>
      <c r="C116" s="41"/>
      <c r="D116" s="41"/>
      <c r="E116" s="41"/>
      <c r="F116" s="41"/>
      <c r="G116" s="41"/>
    </row>
    <row r="117" spans="1:7" x14ac:dyDescent="0.25">
      <c r="A117" s="40" t="s">
        <v>115</v>
      </c>
      <c r="B117" s="41"/>
      <c r="C117" s="41"/>
      <c r="D117" s="41"/>
      <c r="E117" s="41"/>
      <c r="F117" s="41"/>
      <c r="G117" s="41"/>
    </row>
    <row r="118" spans="1:7" x14ac:dyDescent="0.25">
      <c r="A118" s="41" t="s">
        <v>3</v>
      </c>
      <c r="B118" s="48">
        <v>114207</v>
      </c>
      <c r="C118" s="48">
        <v>110910</v>
      </c>
      <c r="D118" s="48">
        <v>109997</v>
      </c>
      <c r="E118" s="48">
        <v>117294</v>
      </c>
      <c r="F118" s="42" t="s">
        <v>61</v>
      </c>
      <c r="G118" s="48">
        <v>146385</v>
      </c>
    </row>
    <row r="119" spans="1:7" x14ac:dyDescent="0.25">
      <c r="A119" s="41" t="s">
        <v>125</v>
      </c>
      <c r="B119" s="39">
        <v>114207</v>
      </c>
      <c r="C119" s="39">
        <v>110910</v>
      </c>
      <c r="D119" s="39">
        <v>109997</v>
      </c>
      <c r="E119" s="39">
        <v>117294</v>
      </c>
      <c r="F119" s="47" t="s">
        <v>61</v>
      </c>
      <c r="G119" s="39">
        <v>146385</v>
      </c>
    </row>
    <row r="120" spans="1:7" x14ac:dyDescent="0.25">
      <c r="A120" s="41" t="s">
        <v>2</v>
      </c>
      <c r="B120" s="41"/>
      <c r="C120" s="41"/>
      <c r="D120" s="41"/>
      <c r="E120" s="41"/>
      <c r="F120" s="41"/>
      <c r="G120" s="41"/>
    </row>
    <row r="121" spans="1:7" x14ac:dyDescent="0.25">
      <c r="A121" s="40" t="s">
        <v>114</v>
      </c>
      <c r="B121" s="41"/>
      <c r="C121" s="41"/>
      <c r="D121" s="41"/>
      <c r="E121" s="41"/>
      <c r="F121" s="41"/>
      <c r="G121" s="41"/>
    </row>
    <row r="122" spans="1:7" x14ac:dyDescent="0.25">
      <c r="A122" s="41" t="s">
        <v>3</v>
      </c>
      <c r="B122" s="48">
        <v>-19609</v>
      </c>
      <c r="C122" s="48">
        <v>-23063</v>
      </c>
      <c r="D122" s="48">
        <v>-23521</v>
      </c>
      <c r="E122" s="48">
        <v>-24112</v>
      </c>
      <c r="F122" s="42" t="s">
        <v>61</v>
      </c>
      <c r="G122" s="48">
        <v>-30429</v>
      </c>
    </row>
    <row r="123" spans="1:7" x14ac:dyDescent="0.25">
      <c r="A123" s="41" t="s">
        <v>125</v>
      </c>
      <c r="B123" s="39">
        <v>-19609</v>
      </c>
      <c r="C123" s="39">
        <v>-23063</v>
      </c>
      <c r="D123" s="39">
        <v>-23521</v>
      </c>
      <c r="E123" s="39">
        <v>-24112</v>
      </c>
      <c r="F123" s="47" t="s">
        <v>61</v>
      </c>
      <c r="G123" s="39">
        <v>-30429</v>
      </c>
    </row>
    <row r="124" spans="1:7" x14ac:dyDescent="0.25">
      <c r="A124" s="41" t="s">
        <v>2</v>
      </c>
      <c r="B124" s="41"/>
      <c r="C124" s="41"/>
      <c r="D124" s="41"/>
      <c r="E124" s="41"/>
      <c r="F124" s="41"/>
      <c r="G124" s="41"/>
    </row>
    <row r="125" spans="1:7" x14ac:dyDescent="0.25">
      <c r="A125" s="40" t="s">
        <v>113</v>
      </c>
      <c r="B125" s="41"/>
      <c r="C125" s="41"/>
      <c r="D125" s="41"/>
      <c r="E125" s="41"/>
      <c r="F125" s="41"/>
      <c r="G125" s="41"/>
    </row>
    <row r="126" spans="1:7" x14ac:dyDescent="0.25">
      <c r="A126" s="41" t="s">
        <v>3</v>
      </c>
      <c r="B126" s="48">
        <v>111653</v>
      </c>
      <c r="C126" s="48">
        <v>106658</v>
      </c>
      <c r="D126" s="48">
        <v>111841</v>
      </c>
      <c r="E126" s="48">
        <v>109876</v>
      </c>
      <c r="F126" s="42" t="s">
        <v>61</v>
      </c>
      <c r="G126" s="48">
        <v>145502</v>
      </c>
    </row>
    <row r="127" spans="1:7" x14ac:dyDescent="0.25">
      <c r="A127" s="41" t="s">
        <v>125</v>
      </c>
      <c r="B127" s="39">
        <v>111653</v>
      </c>
      <c r="C127" s="39">
        <v>106658</v>
      </c>
      <c r="D127" s="39">
        <v>111841</v>
      </c>
      <c r="E127" s="39">
        <v>109876</v>
      </c>
      <c r="F127" s="47" t="s">
        <v>61</v>
      </c>
      <c r="G127" s="39">
        <v>145502</v>
      </c>
    </row>
    <row r="128" spans="1:7" x14ac:dyDescent="0.25">
      <c r="A128" s="41" t="s">
        <v>2</v>
      </c>
      <c r="B128" s="41"/>
      <c r="C128" s="41"/>
      <c r="D128" s="41"/>
      <c r="E128" s="41"/>
      <c r="F128" s="41"/>
      <c r="G128" s="41"/>
    </row>
    <row r="129" spans="1:7" x14ac:dyDescent="0.25">
      <c r="A129" s="40" t="s">
        <v>112</v>
      </c>
      <c r="B129" s="41"/>
      <c r="C129" s="41"/>
      <c r="D129" s="41"/>
      <c r="E129" s="41"/>
      <c r="F129" s="41"/>
      <c r="G129" s="41"/>
    </row>
    <row r="130" spans="1:7" x14ac:dyDescent="0.25">
      <c r="A130" s="41" t="s">
        <v>3</v>
      </c>
      <c r="B130" s="48">
        <v>27434</v>
      </c>
      <c r="C130" s="48">
        <v>19784</v>
      </c>
      <c r="D130" s="48">
        <v>19423</v>
      </c>
      <c r="E130" s="48">
        <v>4115</v>
      </c>
      <c r="F130" s="42" t="s">
        <v>61</v>
      </c>
      <c r="G130" s="48">
        <v>27803</v>
      </c>
    </row>
    <row r="131" spans="1:7" x14ac:dyDescent="0.25">
      <c r="A131" s="41" t="s">
        <v>125</v>
      </c>
      <c r="B131" s="39">
        <v>27434</v>
      </c>
      <c r="C131" s="39">
        <v>19784</v>
      </c>
      <c r="D131" s="39">
        <v>19423</v>
      </c>
      <c r="E131" s="39">
        <v>4115</v>
      </c>
      <c r="F131" s="47" t="s">
        <v>61</v>
      </c>
      <c r="G131" s="39">
        <v>27803</v>
      </c>
    </row>
    <row r="132" spans="1:7" x14ac:dyDescent="0.25">
      <c r="A132" s="41" t="s">
        <v>2</v>
      </c>
      <c r="B132" s="41"/>
      <c r="C132" s="41"/>
      <c r="D132" s="41"/>
      <c r="E132" s="41"/>
      <c r="F132" s="41"/>
      <c r="G132" s="41"/>
    </row>
    <row r="133" spans="1:7" x14ac:dyDescent="0.25">
      <c r="A133" s="40" t="s">
        <v>66</v>
      </c>
      <c r="B133" s="41"/>
      <c r="C133" s="41"/>
      <c r="D133" s="41"/>
      <c r="E133" s="41"/>
      <c r="F133" s="41"/>
      <c r="G133" s="41"/>
    </row>
    <row r="134" spans="1:7" x14ac:dyDescent="0.25">
      <c r="A134" s="41" t="s">
        <v>3</v>
      </c>
      <c r="B134" s="48">
        <v>84219</v>
      </c>
      <c r="C134" s="48">
        <v>86874</v>
      </c>
      <c r="D134" s="48">
        <v>92418</v>
      </c>
      <c r="E134" s="48">
        <v>105761</v>
      </c>
      <c r="F134" s="42" t="s">
        <v>61</v>
      </c>
      <c r="G134" s="48">
        <v>117699</v>
      </c>
    </row>
    <row r="135" spans="1:7" x14ac:dyDescent="0.25">
      <c r="A135" s="41" t="s">
        <v>125</v>
      </c>
      <c r="B135" s="39">
        <v>84219</v>
      </c>
      <c r="C135" s="39">
        <v>86874</v>
      </c>
      <c r="D135" s="39">
        <v>92418</v>
      </c>
      <c r="E135" s="39">
        <v>105761</v>
      </c>
      <c r="F135" s="47" t="s">
        <v>61</v>
      </c>
      <c r="G135" s="39">
        <v>117699</v>
      </c>
    </row>
    <row r="136" spans="1:7" x14ac:dyDescent="0.25">
      <c r="A136" s="41" t="s">
        <v>2</v>
      </c>
      <c r="B136" s="41"/>
      <c r="C136" s="41"/>
      <c r="D136" s="41"/>
      <c r="E136" s="41"/>
      <c r="F136" s="41"/>
      <c r="G136" s="41"/>
    </row>
    <row r="137" spans="1:7" x14ac:dyDescent="0.25">
      <c r="A137" s="40" t="s">
        <v>63</v>
      </c>
      <c r="B137" s="41"/>
      <c r="C137" s="41"/>
      <c r="D137" s="41"/>
      <c r="E137" s="41"/>
      <c r="F137" s="41"/>
      <c r="G137" s="41"/>
    </row>
    <row r="138" spans="1:7" x14ac:dyDescent="0.25">
      <c r="A138" s="41" t="s">
        <v>3</v>
      </c>
      <c r="B138" s="42" t="s">
        <v>61</v>
      </c>
      <c r="C138" s="42" t="s">
        <v>61</v>
      </c>
      <c r="D138" s="42" t="s">
        <v>61</v>
      </c>
      <c r="E138" s="42" t="s">
        <v>61</v>
      </c>
      <c r="F138" s="48">
        <v>2517600</v>
      </c>
      <c r="G138" s="48">
        <v>2675458</v>
      </c>
    </row>
    <row r="139" spans="1:7" x14ac:dyDescent="0.25">
      <c r="A139" s="41" t="s">
        <v>125</v>
      </c>
      <c r="B139" s="47" t="s">
        <v>61</v>
      </c>
      <c r="C139" s="47" t="s">
        <v>61</v>
      </c>
      <c r="D139" s="47" t="s">
        <v>61</v>
      </c>
      <c r="E139" s="47" t="s">
        <v>61</v>
      </c>
      <c r="F139" s="39">
        <v>2517600</v>
      </c>
      <c r="G139" s="39">
        <v>2675458</v>
      </c>
    </row>
    <row r="140" spans="1:7" x14ac:dyDescent="0.25">
      <c r="A140" s="41" t="s">
        <v>2</v>
      </c>
      <c r="B140" s="41"/>
      <c r="C140" s="41"/>
      <c r="D140" s="41"/>
      <c r="E140" s="41"/>
      <c r="F140" s="41"/>
      <c r="G140" s="41"/>
    </row>
    <row r="141" spans="1:7" x14ac:dyDescent="0.25">
      <c r="A141" s="40" t="s">
        <v>111</v>
      </c>
      <c r="B141" s="41"/>
      <c r="C141" s="41"/>
      <c r="D141" s="41"/>
      <c r="E141" s="41"/>
      <c r="F141" s="41"/>
      <c r="G141" s="41"/>
    </row>
    <row r="142" spans="1:7" x14ac:dyDescent="0.25">
      <c r="A142" s="41" t="s">
        <v>3</v>
      </c>
      <c r="B142" s="48">
        <v>51712</v>
      </c>
      <c r="C142" s="48">
        <v>66462</v>
      </c>
      <c r="D142" s="48">
        <v>69088</v>
      </c>
      <c r="E142" s="48">
        <v>71283</v>
      </c>
      <c r="F142" s="42" t="s">
        <v>61</v>
      </c>
      <c r="G142" s="48">
        <v>89952</v>
      </c>
    </row>
    <row r="143" spans="1:7" x14ac:dyDescent="0.25">
      <c r="A143" s="41" t="s">
        <v>125</v>
      </c>
      <c r="B143" s="39">
        <v>51712</v>
      </c>
      <c r="C143" s="39">
        <v>66462</v>
      </c>
      <c r="D143" s="39">
        <v>69088</v>
      </c>
      <c r="E143" s="39">
        <v>71283</v>
      </c>
      <c r="F143" s="47" t="s">
        <v>61</v>
      </c>
      <c r="G143" s="39">
        <v>89952</v>
      </c>
    </row>
    <row r="144" spans="1:7" x14ac:dyDescent="0.25">
      <c r="A144" s="41" t="s">
        <v>2</v>
      </c>
      <c r="B144" s="41"/>
      <c r="C144" s="41"/>
      <c r="D144" s="41"/>
      <c r="E144" s="41"/>
      <c r="F144" s="41"/>
      <c r="G144" s="41"/>
    </row>
    <row r="145" spans="1:7" x14ac:dyDescent="0.25">
      <c r="A145" s="40" t="s">
        <v>110</v>
      </c>
      <c r="B145" s="41"/>
      <c r="C145" s="41"/>
      <c r="D145" s="41"/>
      <c r="E145" s="41"/>
      <c r="F145" s="41"/>
      <c r="G145" s="41"/>
    </row>
    <row r="146" spans="1:7" x14ac:dyDescent="0.25">
      <c r="A146" s="41" t="s">
        <v>3</v>
      </c>
      <c r="B146" s="48">
        <v>-212197</v>
      </c>
      <c r="C146" s="48">
        <v>-164036</v>
      </c>
      <c r="D146" s="48">
        <v>-203139</v>
      </c>
      <c r="E146" s="48">
        <v>-153169</v>
      </c>
      <c r="F146" s="42" t="s">
        <v>61</v>
      </c>
      <c r="G146" s="48">
        <v>-222071</v>
      </c>
    </row>
    <row r="147" spans="1:7" x14ac:dyDescent="0.25">
      <c r="A147" s="41" t="s">
        <v>125</v>
      </c>
      <c r="B147" s="39">
        <v>-212197</v>
      </c>
      <c r="C147" s="39">
        <v>-164036</v>
      </c>
      <c r="D147" s="39">
        <v>-203139</v>
      </c>
      <c r="E147" s="39">
        <v>-153169</v>
      </c>
      <c r="F147" s="47" t="s">
        <v>61</v>
      </c>
      <c r="G147" s="39">
        <v>-222071</v>
      </c>
    </row>
    <row r="148" spans="1:7" ht="15.6" x14ac:dyDescent="0.3">
      <c r="A148" s="57"/>
      <c r="B148" s="5"/>
      <c r="C148" s="5"/>
      <c r="D148" s="5"/>
      <c r="E148" s="5"/>
      <c r="F148" s="5"/>
      <c r="G148" s="5"/>
    </row>
    <row r="149" spans="1:7" x14ac:dyDescent="0.25">
      <c r="A149" s="38" t="s">
        <v>79</v>
      </c>
    </row>
    <row r="150" spans="1:7" ht="16.2" thickBot="1" x14ac:dyDescent="0.35">
      <c r="A150" s="7" t="s">
        <v>124</v>
      </c>
      <c r="B150" s="5"/>
      <c r="C150" s="5"/>
      <c r="D150" s="5"/>
      <c r="E150" s="5"/>
      <c r="F150" s="5"/>
      <c r="G150" s="5"/>
    </row>
    <row r="151" spans="1:7" ht="15.6" x14ac:dyDescent="0.25">
      <c r="A151" s="45" t="s">
        <v>122</v>
      </c>
      <c r="B151" s="44" t="s">
        <v>121</v>
      </c>
      <c r="C151" s="44" t="s">
        <v>120</v>
      </c>
      <c r="D151" s="44" t="s">
        <v>119</v>
      </c>
      <c r="E151" s="44" t="s">
        <v>118</v>
      </c>
      <c r="F151" s="44" t="s">
        <v>178</v>
      </c>
      <c r="G151" s="44" t="s">
        <v>290</v>
      </c>
    </row>
    <row r="152" spans="1:7" x14ac:dyDescent="0.25">
      <c r="A152" s="41" t="s">
        <v>72</v>
      </c>
      <c r="B152" s="43">
        <v>43465</v>
      </c>
      <c r="C152" s="43">
        <v>43830</v>
      </c>
      <c r="D152" s="43">
        <v>44196</v>
      </c>
      <c r="E152" s="43">
        <v>44561</v>
      </c>
      <c r="F152" s="43">
        <v>44926</v>
      </c>
      <c r="G152" s="43">
        <v>45291</v>
      </c>
    </row>
    <row r="153" spans="1:7" x14ac:dyDescent="0.25">
      <c r="A153" s="41" t="s">
        <v>117</v>
      </c>
      <c r="B153" s="42" t="s">
        <v>0</v>
      </c>
      <c r="C153" s="42" t="s">
        <v>0</v>
      </c>
      <c r="D153" s="42" t="s">
        <v>0</v>
      </c>
      <c r="E153" s="42" t="s">
        <v>0</v>
      </c>
      <c r="F153" s="42" t="s">
        <v>0</v>
      </c>
      <c r="G153" s="42" t="s">
        <v>0</v>
      </c>
    </row>
    <row r="154" spans="1:7" x14ac:dyDescent="0.25">
      <c r="A154" s="41" t="s">
        <v>2</v>
      </c>
      <c r="B154" s="41"/>
      <c r="C154" s="41"/>
      <c r="D154" s="41"/>
      <c r="E154" s="41"/>
      <c r="F154" s="41"/>
      <c r="G154" s="41"/>
    </row>
    <row r="155" spans="1:7" x14ac:dyDescent="0.25">
      <c r="A155" s="40" t="s">
        <v>293</v>
      </c>
      <c r="B155" s="41"/>
      <c r="C155" s="41"/>
      <c r="D155" s="41"/>
      <c r="E155" s="41"/>
      <c r="F155" s="41"/>
      <c r="G155" s="41"/>
    </row>
    <row r="156" spans="1:7" x14ac:dyDescent="0.25">
      <c r="A156" s="40" t="s">
        <v>116</v>
      </c>
      <c r="B156" s="39">
        <v>400593</v>
      </c>
      <c r="C156" s="39">
        <v>409091</v>
      </c>
      <c r="D156" s="39">
        <v>394457</v>
      </c>
      <c r="E156" s="39">
        <v>420842</v>
      </c>
      <c r="F156" s="47" t="s">
        <v>61</v>
      </c>
      <c r="G156" s="39">
        <v>490651</v>
      </c>
    </row>
    <row r="157" spans="1:7" x14ac:dyDescent="0.25">
      <c r="A157" s="40" t="s">
        <v>115</v>
      </c>
      <c r="B157" s="39">
        <v>64294</v>
      </c>
      <c r="C157" s="39">
        <v>59180</v>
      </c>
      <c r="D157" s="39">
        <v>57847</v>
      </c>
      <c r="E157" s="39">
        <v>58993</v>
      </c>
      <c r="F157" s="47" t="s">
        <v>61</v>
      </c>
      <c r="G157" s="39">
        <v>90991</v>
      </c>
    </row>
    <row r="158" spans="1:7" x14ac:dyDescent="0.25">
      <c r="A158" s="40" t="s">
        <v>114</v>
      </c>
      <c r="B158" s="39">
        <v>-12198</v>
      </c>
      <c r="C158" s="39">
        <v>-14978</v>
      </c>
      <c r="D158" s="39">
        <v>-14446</v>
      </c>
      <c r="E158" s="39">
        <v>-15261</v>
      </c>
      <c r="F158" s="47" t="s">
        <v>61</v>
      </c>
      <c r="G158" s="39">
        <v>-20609</v>
      </c>
    </row>
    <row r="159" spans="1:7" x14ac:dyDescent="0.25">
      <c r="A159" s="40" t="s">
        <v>112</v>
      </c>
      <c r="B159" s="39">
        <v>13453</v>
      </c>
      <c r="C159" s="39">
        <v>5037</v>
      </c>
      <c r="D159" s="39">
        <v>4230</v>
      </c>
      <c r="E159" s="39">
        <v>-10672</v>
      </c>
      <c r="F159" s="47" t="s">
        <v>61</v>
      </c>
      <c r="G159" s="39">
        <v>10182</v>
      </c>
    </row>
    <row r="160" spans="1:7" x14ac:dyDescent="0.25">
      <c r="A160" s="40" t="s">
        <v>66</v>
      </c>
      <c r="B160" s="39">
        <v>45937</v>
      </c>
      <c r="C160" s="39">
        <v>46318</v>
      </c>
      <c r="D160" s="39">
        <v>50522</v>
      </c>
      <c r="E160" s="39">
        <v>63910</v>
      </c>
      <c r="F160" s="47" t="s">
        <v>61</v>
      </c>
      <c r="G160" s="39">
        <v>75946</v>
      </c>
    </row>
    <row r="161" spans="1:7" x14ac:dyDescent="0.25">
      <c r="A161" s="40" t="s">
        <v>63</v>
      </c>
      <c r="B161" s="39">
        <v>1193083</v>
      </c>
      <c r="C161" s="39">
        <v>1308277</v>
      </c>
      <c r="D161" s="39">
        <v>1421302</v>
      </c>
      <c r="E161" s="47" t="s">
        <v>61</v>
      </c>
      <c r="F161" s="39">
        <v>1626373</v>
      </c>
      <c r="G161" s="39">
        <v>1777903</v>
      </c>
    </row>
    <row r="162" spans="1:7" x14ac:dyDescent="0.25">
      <c r="A162" s="40" t="s">
        <v>111</v>
      </c>
      <c r="B162" s="39">
        <v>38925</v>
      </c>
      <c r="C162" s="39">
        <v>52755</v>
      </c>
      <c r="D162" s="39">
        <v>54658</v>
      </c>
      <c r="E162" s="39">
        <v>56672</v>
      </c>
      <c r="F162" s="47" t="s">
        <v>61</v>
      </c>
      <c r="G162" s="39">
        <v>77440</v>
      </c>
    </row>
    <row r="163" spans="1:7" x14ac:dyDescent="0.25">
      <c r="A163" s="40" t="s">
        <v>110</v>
      </c>
      <c r="B163" s="39">
        <v>-176399</v>
      </c>
      <c r="C163" s="39">
        <v>-125086</v>
      </c>
      <c r="D163" s="39">
        <v>-162210</v>
      </c>
      <c r="E163" s="39">
        <v>-115234</v>
      </c>
      <c r="F163" s="47" t="s">
        <v>61</v>
      </c>
      <c r="G163" s="39">
        <v>-180743</v>
      </c>
    </row>
    <row r="164" spans="1:7" x14ac:dyDescent="0.25">
      <c r="A164" s="41" t="s">
        <v>2</v>
      </c>
      <c r="B164" s="41"/>
      <c r="C164" s="41"/>
      <c r="D164" s="41"/>
      <c r="E164" s="41"/>
      <c r="F164" s="41"/>
      <c r="G164" s="41"/>
    </row>
    <row r="165" spans="1:7" x14ac:dyDescent="0.25">
      <c r="A165" s="40" t="s">
        <v>294</v>
      </c>
      <c r="B165" s="41"/>
      <c r="C165" s="41"/>
      <c r="D165" s="41"/>
      <c r="E165" s="41"/>
      <c r="F165" s="41"/>
      <c r="G165" s="41"/>
    </row>
    <row r="166" spans="1:7" x14ac:dyDescent="0.25">
      <c r="A166" s="40" t="s">
        <v>116</v>
      </c>
      <c r="B166" s="39">
        <v>173843</v>
      </c>
      <c r="C166" s="39">
        <v>175945</v>
      </c>
      <c r="D166" s="39">
        <v>156418</v>
      </c>
      <c r="E166" s="39">
        <v>208348</v>
      </c>
      <c r="F166" s="47" t="s">
        <v>61</v>
      </c>
      <c r="G166" s="39">
        <v>215513</v>
      </c>
    </row>
    <row r="167" spans="1:7" x14ac:dyDescent="0.25">
      <c r="A167" s="40" t="s">
        <v>115</v>
      </c>
      <c r="B167" s="39">
        <v>17900</v>
      </c>
      <c r="C167" s="39">
        <v>19528</v>
      </c>
      <c r="D167" s="39">
        <v>19674</v>
      </c>
      <c r="E167" s="39">
        <v>25133</v>
      </c>
      <c r="F167" s="47" t="s">
        <v>61</v>
      </c>
      <c r="G167" s="39">
        <v>21663</v>
      </c>
    </row>
    <row r="168" spans="1:7" x14ac:dyDescent="0.25">
      <c r="A168" s="40" t="s">
        <v>114</v>
      </c>
      <c r="B168" s="39">
        <v>-3692</v>
      </c>
      <c r="C168" s="39">
        <v>-4237</v>
      </c>
      <c r="D168" s="39">
        <v>-4370</v>
      </c>
      <c r="E168" s="39">
        <v>-4315</v>
      </c>
      <c r="F168" s="47" t="s">
        <v>61</v>
      </c>
      <c r="G168" s="39">
        <v>-6038</v>
      </c>
    </row>
    <row r="169" spans="1:7" x14ac:dyDescent="0.25">
      <c r="A169" s="40" t="s">
        <v>112</v>
      </c>
      <c r="B169" s="39">
        <v>4474</v>
      </c>
      <c r="C169" s="39">
        <v>4753</v>
      </c>
      <c r="D169" s="39">
        <v>4805</v>
      </c>
      <c r="E169" s="39">
        <v>4922</v>
      </c>
      <c r="F169" s="47" t="s">
        <v>61</v>
      </c>
      <c r="G169" s="39">
        <v>7175</v>
      </c>
    </row>
    <row r="170" spans="1:7" x14ac:dyDescent="0.25">
      <c r="A170" s="40" t="s">
        <v>66</v>
      </c>
      <c r="B170" s="39">
        <v>12866</v>
      </c>
      <c r="C170" s="39">
        <v>14088</v>
      </c>
      <c r="D170" s="39">
        <v>14167</v>
      </c>
      <c r="E170" s="39">
        <v>15511</v>
      </c>
      <c r="F170" s="47" t="s">
        <v>61</v>
      </c>
      <c r="G170" s="39">
        <v>14068</v>
      </c>
    </row>
    <row r="171" spans="1:7" x14ac:dyDescent="0.25">
      <c r="A171" s="40" t="s">
        <v>63</v>
      </c>
      <c r="B171" s="39">
        <v>377005</v>
      </c>
      <c r="C171" s="39">
        <v>408001</v>
      </c>
      <c r="D171" s="39">
        <v>444702</v>
      </c>
      <c r="E171" s="47" t="s">
        <v>61</v>
      </c>
      <c r="F171" s="39">
        <v>530733</v>
      </c>
      <c r="G171" s="39">
        <v>533876</v>
      </c>
    </row>
    <row r="172" spans="1:7" x14ac:dyDescent="0.25">
      <c r="A172" s="40" t="s">
        <v>111</v>
      </c>
      <c r="B172" s="39">
        <v>10060</v>
      </c>
      <c r="C172" s="39">
        <v>11320</v>
      </c>
      <c r="D172" s="39">
        <v>12049</v>
      </c>
      <c r="E172" s="39">
        <v>12852</v>
      </c>
      <c r="F172" s="47" t="s">
        <v>61</v>
      </c>
      <c r="G172" s="39">
        <v>15531</v>
      </c>
    </row>
    <row r="173" spans="1:7" x14ac:dyDescent="0.25">
      <c r="A173" s="40" t="s">
        <v>110</v>
      </c>
      <c r="B173" s="39">
        <v>-30497</v>
      </c>
      <c r="C173" s="39">
        <v>-36193</v>
      </c>
      <c r="D173" s="39">
        <v>-36906</v>
      </c>
      <c r="E173" s="39">
        <v>-34071</v>
      </c>
      <c r="F173" s="47" t="s">
        <v>61</v>
      </c>
      <c r="G173" s="39">
        <v>-36402</v>
      </c>
    </row>
    <row r="174" spans="1:7" x14ac:dyDescent="0.25">
      <c r="A174" s="41" t="s">
        <v>2</v>
      </c>
      <c r="B174" s="41"/>
      <c r="C174" s="41"/>
      <c r="D174" s="41"/>
      <c r="E174" s="41"/>
      <c r="F174" s="41"/>
      <c r="G174" s="41"/>
    </row>
    <row r="175" spans="1:7" x14ac:dyDescent="0.25">
      <c r="A175" s="40" t="s">
        <v>305</v>
      </c>
      <c r="B175" s="41"/>
      <c r="C175" s="41"/>
      <c r="D175" s="41"/>
      <c r="E175" s="41"/>
      <c r="F175" s="41"/>
      <c r="G175" s="41"/>
    </row>
    <row r="176" spans="1:7" x14ac:dyDescent="0.25">
      <c r="A176" s="40" t="s">
        <v>116</v>
      </c>
      <c r="B176" s="39">
        <v>40645</v>
      </c>
      <c r="C176" s="39">
        <v>40715</v>
      </c>
      <c r="D176" s="39">
        <v>41082</v>
      </c>
      <c r="E176" s="39">
        <v>41544</v>
      </c>
      <c r="F176" s="47" t="s">
        <v>61</v>
      </c>
      <c r="G176" s="39">
        <v>42276</v>
      </c>
    </row>
    <row r="177" spans="1:7" x14ac:dyDescent="0.25">
      <c r="A177" s="40" t="s">
        <v>115</v>
      </c>
      <c r="B177" s="39">
        <v>33074</v>
      </c>
      <c r="C177" s="39">
        <v>33084</v>
      </c>
      <c r="D177" s="39">
        <v>33460</v>
      </c>
      <c r="E177" s="39">
        <v>33936</v>
      </c>
      <c r="F177" s="47" t="s">
        <v>61</v>
      </c>
      <c r="G177" s="39">
        <v>34729</v>
      </c>
    </row>
    <row r="178" spans="1:7" x14ac:dyDescent="0.25">
      <c r="A178" s="40" t="s">
        <v>114</v>
      </c>
      <c r="B178" s="39">
        <v>-5307</v>
      </c>
      <c r="C178" s="39">
        <v>-5083</v>
      </c>
      <c r="D178" s="39">
        <v>-4826</v>
      </c>
      <c r="E178" s="39">
        <v>-4577</v>
      </c>
      <c r="F178" s="47" t="s">
        <v>61</v>
      </c>
      <c r="G178" s="39">
        <v>-4004</v>
      </c>
    </row>
    <row r="179" spans="1:7" x14ac:dyDescent="0.25">
      <c r="A179" s="40" t="s">
        <v>112</v>
      </c>
      <c r="B179" s="39">
        <v>7534</v>
      </c>
      <c r="C179" s="39">
        <v>7628</v>
      </c>
      <c r="D179" s="39">
        <v>7800</v>
      </c>
      <c r="E179" s="39">
        <v>7998</v>
      </c>
      <c r="F179" s="47" t="s">
        <v>61</v>
      </c>
      <c r="G179" s="39">
        <v>8370</v>
      </c>
    </row>
    <row r="180" spans="1:7" x14ac:dyDescent="0.25">
      <c r="A180" s="40" t="s">
        <v>66</v>
      </c>
      <c r="B180" s="39">
        <v>20233</v>
      </c>
      <c r="C180" s="39">
        <v>20373</v>
      </c>
      <c r="D180" s="39">
        <v>20834</v>
      </c>
      <c r="E180" s="39">
        <v>21361</v>
      </c>
      <c r="F180" s="47" t="s">
        <v>61</v>
      </c>
      <c r="G180" s="39">
        <v>22356</v>
      </c>
    </row>
    <row r="181" spans="1:7" x14ac:dyDescent="0.25">
      <c r="A181" s="40" t="s">
        <v>63</v>
      </c>
      <c r="B181" s="39">
        <v>265301</v>
      </c>
      <c r="C181" s="39">
        <v>258004</v>
      </c>
      <c r="D181" s="39">
        <v>254298</v>
      </c>
      <c r="E181" s="47" t="s">
        <v>61</v>
      </c>
      <c r="F181" s="39">
        <v>247841</v>
      </c>
      <c r="G181" s="39">
        <v>245232</v>
      </c>
    </row>
    <row r="182" spans="1:7" x14ac:dyDescent="0.25">
      <c r="A182" s="40" t="s">
        <v>111</v>
      </c>
      <c r="B182" s="39">
        <v>7427</v>
      </c>
      <c r="C182" s="39">
        <v>7487</v>
      </c>
      <c r="D182" s="39">
        <v>7481</v>
      </c>
      <c r="E182" s="39">
        <v>7459</v>
      </c>
      <c r="F182" s="47" t="s">
        <v>61</v>
      </c>
      <c r="G182" s="39">
        <v>7381</v>
      </c>
    </row>
    <row r="183" spans="1:7" x14ac:dyDescent="0.25">
      <c r="A183" s="40" t="s">
        <v>110</v>
      </c>
      <c r="B183" s="39">
        <v>-5301</v>
      </c>
      <c r="C183" s="39">
        <v>-2757</v>
      </c>
      <c r="D183" s="39">
        <v>-4023</v>
      </c>
      <c r="E183" s="39">
        <v>-3864</v>
      </c>
      <c r="F183" s="47" t="s">
        <v>61</v>
      </c>
      <c r="G183" s="39">
        <v>-4926</v>
      </c>
    </row>
    <row r="184" spans="1:7" x14ac:dyDescent="0.25">
      <c r="A184" s="41" t="s">
        <v>2</v>
      </c>
      <c r="B184" s="41"/>
      <c r="C184" s="41"/>
      <c r="D184" s="41"/>
      <c r="E184" s="41"/>
      <c r="F184" s="41"/>
      <c r="G184" s="41"/>
    </row>
    <row r="185" spans="1:7" x14ac:dyDescent="0.25">
      <c r="A185" s="40" t="s">
        <v>225</v>
      </c>
      <c r="B185" s="41"/>
      <c r="C185" s="41"/>
      <c r="D185" s="41"/>
      <c r="E185" s="41"/>
      <c r="F185" s="41"/>
      <c r="G185" s="41"/>
    </row>
    <row r="186" spans="1:7" x14ac:dyDescent="0.25">
      <c r="A186" s="40" t="s">
        <v>116</v>
      </c>
      <c r="B186" s="47" t="s">
        <v>61</v>
      </c>
      <c r="C186" s="47" t="s">
        <v>61</v>
      </c>
      <c r="D186" s="47" t="s">
        <v>61</v>
      </c>
      <c r="E186" s="47" t="s">
        <v>61</v>
      </c>
      <c r="F186" s="47" t="s">
        <v>61</v>
      </c>
      <c r="G186" s="47" t="s">
        <v>61</v>
      </c>
    </row>
    <row r="187" spans="1:7" x14ac:dyDescent="0.25">
      <c r="A187" s="40" t="s">
        <v>115</v>
      </c>
      <c r="B187" s="47" t="s">
        <v>61</v>
      </c>
      <c r="C187" s="47" t="s">
        <v>61</v>
      </c>
      <c r="D187" s="47" t="s">
        <v>61</v>
      </c>
      <c r="E187" s="47" t="s">
        <v>61</v>
      </c>
      <c r="F187" s="47" t="s">
        <v>61</v>
      </c>
      <c r="G187" s="47" t="s">
        <v>61</v>
      </c>
    </row>
    <row r="188" spans="1:7" x14ac:dyDescent="0.25">
      <c r="A188" s="40" t="s">
        <v>114</v>
      </c>
      <c r="B188" s="47" t="s">
        <v>61</v>
      </c>
      <c r="C188" s="47" t="s">
        <v>61</v>
      </c>
      <c r="D188" s="47" t="s">
        <v>61</v>
      </c>
      <c r="E188" s="47" t="s">
        <v>61</v>
      </c>
      <c r="F188" s="47" t="s">
        <v>61</v>
      </c>
      <c r="G188" s="47" t="s">
        <v>61</v>
      </c>
    </row>
    <row r="189" spans="1:7" x14ac:dyDescent="0.25">
      <c r="A189" s="40" t="s">
        <v>112</v>
      </c>
      <c r="B189" s="47" t="s">
        <v>61</v>
      </c>
      <c r="C189" s="47" t="s">
        <v>61</v>
      </c>
      <c r="D189" s="47" t="s">
        <v>61</v>
      </c>
      <c r="E189" s="47" t="s">
        <v>61</v>
      </c>
      <c r="F189" s="47" t="s">
        <v>61</v>
      </c>
      <c r="G189" s="47" t="s">
        <v>61</v>
      </c>
    </row>
    <row r="190" spans="1:7" x14ac:dyDescent="0.25">
      <c r="A190" s="40" t="s">
        <v>66</v>
      </c>
      <c r="B190" s="47" t="s">
        <v>61</v>
      </c>
      <c r="C190" s="47" t="s">
        <v>61</v>
      </c>
      <c r="D190" s="47" t="s">
        <v>61</v>
      </c>
      <c r="E190" s="47" t="s">
        <v>61</v>
      </c>
      <c r="F190" s="47" t="s">
        <v>61</v>
      </c>
      <c r="G190" s="47" t="s">
        <v>61</v>
      </c>
    </row>
    <row r="191" spans="1:7" x14ac:dyDescent="0.25">
      <c r="A191" s="40" t="s">
        <v>63</v>
      </c>
      <c r="B191" s="47" t="s">
        <v>61</v>
      </c>
      <c r="C191" s="47" t="s">
        <v>61</v>
      </c>
      <c r="D191" s="47" t="s">
        <v>61</v>
      </c>
      <c r="E191" s="47" t="s">
        <v>61</v>
      </c>
      <c r="F191" s="47" t="s">
        <v>61</v>
      </c>
      <c r="G191" s="47" t="s">
        <v>61</v>
      </c>
    </row>
    <row r="192" spans="1:7" x14ac:dyDescent="0.25">
      <c r="A192" s="40" t="s">
        <v>111</v>
      </c>
      <c r="B192" s="47" t="s">
        <v>61</v>
      </c>
      <c r="C192" s="47" t="s">
        <v>61</v>
      </c>
      <c r="D192" s="47" t="s">
        <v>61</v>
      </c>
      <c r="E192" s="47" t="s">
        <v>61</v>
      </c>
      <c r="F192" s="47" t="s">
        <v>61</v>
      </c>
      <c r="G192" s="47" t="s">
        <v>61</v>
      </c>
    </row>
    <row r="193" spans="1:7" x14ac:dyDescent="0.25">
      <c r="A193" s="40" t="s">
        <v>110</v>
      </c>
      <c r="B193" s="47" t="s">
        <v>61</v>
      </c>
      <c r="C193" s="47" t="s">
        <v>61</v>
      </c>
      <c r="D193" s="47" t="s">
        <v>61</v>
      </c>
      <c r="E193" s="47" t="s">
        <v>61</v>
      </c>
      <c r="F193" s="47" t="s">
        <v>61</v>
      </c>
      <c r="G193" s="47" t="s">
        <v>61</v>
      </c>
    </row>
    <row r="194" spans="1:7" x14ac:dyDescent="0.25">
      <c r="A194" s="41" t="s">
        <v>2</v>
      </c>
      <c r="B194" s="41"/>
      <c r="C194" s="41"/>
      <c r="D194" s="41"/>
      <c r="E194" s="41"/>
      <c r="F194" s="41"/>
      <c r="G194" s="41"/>
    </row>
    <row r="195" spans="1:7" x14ac:dyDescent="0.25">
      <c r="A195" s="40" t="s">
        <v>304</v>
      </c>
      <c r="B195" s="41"/>
      <c r="C195" s="41"/>
      <c r="D195" s="41"/>
      <c r="E195" s="41"/>
      <c r="F195" s="41"/>
      <c r="G195" s="41"/>
    </row>
    <row r="196" spans="1:7" x14ac:dyDescent="0.25">
      <c r="A196" s="40" t="s">
        <v>116</v>
      </c>
      <c r="B196" s="39">
        <v>-55313</v>
      </c>
      <c r="C196" s="39">
        <v>-56896</v>
      </c>
      <c r="D196" s="39">
        <v>-53324</v>
      </c>
      <c r="E196" s="39">
        <v>-64150</v>
      </c>
      <c r="F196" s="47" t="s">
        <v>61</v>
      </c>
      <c r="G196" s="39">
        <v>-58009</v>
      </c>
    </row>
    <row r="197" spans="1:7" x14ac:dyDescent="0.25">
      <c r="A197" s="40" t="s">
        <v>115</v>
      </c>
      <c r="B197" s="47" t="s">
        <v>61</v>
      </c>
      <c r="C197" s="47" t="s">
        <v>61</v>
      </c>
      <c r="D197" s="47" t="s">
        <v>61</v>
      </c>
      <c r="E197" s="47" t="s">
        <v>61</v>
      </c>
      <c r="F197" s="47" t="s">
        <v>61</v>
      </c>
      <c r="G197" s="47" t="s">
        <v>61</v>
      </c>
    </row>
    <row r="198" spans="1:7" x14ac:dyDescent="0.25">
      <c r="A198" s="40" t="s">
        <v>114</v>
      </c>
      <c r="B198" s="47" t="s">
        <v>61</v>
      </c>
      <c r="C198" s="47" t="s">
        <v>61</v>
      </c>
      <c r="D198" s="47" t="s">
        <v>61</v>
      </c>
      <c r="E198" s="47" t="s">
        <v>61</v>
      </c>
      <c r="F198" s="47" t="s">
        <v>61</v>
      </c>
      <c r="G198" s="47" t="s">
        <v>61</v>
      </c>
    </row>
    <row r="199" spans="1:7" x14ac:dyDescent="0.25">
      <c r="A199" s="40" t="s">
        <v>112</v>
      </c>
      <c r="B199" s="47" t="s">
        <v>61</v>
      </c>
      <c r="C199" s="47" t="s">
        <v>61</v>
      </c>
      <c r="D199" s="47" t="s">
        <v>61</v>
      </c>
      <c r="E199" s="47" t="s">
        <v>61</v>
      </c>
      <c r="F199" s="47" t="s">
        <v>61</v>
      </c>
      <c r="G199" s="47" t="s">
        <v>61</v>
      </c>
    </row>
    <row r="200" spans="1:7" x14ac:dyDescent="0.25">
      <c r="A200" s="40" t="s">
        <v>66</v>
      </c>
      <c r="B200" s="47" t="s">
        <v>61</v>
      </c>
      <c r="C200" s="47" t="s">
        <v>61</v>
      </c>
      <c r="D200" s="47" t="s">
        <v>61</v>
      </c>
      <c r="E200" s="47" t="s">
        <v>61</v>
      </c>
      <c r="F200" s="47" t="s">
        <v>61</v>
      </c>
      <c r="G200" s="47" t="s">
        <v>61</v>
      </c>
    </row>
    <row r="201" spans="1:7" x14ac:dyDescent="0.25">
      <c r="A201" s="40" t="s">
        <v>63</v>
      </c>
      <c r="B201" s="39">
        <v>-378798</v>
      </c>
      <c r="C201" s="39">
        <v>-407564</v>
      </c>
      <c r="D201" s="39">
        <v>-436614</v>
      </c>
      <c r="E201" s="47" t="s">
        <v>61</v>
      </c>
      <c r="F201" s="39">
        <v>-435101</v>
      </c>
      <c r="G201" s="39">
        <v>-437461</v>
      </c>
    </row>
    <row r="202" spans="1:7" x14ac:dyDescent="0.25">
      <c r="A202" s="40" t="s">
        <v>111</v>
      </c>
      <c r="B202" s="47" t="s">
        <v>61</v>
      </c>
      <c r="C202" s="47" t="s">
        <v>61</v>
      </c>
      <c r="D202" s="47" t="s">
        <v>61</v>
      </c>
      <c r="E202" s="47" t="s">
        <v>61</v>
      </c>
      <c r="F202" s="47" t="s">
        <v>61</v>
      </c>
      <c r="G202" s="47" t="s">
        <v>61</v>
      </c>
    </row>
    <row r="203" spans="1:7" x14ac:dyDescent="0.25">
      <c r="A203" s="40" t="s">
        <v>110</v>
      </c>
      <c r="B203" s="47" t="s">
        <v>61</v>
      </c>
      <c r="C203" s="47" t="s">
        <v>61</v>
      </c>
      <c r="D203" s="47" t="s">
        <v>61</v>
      </c>
      <c r="E203" s="47" t="s">
        <v>61</v>
      </c>
      <c r="F203" s="47" t="s">
        <v>61</v>
      </c>
      <c r="G203" s="47" t="s">
        <v>61</v>
      </c>
    </row>
    <row r="204" spans="1:7" x14ac:dyDescent="0.25">
      <c r="A204" s="41" t="s">
        <v>2</v>
      </c>
      <c r="B204" s="41"/>
      <c r="C204" s="41"/>
      <c r="D204" s="41"/>
      <c r="E204" s="41"/>
      <c r="F204" s="41"/>
      <c r="G204" s="41"/>
    </row>
    <row r="205" spans="1:7" x14ac:dyDescent="0.25">
      <c r="A205" s="40" t="s">
        <v>213</v>
      </c>
      <c r="B205" s="41"/>
      <c r="C205" s="41"/>
      <c r="D205" s="41"/>
      <c r="E205" s="41"/>
      <c r="F205" s="41"/>
      <c r="G205" s="41"/>
    </row>
    <row r="206" spans="1:7" x14ac:dyDescent="0.25">
      <c r="A206" s="40" t="s">
        <v>116</v>
      </c>
      <c r="B206" s="47" t="s">
        <v>61</v>
      </c>
      <c r="C206" s="47" t="s">
        <v>61</v>
      </c>
      <c r="D206" s="47" t="s">
        <v>61</v>
      </c>
      <c r="E206" s="47" t="s">
        <v>61</v>
      </c>
      <c r="F206" s="47" t="s">
        <v>61</v>
      </c>
      <c r="G206" s="47" t="s">
        <v>61</v>
      </c>
    </row>
    <row r="207" spans="1:7" x14ac:dyDescent="0.25">
      <c r="A207" s="40" t="s">
        <v>115</v>
      </c>
      <c r="B207" s="47" t="s">
        <v>61</v>
      </c>
      <c r="C207" s="47" t="s">
        <v>61</v>
      </c>
      <c r="D207" s="47" t="s">
        <v>61</v>
      </c>
      <c r="E207" s="47" t="s">
        <v>61</v>
      </c>
      <c r="F207" s="47" t="s">
        <v>61</v>
      </c>
      <c r="G207" s="47" t="s">
        <v>61</v>
      </c>
    </row>
    <row r="208" spans="1:7" x14ac:dyDescent="0.25">
      <c r="A208" s="40" t="s">
        <v>114</v>
      </c>
      <c r="B208" s="47" t="s">
        <v>61</v>
      </c>
      <c r="C208" s="47" t="s">
        <v>61</v>
      </c>
      <c r="D208" s="47" t="s">
        <v>61</v>
      </c>
      <c r="E208" s="47" t="s">
        <v>61</v>
      </c>
      <c r="F208" s="47" t="s">
        <v>61</v>
      </c>
      <c r="G208" s="47" t="s">
        <v>61</v>
      </c>
    </row>
    <row r="209" spans="1:7" x14ac:dyDescent="0.25">
      <c r="A209" s="40" t="s">
        <v>112</v>
      </c>
      <c r="B209" s="47" t="s">
        <v>61</v>
      </c>
      <c r="C209" s="47" t="s">
        <v>61</v>
      </c>
      <c r="D209" s="47" t="s">
        <v>61</v>
      </c>
      <c r="E209" s="47" t="s">
        <v>61</v>
      </c>
      <c r="F209" s="47" t="s">
        <v>61</v>
      </c>
      <c r="G209" s="47" t="s">
        <v>61</v>
      </c>
    </row>
    <row r="210" spans="1:7" x14ac:dyDescent="0.25">
      <c r="A210" s="40" t="s">
        <v>66</v>
      </c>
      <c r="B210" s="47" t="s">
        <v>61</v>
      </c>
      <c r="C210" s="47" t="s">
        <v>61</v>
      </c>
      <c r="D210" s="47" t="s">
        <v>61</v>
      </c>
      <c r="E210" s="47" t="s">
        <v>61</v>
      </c>
      <c r="F210" s="47" t="s">
        <v>61</v>
      </c>
      <c r="G210" s="47" t="s">
        <v>61</v>
      </c>
    </row>
    <row r="211" spans="1:7" x14ac:dyDescent="0.25">
      <c r="A211" s="40" t="s">
        <v>63</v>
      </c>
      <c r="B211" s="47" t="s">
        <v>61</v>
      </c>
      <c r="C211" s="47" t="s">
        <v>61</v>
      </c>
      <c r="D211" s="47" t="s">
        <v>61</v>
      </c>
      <c r="E211" s="47" t="s">
        <v>61</v>
      </c>
      <c r="F211" s="47" t="s">
        <v>61</v>
      </c>
      <c r="G211" s="47" t="s">
        <v>61</v>
      </c>
    </row>
    <row r="212" spans="1:7" x14ac:dyDescent="0.25">
      <c r="A212" s="40" t="s">
        <v>111</v>
      </c>
      <c r="B212" s="47" t="s">
        <v>61</v>
      </c>
      <c r="C212" s="47" t="s">
        <v>61</v>
      </c>
      <c r="D212" s="47" t="s">
        <v>61</v>
      </c>
      <c r="E212" s="47" t="s">
        <v>61</v>
      </c>
      <c r="F212" s="47" t="s">
        <v>61</v>
      </c>
      <c r="G212" s="47" t="s">
        <v>61</v>
      </c>
    </row>
    <row r="213" spans="1:7" x14ac:dyDescent="0.25">
      <c r="A213" s="40" t="s">
        <v>110</v>
      </c>
      <c r="B213" s="47" t="s">
        <v>61</v>
      </c>
      <c r="C213" s="47" t="s">
        <v>61</v>
      </c>
      <c r="D213" s="47" t="s">
        <v>61</v>
      </c>
      <c r="E213" s="47" t="s">
        <v>61</v>
      </c>
      <c r="F213" s="47" t="s">
        <v>61</v>
      </c>
      <c r="G213" s="47" t="s">
        <v>61</v>
      </c>
    </row>
    <row r="214" spans="1:7" x14ac:dyDescent="0.25">
      <c r="A214" s="41" t="s">
        <v>2</v>
      </c>
      <c r="B214" s="41"/>
      <c r="C214" s="41"/>
      <c r="D214" s="41"/>
      <c r="E214" s="41"/>
      <c r="F214" s="41"/>
      <c r="G214" s="41"/>
    </row>
    <row r="215" spans="1:7" x14ac:dyDescent="0.25">
      <c r="A215" s="40" t="s">
        <v>303</v>
      </c>
      <c r="B215" s="41"/>
      <c r="C215" s="41"/>
      <c r="D215" s="41"/>
      <c r="E215" s="41"/>
      <c r="F215" s="41"/>
      <c r="G215" s="41"/>
    </row>
    <row r="216" spans="1:7" x14ac:dyDescent="0.25">
      <c r="A216" s="40" t="s">
        <v>116</v>
      </c>
      <c r="B216" s="47" t="s">
        <v>61</v>
      </c>
      <c r="C216" s="47" t="s">
        <v>61</v>
      </c>
      <c r="D216" s="47" t="s">
        <v>61</v>
      </c>
      <c r="E216" s="47" t="s">
        <v>61</v>
      </c>
      <c r="F216" s="47" t="s">
        <v>61</v>
      </c>
      <c r="G216" s="47" t="s">
        <v>61</v>
      </c>
    </row>
    <row r="217" spans="1:7" x14ac:dyDescent="0.25">
      <c r="A217" s="40" t="s">
        <v>115</v>
      </c>
      <c r="B217" s="39">
        <v>-1045</v>
      </c>
      <c r="C217" s="39">
        <v>-882</v>
      </c>
      <c r="D217" s="39">
        <v>-983</v>
      </c>
      <c r="E217" s="39">
        <v>-768</v>
      </c>
      <c r="F217" s="47" t="s">
        <v>61</v>
      </c>
      <c r="G217" s="39">
        <v>-998</v>
      </c>
    </row>
    <row r="218" spans="1:7" x14ac:dyDescent="0.25">
      <c r="A218" s="40" t="s">
        <v>114</v>
      </c>
      <c r="B218" s="39">
        <v>1588</v>
      </c>
      <c r="C218" s="39">
        <v>1235</v>
      </c>
      <c r="D218" s="39">
        <v>121</v>
      </c>
      <c r="E218" s="39">
        <v>41</v>
      </c>
      <c r="F218" s="47" t="s">
        <v>61</v>
      </c>
      <c r="G218" s="39">
        <v>220</v>
      </c>
    </row>
    <row r="219" spans="1:7" x14ac:dyDescent="0.25">
      <c r="A219" s="40" t="s">
        <v>112</v>
      </c>
      <c r="B219" s="39">
        <v>-372</v>
      </c>
      <c r="C219" s="39">
        <v>-236</v>
      </c>
      <c r="D219" s="39">
        <v>-198</v>
      </c>
      <c r="E219" s="39">
        <v>-619</v>
      </c>
      <c r="F219" s="47" t="s">
        <v>61</v>
      </c>
      <c r="G219" s="39">
        <v>-821</v>
      </c>
    </row>
    <row r="220" spans="1:7" x14ac:dyDescent="0.25">
      <c r="A220" s="40" t="s">
        <v>66</v>
      </c>
      <c r="B220" s="39">
        <v>-1058</v>
      </c>
      <c r="C220" s="39">
        <v>-850</v>
      </c>
      <c r="D220" s="39">
        <v>-539</v>
      </c>
      <c r="E220" s="39">
        <v>-1873</v>
      </c>
      <c r="F220" s="47" t="s">
        <v>61</v>
      </c>
      <c r="G220" s="39">
        <v>-2407</v>
      </c>
    </row>
    <row r="221" spans="1:7" x14ac:dyDescent="0.25">
      <c r="A221" s="40" t="s">
        <v>63</v>
      </c>
      <c r="B221" s="39">
        <v>465661</v>
      </c>
      <c r="C221" s="39">
        <v>443278</v>
      </c>
      <c r="D221" s="39">
        <v>495483</v>
      </c>
      <c r="E221" s="47" t="s">
        <v>61</v>
      </c>
      <c r="F221" s="39">
        <v>467112</v>
      </c>
      <c r="G221" s="39">
        <v>469392</v>
      </c>
    </row>
    <row r="222" spans="1:7" x14ac:dyDescent="0.25">
      <c r="A222" s="40" t="s">
        <v>111</v>
      </c>
      <c r="B222" s="47" t="s">
        <v>61</v>
      </c>
      <c r="C222" s="47" t="s">
        <v>61</v>
      </c>
      <c r="D222" s="47" t="s">
        <v>61</v>
      </c>
      <c r="E222" s="47" t="s">
        <v>61</v>
      </c>
      <c r="F222" s="47" t="s">
        <v>61</v>
      </c>
      <c r="G222" s="47" t="s">
        <v>61</v>
      </c>
    </row>
    <row r="223" spans="1:7" x14ac:dyDescent="0.25">
      <c r="A223" s="40" t="s">
        <v>110</v>
      </c>
      <c r="B223" s="47" t="s">
        <v>61</v>
      </c>
      <c r="C223" s="47" t="s">
        <v>61</v>
      </c>
      <c r="D223" s="47" t="s">
        <v>61</v>
      </c>
      <c r="E223" s="47" t="s">
        <v>61</v>
      </c>
      <c r="F223" s="47" t="s">
        <v>61</v>
      </c>
      <c r="G223" s="47" t="s">
        <v>61</v>
      </c>
    </row>
    <row r="224" spans="1:7" x14ac:dyDescent="0.25">
      <c r="A224" s="41" t="s">
        <v>2</v>
      </c>
      <c r="B224" s="41"/>
      <c r="C224" s="41"/>
      <c r="D224" s="41"/>
      <c r="E224" s="41"/>
      <c r="F224" s="41"/>
      <c r="G224" s="41"/>
    </row>
    <row r="225" spans="1:7" x14ac:dyDescent="0.25">
      <c r="A225" s="40" t="s">
        <v>302</v>
      </c>
      <c r="B225" s="41"/>
      <c r="C225" s="41"/>
      <c r="D225" s="41"/>
      <c r="E225" s="41"/>
      <c r="F225" s="41"/>
      <c r="G225" s="41"/>
    </row>
    <row r="226" spans="1:7" x14ac:dyDescent="0.25">
      <c r="A226" s="40" t="s">
        <v>116</v>
      </c>
      <c r="B226" s="47" t="s">
        <v>61</v>
      </c>
      <c r="C226" s="47" t="s">
        <v>61</v>
      </c>
      <c r="D226" s="47" t="s">
        <v>61</v>
      </c>
      <c r="E226" s="47" t="s">
        <v>61</v>
      </c>
      <c r="F226" s="47" t="s">
        <v>61</v>
      </c>
      <c r="G226" s="47" t="s">
        <v>61</v>
      </c>
    </row>
    <row r="227" spans="1:7" x14ac:dyDescent="0.25">
      <c r="A227" s="40" t="s">
        <v>115</v>
      </c>
      <c r="B227" s="39">
        <v>-16</v>
      </c>
      <c r="C227" s="47" t="s">
        <v>61</v>
      </c>
      <c r="D227" s="39">
        <v>-1</v>
      </c>
      <c r="E227" s="47" t="s">
        <v>61</v>
      </c>
      <c r="F227" s="47" t="s">
        <v>61</v>
      </c>
      <c r="G227" s="47" t="s">
        <v>61</v>
      </c>
    </row>
    <row r="228" spans="1:7" x14ac:dyDescent="0.25">
      <c r="A228" s="40" t="s">
        <v>114</v>
      </c>
      <c r="B228" s="47" t="s">
        <v>61</v>
      </c>
      <c r="C228" s="47" t="s">
        <v>61</v>
      </c>
      <c r="D228" s="47" t="s">
        <v>61</v>
      </c>
      <c r="E228" s="47" t="s">
        <v>61</v>
      </c>
      <c r="F228" s="47" t="s">
        <v>61</v>
      </c>
      <c r="G228" s="39">
        <v>2</v>
      </c>
    </row>
    <row r="229" spans="1:7" x14ac:dyDescent="0.25">
      <c r="A229" s="40" t="s">
        <v>112</v>
      </c>
      <c r="B229" s="39">
        <v>2345</v>
      </c>
      <c r="C229" s="39">
        <v>2602</v>
      </c>
      <c r="D229" s="39">
        <v>2786</v>
      </c>
      <c r="E229" s="39">
        <v>2486</v>
      </c>
      <c r="F229" s="47" t="s">
        <v>61</v>
      </c>
      <c r="G229" s="39">
        <v>2897</v>
      </c>
    </row>
    <row r="230" spans="1:7" x14ac:dyDescent="0.25">
      <c r="A230" s="40" t="s">
        <v>66</v>
      </c>
      <c r="B230" s="39">
        <v>6241</v>
      </c>
      <c r="C230" s="39">
        <v>6945</v>
      </c>
      <c r="D230" s="39">
        <v>7434</v>
      </c>
      <c r="E230" s="39">
        <v>6852</v>
      </c>
      <c r="F230" s="47" t="s">
        <v>61</v>
      </c>
      <c r="G230" s="39">
        <v>7736</v>
      </c>
    </row>
    <row r="231" spans="1:7" x14ac:dyDescent="0.25">
      <c r="A231" s="40" t="s">
        <v>63</v>
      </c>
      <c r="B231" s="39">
        <v>66366</v>
      </c>
      <c r="C231" s="39">
        <v>71668</v>
      </c>
      <c r="D231" s="39">
        <v>74480</v>
      </c>
      <c r="E231" s="47" t="s">
        <v>61</v>
      </c>
      <c r="F231" s="39">
        <v>80642</v>
      </c>
      <c r="G231" s="39">
        <v>86516</v>
      </c>
    </row>
    <row r="232" spans="1:7" x14ac:dyDescent="0.25">
      <c r="A232" s="40" t="s">
        <v>111</v>
      </c>
      <c r="B232" s="47" t="s">
        <v>61</v>
      </c>
      <c r="C232" s="47" t="s">
        <v>61</v>
      </c>
      <c r="D232" s="47" t="s">
        <v>61</v>
      </c>
      <c r="E232" s="47" t="s">
        <v>61</v>
      </c>
      <c r="F232" s="47" t="s">
        <v>61</v>
      </c>
      <c r="G232" s="47" t="s">
        <v>61</v>
      </c>
    </row>
    <row r="233" spans="1:7" x14ac:dyDescent="0.25">
      <c r="A233" s="40" t="s">
        <v>110</v>
      </c>
      <c r="B233" s="47" t="s">
        <v>61</v>
      </c>
      <c r="C233" s="47" t="s">
        <v>61</v>
      </c>
      <c r="D233" s="47" t="s">
        <v>61</v>
      </c>
      <c r="E233" s="47" t="s">
        <v>61</v>
      </c>
      <c r="F233" s="47" t="s">
        <v>61</v>
      </c>
      <c r="G233" s="47" t="s">
        <v>61</v>
      </c>
    </row>
    <row r="234" spans="1:7" x14ac:dyDescent="0.25">
      <c r="A234" s="41"/>
    </row>
    <row r="235" spans="1:7" ht="16.2" thickBot="1" x14ac:dyDescent="0.35">
      <c r="A235" s="7" t="s">
        <v>123</v>
      </c>
      <c r="B235" s="5"/>
      <c r="C235" s="5"/>
      <c r="D235" s="5"/>
      <c r="E235" s="5"/>
      <c r="F235" s="5"/>
      <c r="G235" s="5"/>
    </row>
    <row r="236" spans="1:7" ht="15.6" x14ac:dyDescent="0.25">
      <c r="A236" s="45" t="s">
        <v>122</v>
      </c>
      <c r="B236" s="44" t="s">
        <v>121</v>
      </c>
      <c r="C236" s="44" t="s">
        <v>120</v>
      </c>
      <c r="D236" s="44" t="s">
        <v>119</v>
      </c>
      <c r="E236" s="44" t="s">
        <v>118</v>
      </c>
      <c r="F236" s="44" t="s">
        <v>178</v>
      </c>
      <c r="G236" s="44" t="s">
        <v>290</v>
      </c>
    </row>
    <row r="237" spans="1:7" x14ac:dyDescent="0.25">
      <c r="A237" s="41" t="s">
        <v>72</v>
      </c>
      <c r="B237" s="43">
        <v>43465</v>
      </c>
      <c r="C237" s="43">
        <v>43830</v>
      </c>
      <c r="D237" s="43">
        <v>44196</v>
      </c>
      <c r="E237" s="43">
        <v>44561</v>
      </c>
      <c r="F237" s="43">
        <v>44926</v>
      </c>
      <c r="G237" s="43">
        <v>45291</v>
      </c>
    </row>
    <row r="238" spans="1:7" x14ac:dyDescent="0.25">
      <c r="A238" s="41" t="s">
        <v>117</v>
      </c>
      <c r="B238" s="42" t="s">
        <v>0</v>
      </c>
      <c r="C238" s="42" t="s">
        <v>0</v>
      </c>
      <c r="D238" s="42" t="s">
        <v>0</v>
      </c>
      <c r="E238" s="42" t="s">
        <v>0</v>
      </c>
      <c r="F238" s="42" t="s">
        <v>0</v>
      </c>
      <c r="G238" s="42" t="s">
        <v>0</v>
      </c>
    </row>
    <row r="239" spans="1:7" x14ac:dyDescent="0.25">
      <c r="A239" s="41" t="s">
        <v>2</v>
      </c>
      <c r="B239" s="41"/>
      <c r="C239" s="41"/>
      <c r="D239" s="41"/>
      <c r="E239" s="41"/>
      <c r="F239" s="41"/>
      <c r="G239" s="41"/>
    </row>
    <row r="240" spans="1:7" x14ac:dyDescent="0.25">
      <c r="A240" s="40" t="s">
        <v>3</v>
      </c>
      <c r="B240" s="41"/>
      <c r="C240" s="41"/>
      <c r="D240" s="41"/>
      <c r="E240" s="41"/>
      <c r="F240" s="41"/>
      <c r="G240" s="41"/>
    </row>
    <row r="241" spans="1:7" x14ac:dyDescent="0.25">
      <c r="A241" s="40" t="s">
        <v>116</v>
      </c>
      <c r="B241" s="39">
        <v>545368</v>
      </c>
      <c r="C241" s="39">
        <v>554955</v>
      </c>
      <c r="D241" s="39">
        <v>524533</v>
      </c>
      <c r="E241" s="39">
        <v>593084</v>
      </c>
      <c r="F241" s="47" t="s">
        <v>61</v>
      </c>
      <c r="G241" s="39">
        <v>673931</v>
      </c>
    </row>
    <row r="242" spans="1:7" x14ac:dyDescent="0.25">
      <c r="A242" s="40" t="s">
        <v>115</v>
      </c>
      <c r="B242" s="39">
        <v>114207</v>
      </c>
      <c r="C242" s="39">
        <v>110910</v>
      </c>
      <c r="D242" s="39">
        <v>109997</v>
      </c>
      <c r="E242" s="39">
        <v>117294</v>
      </c>
      <c r="F242" s="47" t="s">
        <v>61</v>
      </c>
      <c r="G242" s="39">
        <v>146385</v>
      </c>
    </row>
    <row r="243" spans="1:7" x14ac:dyDescent="0.25">
      <c r="A243" s="40" t="s">
        <v>114</v>
      </c>
      <c r="B243" s="39">
        <v>-19609</v>
      </c>
      <c r="C243" s="39">
        <v>-23063</v>
      </c>
      <c r="D243" s="39">
        <v>-23521</v>
      </c>
      <c r="E243" s="39">
        <v>-24112</v>
      </c>
      <c r="F243" s="47" t="s">
        <v>61</v>
      </c>
      <c r="G243" s="39">
        <v>-30429</v>
      </c>
    </row>
    <row r="244" spans="1:7" x14ac:dyDescent="0.25">
      <c r="A244" s="40" t="s">
        <v>113</v>
      </c>
      <c r="B244" s="39">
        <v>111653</v>
      </c>
      <c r="C244" s="39">
        <v>106658</v>
      </c>
      <c r="D244" s="39">
        <v>111841</v>
      </c>
      <c r="E244" s="39">
        <v>109876</v>
      </c>
      <c r="F244" s="47" t="s">
        <v>61</v>
      </c>
      <c r="G244" s="39">
        <v>145502</v>
      </c>
    </row>
    <row r="245" spans="1:7" x14ac:dyDescent="0.25">
      <c r="A245" s="40" t="s">
        <v>112</v>
      </c>
      <c r="B245" s="39">
        <v>27434</v>
      </c>
      <c r="C245" s="39">
        <v>19784</v>
      </c>
      <c r="D245" s="39">
        <v>19423</v>
      </c>
      <c r="E245" s="39">
        <v>4115</v>
      </c>
      <c r="F245" s="47" t="s">
        <v>61</v>
      </c>
      <c r="G245" s="39">
        <v>27803</v>
      </c>
    </row>
    <row r="246" spans="1:7" x14ac:dyDescent="0.25">
      <c r="A246" s="40" t="s">
        <v>66</v>
      </c>
      <c r="B246" s="39">
        <v>84219</v>
      </c>
      <c r="C246" s="39">
        <v>86874</v>
      </c>
      <c r="D246" s="39">
        <v>92418</v>
      </c>
      <c r="E246" s="39">
        <v>105761</v>
      </c>
      <c r="F246" s="47" t="s">
        <v>61</v>
      </c>
      <c r="G246" s="39">
        <v>117699</v>
      </c>
    </row>
    <row r="247" spans="1:7" x14ac:dyDescent="0.25">
      <c r="A247" s="40" t="s">
        <v>63</v>
      </c>
      <c r="B247" s="47" t="s">
        <v>61</v>
      </c>
      <c r="C247" s="47" t="s">
        <v>61</v>
      </c>
      <c r="D247" s="47" t="s">
        <v>61</v>
      </c>
      <c r="E247" s="47" t="s">
        <v>61</v>
      </c>
      <c r="F247" s="39">
        <v>2517600</v>
      </c>
      <c r="G247" s="39">
        <v>2675458</v>
      </c>
    </row>
    <row r="248" spans="1:7" x14ac:dyDescent="0.25">
      <c r="A248" s="40" t="s">
        <v>111</v>
      </c>
      <c r="B248" s="39">
        <v>51712</v>
      </c>
      <c r="C248" s="39">
        <v>66462</v>
      </c>
      <c r="D248" s="39">
        <v>69088</v>
      </c>
      <c r="E248" s="39">
        <v>71283</v>
      </c>
      <c r="F248" s="47" t="s">
        <v>61</v>
      </c>
      <c r="G248" s="39">
        <v>89952</v>
      </c>
    </row>
    <row r="249" spans="1:7" x14ac:dyDescent="0.25">
      <c r="A249" s="40" t="s">
        <v>110</v>
      </c>
      <c r="B249" s="39">
        <v>-212197</v>
      </c>
      <c r="C249" s="39">
        <v>-164036</v>
      </c>
      <c r="D249" s="39">
        <v>-203139</v>
      </c>
      <c r="E249" s="39">
        <v>-153169</v>
      </c>
      <c r="F249" s="47" t="s">
        <v>61</v>
      </c>
      <c r="G249" s="39">
        <v>-222071</v>
      </c>
    </row>
    <row r="250" spans="1:7" x14ac:dyDescent="0.25">
      <c r="A250" s="38"/>
    </row>
    <row r="251" spans="1:7" ht="178.5" customHeight="1" x14ac:dyDescent="0.3">
      <c r="A251" s="57" t="s">
        <v>60</v>
      </c>
      <c r="B251" s="5"/>
      <c r="C251" s="5"/>
      <c r="D251" s="5"/>
      <c r="E251" s="5"/>
      <c r="F251" s="5"/>
    </row>
  </sheetData>
  <mergeCells count="9">
    <mergeCell ref="A235:G235"/>
    <mergeCell ref="A251:F251"/>
    <mergeCell ref="A2:L2"/>
    <mergeCell ref="A1:D1"/>
    <mergeCell ref="A13:G13"/>
    <mergeCell ref="A15:G15"/>
    <mergeCell ref="A108:G108"/>
    <mergeCell ref="A148:G148"/>
    <mergeCell ref="A150:G150"/>
  </mergeCells>
  <pageMargins left="0.75" right="0.75" top="1" bottom="1" header="0.5" footer="0.5"/>
  <headerFooter alignWithMargins="0"/>
  <drawing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2D7E3-24C4-45DF-AAFD-E246792964EA}">
  <dimension ref="A1:L183"/>
  <sheetViews>
    <sheetView topLeftCell="A9" zoomScaleNormal="100" workbookViewId="0">
      <selection activeCell="C5" sqref="C5"/>
    </sheetView>
  </sheetViews>
  <sheetFormatPr defaultRowHeight="13.2" x14ac:dyDescent="0.25"/>
  <cols>
    <col min="1" max="1" width="48.5546875" customWidth="1"/>
    <col min="2" max="4" width="18.21875" customWidth="1"/>
    <col min="5" max="5" width="17.6640625" customWidth="1"/>
    <col min="6" max="7" width="18.2187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140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7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 s="41"/>
      <c r="G19" s="41"/>
    </row>
    <row r="20" spans="1:7" x14ac:dyDescent="0.25">
      <c r="A20" s="40" t="s">
        <v>116</v>
      </c>
      <c r="B20" s="41"/>
      <c r="C20" s="41"/>
      <c r="D20" s="41"/>
      <c r="E20" s="41"/>
      <c r="F20" s="41"/>
      <c r="G20" s="41"/>
    </row>
    <row r="21" spans="1:7" x14ac:dyDescent="0.25">
      <c r="A21" s="41" t="s">
        <v>309</v>
      </c>
      <c r="B21" s="42" t="s">
        <v>61</v>
      </c>
      <c r="C21" s="42" t="s">
        <v>61</v>
      </c>
      <c r="D21" s="48">
        <v>13060000</v>
      </c>
      <c r="E21" s="48">
        <v>14102000</v>
      </c>
      <c r="F21" s="42" t="s">
        <v>61</v>
      </c>
      <c r="G21" s="42" t="s">
        <v>61</v>
      </c>
    </row>
    <row r="22" spans="1:7" x14ac:dyDescent="0.25">
      <c r="A22" s="41" t="s">
        <v>308</v>
      </c>
      <c r="B22" s="48">
        <v>4984000</v>
      </c>
      <c r="C22" s="48">
        <v>5639000</v>
      </c>
      <c r="D22" s="48">
        <v>5046000</v>
      </c>
      <c r="E22" s="48">
        <v>3053000</v>
      </c>
      <c r="F22" s="42" t="s">
        <v>61</v>
      </c>
      <c r="G22" s="42" t="s">
        <v>61</v>
      </c>
    </row>
    <row r="23" spans="1:7" x14ac:dyDescent="0.25">
      <c r="A23" s="41" t="s">
        <v>181</v>
      </c>
      <c r="B23" s="48">
        <v>-119000</v>
      </c>
      <c r="C23" s="48">
        <v>-114000</v>
      </c>
      <c r="D23" s="48">
        <v>-109000</v>
      </c>
      <c r="E23" s="48">
        <v>-86000</v>
      </c>
      <c r="F23" s="42" t="s">
        <v>61</v>
      </c>
      <c r="G23" s="42" t="s">
        <v>61</v>
      </c>
    </row>
    <row r="24" spans="1:7" x14ac:dyDescent="0.25">
      <c r="A24" s="41" t="s">
        <v>307</v>
      </c>
      <c r="B24" s="48">
        <v>11862000</v>
      </c>
      <c r="C24" s="48">
        <v>12192000</v>
      </c>
      <c r="D24" s="42" t="s">
        <v>61</v>
      </c>
      <c r="E24" s="42" t="s">
        <v>61</v>
      </c>
      <c r="F24" s="42" t="s">
        <v>61</v>
      </c>
      <c r="G24" s="42" t="s">
        <v>61</v>
      </c>
    </row>
    <row r="25" spans="1:7" x14ac:dyDescent="0.25">
      <c r="A25" s="41" t="s">
        <v>306</v>
      </c>
      <c r="B25" s="42" t="s">
        <v>61</v>
      </c>
      <c r="C25" s="48">
        <v>1487000</v>
      </c>
      <c r="D25" s="42" t="s">
        <v>61</v>
      </c>
      <c r="E25" s="42" t="s">
        <v>61</v>
      </c>
      <c r="F25" s="42" t="s">
        <v>61</v>
      </c>
      <c r="G25" s="42" t="s">
        <v>61</v>
      </c>
    </row>
    <row r="26" spans="1:7" x14ac:dyDescent="0.25">
      <c r="A26" s="41" t="s">
        <v>179</v>
      </c>
      <c r="B26" s="42" t="s">
        <v>61</v>
      </c>
      <c r="C26" s="42" t="s">
        <v>61</v>
      </c>
      <c r="D26" s="42" t="s">
        <v>61</v>
      </c>
      <c r="E26" s="42" t="s">
        <v>61</v>
      </c>
      <c r="F26" s="42" t="s">
        <v>61</v>
      </c>
      <c r="G26" s="42" t="s">
        <v>61</v>
      </c>
    </row>
    <row r="27" spans="1:7" x14ac:dyDescent="0.25">
      <c r="A27" s="41" t="s">
        <v>126</v>
      </c>
      <c r="B27" s="39">
        <v>16727000</v>
      </c>
      <c r="C27" s="39">
        <v>19204000</v>
      </c>
      <c r="D27" s="39">
        <v>17997000</v>
      </c>
      <c r="E27" s="39">
        <v>17069000</v>
      </c>
      <c r="F27" s="47" t="s">
        <v>61</v>
      </c>
      <c r="G27" s="47" t="s">
        <v>61</v>
      </c>
    </row>
    <row r="28" spans="1:7" x14ac:dyDescent="0.25">
      <c r="A28" s="41" t="s">
        <v>2</v>
      </c>
      <c r="B28" s="41"/>
      <c r="C28" s="41"/>
      <c r="D28" s="41"/>
      <c r="E28" s="41"/>
      <c r="F28" s="41"/>
      <c r="G28" s="41"/>
    </row>
    <row r="29" spans="1:7" x14ac:dyDescent="0.25">
      <c r="A29" s="40" t="s">
        <v>115</v>
      </c>
      <c r="B29" s="41"/>
      <c r="C29" s="41"/>
      <c r="D29" s="41"/>
      <c r="E29" s="41"/>
      <c r="F29" s="41"/>
      <c r="G29" s="41"/>
    </row>
    <row r="30" spans="1:7" x14ac:dyDescent="0.25">
      <c r="A30" s="41" t="s">
        <v>309</v>
      </c>
      <c r="B30" s="42" t="s">
        <v>61</v>
      </c>
      <c r="C30" s="48">
        <v>3579000</v>
      </c>
      <c r="D30" s="48">
        <v>4120000</v>
      </c>
      <c r="E30" s="48">
        <v>4516000</v>
      </c>
      <c r="F30" s="42" t="s">
        <v>61</v>
      </c>
      <c r="G30" s="42" t="s">
        <v>61</v>
      </c>
    </row>
    <row r="31" spans="1:7" x14ac:dyDescent="0.25">
      <c r="A31" s="41" t="s">
        <v>308</v>
      </c>
      <c r="B31" s="42" t="s">
        <v>61</v>
      </c>
      <c r="C31" s="42" t="s">
        <v>61</v>
      </c>
      <c r="D31" s="42" t="s">
        <v>61</v>
      </c>
      <c r="E31" s="42" t="s">
        <v>61</v>
      </c>
      <c r="F31" s="42" t="s">
        <v>61</v>
      </c>
      <c r="G31" s="42" t="s">
        <v>61</v>
      </c>
    </row>
    <row r="32" spans="1:7" x14ac:dyDescent="0.25">
      <c r="A32" s="41" t="s">
        <v>181</v>
      </c>
      <c r="B32" s="42" t="s">
        <v>61</v>
      </c>
      <c r="C32" s="42" t="s">
        <v>61</v>
      </c>
      <c r="D32" s="42" t="s">
        <v>61</v>
      </c>
      <c r="E32" s="42" t="s">
        <v>61</v>
      </c>
      <c r="F32" s="42" t="s">
        <v>61</v>
      </c>
      <c r="G32" s="42" t="s">
        <v>61</v>
      </c>
    </row>
    <row r="33" spans="1:7" x14ac:dyDescent="0.25">
      <c r="A33" s="41" t="s">
        <v>307</v>
      </c>
      <c r="B33" s="48">
        <v>3154000</v>
      </c>
      <c r="C33" s="42" t="s">
        <v>61</v>
      </c>
      <c r="D33" s="42" t="s">
        <v>61</v>
      </c>
      <c r="E33" s="42" t="s">
        <v>61</v>
      </c>
      <c r="F33" s="42" t="s">
        <v>61</v>
      </c>
      <c r="G33" s="42" t="s">
        <v>61</v>
      </c>
    </row>
    <row r="34" spans="1:7" x14ac:dyDescent="0.25">
      <c r="A34" s="41" t="s">
        <v>306</v>
      </c>
      <c r="B34" s="42" t="s">
        <v>61</v>
      </c>
      <c r="C34" s="42" t="s">
        <v>61</v>
      </c>
      <c r="D34" s="42" t="s">
        <v>61</v>
      </c>
      <c r="E34" s="42" t="s">
        <v>61</v>
      </c>
      <c r="F34" s="42" t="s">
        <v>61</v>
      </c>
      <c r="G34" s="42" t="s">
        <v>61</v>
      </c>
    </row>
    <row r="35" spans="1:7" x14ac:dyDescent="0.25">
      <c r="A35" s="41" t="s">
        <v>179</v>
      </c>
      <c r="B35" s="42" t="s">
        <v>61</v>
      </c>
      <c r="C35" s="42" t="s">
        <v>61</v>
      </c>
      <c r="D35" s="42" t="s">
        <v>61</v>
      </c>
      <c r="E35" s="42" t="s">
        <v>61</v>
      </c>
      <c r="F35" s="42" t="s">
        <v>61</v>
      </c>
      <c r="G35" s="42" t="s">
        <v>61</v>
      </c>
    </row>
    <row r="36" spans="1:7" x14ac:dyDescent="0.25">
      <c r="A36" s="41" t="s">
        <v>126</v>
      </c>
      <c r="B36" s="39">
        <v>3154000</v>
      </c>
      <c r="C36" s="39">
        <v>3579000</v>
      </c>
      <c r="D36" s="39">
        <v>4120000</v>
      </c>
      <c r="E36" s="39">
        <v>4516000</v>
      </c>
      <c r="F36" s="47" t="s">
        <v>61</v>
      </c>
      <c r="G36" s="47" t="s">
        <v>61</v>
      </c>
    </row>
    <row r="37" spans="1:7" x14ac:dyDescent="0.25">
      <c r="A37" s="41" t="s">
        <v>2</v>
      </c>
      <c r="B37" s="41"/>
      <c r="C37" s="41"/>
      <c r="D37" s="41"/>
      <c r="E37" s="41"/>
      <c r="F37" s="41"/>
      <c r="G37" s="41"/>
    </row>
    <row r="38" spans="1:7" x14ac:dyDescent="0.25">
      <c r="A38" s="40" t="s">
        <v>114</v>
      </c>
      <c r="B38" s="41"/>
      <c r="C38" s="41"/>
      <c r="D38" s="41"/>
      <c r="E38" s="41"/>
      <c r="F38" s="41"/>
      <c r="G38" s="41"/>
    </row>
    <row r="39" spans="1:7" x14ac:dyDescent="0.25">
      <c r="A39" s="41" t="s">
        <v>309</v>
      </c>
      <c r="B39" s="42" t="s">
        <v>61</v>
      </c>
      <c r="C39" s="42" t="s">
        <v>61</v>
      </c>
      <c r="D39" s="48">
        <v>-641000</v>
      </c>
      <c r="E39" s="48">
        <v>-615000</v>
      </c>
      <c r="F39" s="42" t="s">
        <v>61</v>
      </c>
      <c r="G39" s="42" t="s">
        <v>61</v>
      </c>
    </row>
    <row r="40" spans="1:7" x14ac:dyDescent="0.25">
      <c r="A40" s="41" t="s">
        <v>308</v>
      </c>
      <c r="B40" s="48">
        <v>-595000</v>
      </c>
      <c r="C40" s="48">
        <v>-873000</v>
      </c>
      <c r="D40" s="48">
        <v>-659000</v>
      </c>
      <c r="E40" s="48">
        <v>-367000</v>
      </c>
      <c r="F40" s="42" t="s">
        <v>61</v>
      </c>
      <c r="G40" s="42" t="s">
        <v>61</v>
      </c>
    </row>
    <row r="41" spans="1:7" x14ac:dyDescent="0.25">
      <c r="A41" s="41" t="s">
        <v>181</v>
      </c>
      <c r="B41" s="48">
        <v>-362000</v>
      </c>
      <c r="C41" s="48">
        <v>-727000</v>
      </c>
      <c r="D41" s="48">
        <v>-650000</v>
      </c>
      <c r="E41" s="48">
        <v>-288000</v>
      </c>
      <c r="F41" s="42" t="s">
        <v>61</v>
      </c>
      <c r="G41" s="42" t="s">
        <v>61</v>
      </c>
    </row>
    <row r="42" spans="1:7" x14ac:dyDescent="0.25">
      <c r="A42" s="41" t="s">
        <v>307</v>
      </c>
      <c r="B42" s="48">
        <v>-541000</v>
      </c>
      <c r="C42" s="48">
        <v>-594000</v>
      </c>
      <c r="D42" s="42" t="s">
        <v>61</v>
      </c>
      <c r="E42" s="42" t="s">
        <v>61</v>
      </c>
      <c r="F42" s="42" t="s">
        <v>61</v>
      </c>
      <c r="G42" s="42" t="s">
        <v>61</v>
      </c>
    </row>
    <row r="43" spans="1:7" x14ac:dyDescent="0.25">
      <c r="A43" s="41" t="s">
        <v>306</v>
      </c>
      <c r="B43" s="42" t="s">
        <v>61</v>
      </c>
      <c r="C43" s="48">
        <v>-55000</v>
      </c>
      <c r="D43" s="42" t="s">
        <v>61</v>
      </c>
      <c r="E43" s="42" t="s">
        <v>61</v>
      </c>
      <c r="F43" s="42" t="s">
        <v>61</v>
      </c>
      <c r="G43" s="42" t="s">
        <v>61</v>
      </c>
    </row>
    <row r="44" spans="1:7" x14ac:dyDescent="0.25">
      <c r="A44" s="41" t="s">
        <v>179</v>
      </c>
      <c r="B44" s="42" t="s">
        <v>61</v>
      </c>
      <c r="C44" s="42" t="s">
        <v>61</v>
      </c>
      <c r="D44" s="42" t="s">
        <v>61</v>
      </c>
      <c r="E44" s="42" t="s">
        <v>61</v>
      </c>
      <c r="F44" s="42" t="s">
        <v>61</v>
      </c>
      <c r="G44" s="42" t="s">
        <v>61</v>
      </c>
    </row>
    <row r="45" spans="1:7" x14ac:dyDescent="0.25">
      <c r="A45" s="41" t="s">
        <v>126</v>
      </c>
      <c r="B45" s="39">
        <v>-1498000</v>
      </c>
      <c r="C45" s="39">
        <v>-2249000</v>
      </c>
      <c r="D45" s="39">
        <v>-1950000</v>
      </c>
      <c r="E45" s="39">
        <v>-1270000</v>
      </c>
      <c r="F45" s="47" t="s">
        <v>61</v>
      </c>
      <c r="G45" s="47" t="s">
        <v>61</v>
      </c>
    </row>
    <row r="46" spans="1:7" x14ac:dyDescent="0.25">
      <c r="A46" s="41" t="s">
        <v>2</v>
      </c>
      <c r="B46" s="41"/>
      <c r="C46" s="41"/>
      <c r="D46" s="41"/>
      <c r="E46" s="41"/>
      <c r="F46" s="41"/>
      <c r="G46" s="41"/>
    </row>
    <row r="47" spans="1:7" x14ac:dyDescent="0.25">
      <c r="A47" s="40" t="s">
        <v>113</v>
      </c>
      <c r="B47" s="41"/>
      <c r="C47" s="41"/>
      <c r="D47" s="41"/>
      <c r="E47" s="41"/>
      <c r="F47" s="41"/>
      <c r="G47" s="41"/>
    </row>
    <row r="48" spans="1:7" x14ac:dyDescent="0.25">
      <c r="A48" s="41" t="s">
        <v>309</v>
      </c>
      <c r="B48" s="42" t="s">
        <v>61</v>
      </c>
      <c r="C48" s="48">
        <v>3003000</v>
      </c>
      <c r="D48" s="48">
        <v>3568000</v>
      </c>
      <c r="E48" s="48">
        <v>4044000</v>
      </c>
      <c r="F48" s="42" t="s">
        <v>61</v>
      </c>
      <c r="G48" s="42" t="s">
        <v>61</v>
      </c>
    </row>
    <row r="49" spans="1:7" x14ac:dyDescent="0.25">
      <c r="A49" s="41" t="s">
        <v>308</v>
      </c>
      <c r="B49" s="42" t="s">
        <v>61</v>
      </c>
      <c r="C49" s="42" t="s">
        <v>61</v>
      </c>
      <c r="D49" s="42" t="s">
        <v>61</v>
      </c>
      <c r="E49" s="42" t="s">
        <v>61</v>
      </c>
      <c r="F49" s="42" t="s">
        <v>61</v>
      </c>
      <c r="G49" s="42" t="s">
        <v>61</v>
      </c>
    </row>
    <row r="50" spans="1:7" x14ac:dyDescent="0.25">
      <c r="A50" s="41" t="s">
        <v>181</v>
      </c>
      <c r="B50" s="42" t="s">
        <v>61</v>
      </c>
      <c r="C50" s="42" t="s">
        <v>61</v>
      </c>
      <c r="D50" s="42" t="s">
        <v>61</v>
      </c>
      <c r="E50" s="42" t="s">
        <v>61</v>
      </c>
      <c r="F50" s="42" t="s">
        <v>61</v>
      </c>
      <c r="G50" s="42" t="s">
        <v>61</v>
      </c>
    </row>
    <row r="51" spans="1:7" x14ac:dyDescent="0.25">
      <c r="A51" s="41" t="s">
        <v>307</v>
      </c>
      <c r="B51" s="48">
        <v>2710000</v>
      </c>
      <c r="C51" s="42" t="s">
        <v>61</v>
      </c>
      <c r="D51" s="42" t="s">
        <v>61</v>
      </c>
      <c r="E51" s="42" t="s">
        <v>61</v>
      </c>
      <c r="F51" s="42" t="s">
        <v>61</v>
      </c>
      <c r="G51" s="42" t="s">
        <v>61</v>
      </c>
    </row>
    <row r="52" spans="1:7" x14ac:dyDescent="0.25">
      <c r="A52" s="41" t="s">
        <v>306</v>
      </c>
      <c r="B52" s="42" t="s">
        <v>61</v>
      </c>
      <c r="C52" s="42" t="s">
        <v>61</v>
      </c>
      <c r="D52" s="42" t="s">
        <v>61</v>
      </c>
      <c r="E52" s="42" t="s">
        <v>61</v>
      </c>
      <c r="F52" s="42" t="s">
        <v>61</v>
      </c>
      <c r="G52" s="42" t="s">
        <v>61</v>
      </c>
    </row>
    <row r="53" spans="1:7" x14ac:dyDescent="0.25">
      <c r="A53" s="41" t="s">
        <v>179</v>
      </c>
      <c r="B53" s="42" t="s">
        <v>61</v>
      </c>
      <c r="C53" s="42" t="s">
        <v>61</v>
      </c>
      <c r="D53" s="42" t="s">
        <v>61</v>
      </c>
      <c r="E53" s="42" t="s">
        <v>61</v>
      </c>
      <c r="F53" s="42" t="s">
        <v>61</v>
      </c>
      <c r="G53" s="42" t="s">
        <v>61</v>
      </c>
    </row>
    <row r="54" spans="1:7" x14ac:dyDescent="0.25">
      <c r="A54" s="41" t="s">
        <v>126</v>
      </c>
      <c r="B54" s="39">
        <v>2710000</v>
      </c>
      <c r="C54" s="39">
        <v>3003000</v>
      </c>
      <c r="D54" s="39">
        <v>3568000</v>
      </c>
      <c r="E54" s="39">
        <v>4044000</v>
      </c>
      <c r="F54" s="47" t="s">
        <v>61</v>
      </c>
      <c r="G54" s="47" t="s">
        <v>61</v>
      </c>
    </row>
    <row r="55" spans="1:7" x14ac:dyDescent="0.25">
      <c r="A55" s="41" t="s">
        <v>2</v>
      </c>
      <c r="B55" s="41"/>
      <c r="C55" s="41"/>
      <c r="D55" s="41"/>
      <c r="E55" s="41"/>
      <c r="F55" s="41"/>
      <c r="G55" s="41"/>
    </row>
    <row r="56" spans="1:7" x14ac:dyDescent="0.25">
      <c r="A56" s="40" t="s">
        <v>112</v>
      </c>
      <c r="B56" s="41"/>
      <c r="C56" s="41"/>
      <c r="D56" s="41"/>
      <c r="E56" s="41"/>
      <c r="F56" s="41"/>
      <c r="G56" s="41"/>
    </row>
    <row r="57" spans="1:7" x14ac:dyDescent="0.25">
      <c r="A57" s="41" t="s">
        <v>309</v>
      </c>
      <c r="B57" s="42" t="s">
        <v>61</v>
      </c>
      <c r="C57" s="42" t="s">
        <v>61</v>
      </c>
      <c r="D57" s="48">
        <v>678000</v>
      </c>
      <c r="E57" s="48">
        <v>838000</v>
      </c>
      <c r="F57" s="42" t="s">
        <v>61</v>
      </c>
      <c r="G57" s="42" t="s">
        <v>61</v>
      </c>
    </row>
    <row r="58" spans="1:7" x14ac:dyDescent="0.25">
      <c r="A58" s="41" t="s">
        <v>308</v>
      </c>
      <c r="B58" s="48">
        <v>1196000</v>
      </c>
      <c r="C58" s="48">
        <v>162000</v>
      </c>
      <c r="D58" s="48">
        <v>-416000</v>
      </c>
      <c r="E58" s="48">
        <v>-395000</v>
      </c>
      <c r="F58" s="42" t="s">
        <v>61</v>
      </c>
      <c r="G58" s="42" t="s">
        <v>61</v>
      </c>
    </row>
    <row r="59" spans="1:7" x14ac:dyDescent="0.25">
      <c r="A59" s="41" t="s">
        <v>181</v>
      </c>
      <c r="B59" s="48">
        <v>-159000</v>
      </c>
      <c r="C59" s="48">
        <v>-197000</v>
      </c>
      <c r="D59" s="48">
        <v>-218000</v>
      </c>
      <c r="E59" s="48">
        <v>-95000</v>
      </c>
      <c r="F59" s="42" t="s">
        <v>61</v>
      </c>
      <c r="G59" s="42" t="s">
        <v>61</v>
      </c>
    </row>
    <row r="60" spans="1:7" x14ac:dyDescent="0.25">
      <c r="A60" s="41" t="s">
        <v>307</v>
      </c>
      <c r="B60" s="48">
        <v>539000</v>
      </c>
      <c r="C60" s="48">
        <v>441000</v>
      </c>
      <c r="D60" s="42" t="s">
        <v>61</v>
      </c>
      <c r="E60" s="42" t="s">
        <v>61</v>
      </c>
      <c r="F60" s="42" t="s">
        <v>61</v>
      </c>
      <c r="G60" s="42" t="s">
        <v>61</v>
      </c>
    </row>
    <row r="61" spans="1:7" x14ac:dyDescent="0.25">
      <c r="A61" s="41" t="s">
        <v>306</v>
      </c>
      <c r="B61" s="42" t="s">
        <v>61</v>
      </c>
      <c r="C61" s="48">
        <v>42000</v>
      </c>
      <c r="D61" s="42" t="s">
        <v>61</v>
      </c>
      <c r="E61" s="42" t="s">
        <v>61</v>
      </c>
      <c r="F61" s="42" t="s">
        <v>61</v>
      </c>
      <c r="G61" s="42" t="s">
        <v>61</v>
      </c>
    </row>
    <row r="62" spans="1:7" x14ac:dyDescent="0.25">
      <c r="A62" s="41" t="s">
        <v>179</v>
      </c>
      <c r="B62" s="42" t="s">
        <v>61</v>
      </c>
      <c r="C62" s="42" t="s">
        <v>61</v>
      </c>
      <c r="D62" s="42" t="s">
        <v>61</v>
      </c>
      <c r="E62" s="42" t="s">
        <v>61</v>
      </c>
      <c r="F62" s="42" t="s">
        <v>61</v>
      </c>
      <c r="G62" s="42" t="s">
        <v>61</v>
      </c>
    </row>
    <row r="63" spans="1:7" x14ac:dyDescent="0.25">
      <c r="A63" s="41" t="s">
        <v>126</v>
      </c>
      <c r="B63" s="39">
        <v>1576000</v>
      </c>
      <c r="C63" s="39">
        <v>448000</v>
      </c>
      <c r="D63" s="39">
        <v>44000</v>
      </c>
      <c r="E63" s="39">
        <v>348000</v>
      </c>
      <c r="F63" s="47" t="s">
        <v>61</v>
      </c>
      <c r="G63" s="47" t="s">
        <v>61</v>
      </c>
    </row>
    <row r="64" spans="1:7" x14ac:dyDescent="0.25">
      <c r="A64" s="41" t="s">
        <v>2</v>
      </c>
      <c r="B64" s="41"/>
      <c r="C64" s="41"/>
      <c r="D64" s="41"/>
      <c r="E64" s="41"/>
      <c r="F64" s="41"/>
      <c r="G64" s="41"/>
    </row>
    <row r="65" spans="1:7" x14ac:dyDescent="0.25">
      <c r="A65" s="40" t="s">
        <v>66</v>
      </c>
      <c r="B65" s="41"/>
      <c r="C65" s="41"/>
      <c r="D65" s="41"/>
      <c r="E65" s="41"/>
      <c r="F65" s="41"/>
      <c r="G65" s="41"/>
    </row>
    <row r="66" spans="1:7" x14ac:dyDescent="0.25">
      <c r="A66" s="41" t="s">
        <v>309</v>
      </c>
      <c r="B66" s="42" t="s">
        <v>61</v>
      </c>
      <c r="C66" s="42" t="s">
        <v>61</v>
      </c>
      <c r="D66" s="48">
        <v>2890000</v>
      </c>
      <c r="E66" s="48">
        <v>3206000</v>
      </c>
      <c r="F66" s="42" t="s">
        <v>61</v>
      </c>
      <c r="G66" s="42" t="s">
        <v>61</v>
      </c>
    </row>
    <row r="67" spans="1:7" x14ac:dyDescent="0.25">
      <c r="A67" s="41" t="s">
        <v>308</v>
      </c>
      <c r="B67" s="48">
        <v>4704000</v>
      </c>
      <c r="C67" s="48">
        <v>1807000</v>
      </c>
      <c r="D67" s="48">
        <v>531000</v>
      </c>
      <c r="E67" s="48">
        <v>599000</v>
      </c>
      <c r="F67" s="42" t="s">
        <v>61</v>
      </c>
      <c r="G67" s="42" t="s">
        <v>61</v>
      </c>
    </row>
    <row r="68" spans="1:7" x14ac:dyDescent="0.25">
      <c r="A68" s="41" t="s">
        <v>181</v>
      </c>
      <c r="B68" s="48">
        <v>-237000</v>
      </c>
      <c r="C68" s="48">
        <v>-552000</v>
      </c>
      <c r="D68" s="48">
        <v>-502000</v>
      </c>
      <c r="E68" s="48">
        <v>-232000</v>
      </c>
      <c r="F68" s="42" t="s">
        <v>61</v>
      </c>
      <c r="G68" s="42" t="s">
        <v>61</v>
      </c>
    </row>
    <row r="69" spans="1:7" x14ac:dyDescent="0.25">
      <c r="A69" s="41" t="s">
        <v>307</v>
      </c>
      <c r="B69" s="48">
        <v>2171000</v>
      </c>
      <c r="C69" s="48">
        <v>2334000</v>
      </c>
      <c r="D69" s="42" t="s">
        <v>61</v>
      </c>
      <c r="E69" s="42" t="s">
        <v>61</v>
      </c>
      <c r="F69" s="42" t="s">
        <v>61</v>
      </c>
      <c r="G69" s="42" t="s">
        <v>61</v>
      </c>
    </row>
    <row r="70" spans="1:7" x14ac:dyDescent="0.25">
      <c r="A70" s="41" t="s">
        <v>306</v>
      </c>
      <c r="B70" s="42" t="s">
        <v>61</v>
      </c>
      <c r="C70" s="48">
        <v>180000</v>
      </c>
      <c r="D70" s="42" t="s">
        <v>61</v>
      </c>
      <c r="E70" s="42" t="s">
        <v>61</v>
      </c>
      <c r="F70" s="42" t="s">
        <v>61</v>
      </c>
      <c r="G70" s="42" t="s">
        <v>61</v>
      </c>
    </row>
    <row r="71" spans="1:7" x14ac:dyDescent="0.25">
      <c r="A71" s="41" t="s">
        <v>179</v>
      </c>
      <c r="B71" s="42" t="s">
        <v>61</v>
      </c>
      <c r="C71" s="42" t="s">
        <v>61</v>
      </c>
      <c r="D71" s="42" t="s">
        <v>61</v>
      </c>
      <c r="E71" s="42" t="s">
        <v>61</v>
      </c>
      <c r="F71" s="42" t="s">
        <v>61</v>
      </c>
      <c r="G71" s="42" t="s">
        <v>61</v>
      </c>
    </row>
    <row r="72" spans="1:7" x14ac:dyDescent="0.25">
      <c r="A72" s="41" t="s">
        <v>126</v>
      </c>
      <c r="B72" s="39">
        <v>6638000</v>
      </c>
      <c r="C72" s="39">
        <v>3769000</v>
      </c>
      <c r="D72" s="39">
        <v>2919000</v>
      </c>
      <c r="E72" s="39">
        <v>3573000</v>
      </c>
      <c r="F72" s="47" t="s">
        <v>61</v>
      </c>
      <c r="G72" s="47" t="s">
        <v>61</v>
      </c>
    </row>
    <row r="73" spans="1:7" x14ac:dyDescent="0.25">
      <c r="A73" s="41" t="s">
        <v>2</v>
      </c>
      <c r="B73" s="41"/>
      <c r="C73" s="41"/>
      <c r="D73" s="41"/>
      <c r="E73" s="41"/>
      <c r="F73" s="41"/>
      <c r="G73" s="41"/>
    </row>
    <row r="74" spans="1:7" x14ac:dyDescent="0.25">
      <c r="A74" s="40" t="s">
        <v>63</v>
      </c>
      <c r="B74" s="41"/>
      <c r="C74" s="41"/>
      <c r="D74" s="41"/>
      <c r="E74" s="41"/>
      <c r="F74" s="41"/>
      <c r="G74" s="41"/>
    </row>
    <row r="75" spans="1:7" x14ac:dyDescent="0.25">
      <c r="A75" s="41" t="s">
        <v>309</v>
      </c>
      <c r="B75" s="42" t="s">
        <v>61</v>
      </c>
      <c r="C75" s="42" t="s">
        <v>61</v>
      </c>
      <c r="D75" s="48">
        <v>71001000</v>
      </c>
      <c r="E75" s="42" t="s">
        <v>61</v>
      </c>
      <c r="F75" s="48">
        <v>86559000</v>
      </c>
      <c r="G75" s="48">
        <v>91469000</v>
      </c>
    </row>
    <row r="76" spans="1:7" x14ac:dyDescent="0.25">
      <c r="A76" s="41" t="s">
        <v>308</v>
      </c>
      <c r="B76" s="48">
        <v>44509000</v>
      </c>
      <c r="C76" s="48">
        <v>51516000</v>
      </c>
      <c r="D76" s="48">
        <v>55633000</v>
      </c>
      <c r="E76" s="42" t="s">
        <v>61</v>
      </c>
      <c r="F76" s="48">
        <v>70713000</v>
      </c>
      <c r="G76" s="48">
        <v>83145000</v>
      </c>
    </row>
    <row r="77" spans="1:7" x14ac:dyDescent="0.25">
      <c r="A77" s="41" t="s">
        <v>181</v>
      </c>
      <c r="B77" s="48">
        <v>5709000</v>
      </c>
      <c r="C77" s="48">
        <v>3132000</v>
      </c>
      <c r="D77" s="48">
        <v>1050000</v>
      </c>
      <c r="E77" s="42" t="s">
        <v>61</v>
      </c>
      <c r="F77" s="48">
        <v>1663000</v>
      </c>
      <c r="G77" s="48">
        <v>2875000</v>
      </c>
    </row>
    <row r="78" spans="1:7" x14ac:dyDescent="0.25">
      <c r="A78" s="41" t="s">
        <v>307</v>
      </c>
      <c r="B78" s="48">
        <v>53484000</v>
      </c>
      <c r="C78" s="48">
        <v>57188000</v>
      </c>
      <c r="D78" s="42" t="s">
        <v>61</v>
      </c>
      <c r="E78" s="42" t="s">
        <v>61</v>
      </c>
      <c r="F78" s="42" t="s">
        <v>61</v>
      </c>
      <c r="G78" s="42" t="s">
        <v>61</v>
      </c>
    </row>
    <row r="79" spans="1:7" x14ac:dyDescent="0.25">
      <c r="A79" s="41" t="s">
        <v>306</v>
      </c>
      <c r="B79" s="42" t="s">
        <v>61</v>
      </c>
      <c r="C79" s="48">
        <v>5855000</v>
      </c>
      <c r="D79" s="42" t="s">
        <v>61</v>
      </c>
      <c r="E79" s="42" t="s">
        <v>61</v>
      </c>
      <c r="F79" s="42" t="s">
        <v>61</v>
      </c>
      <c r="G79" s="42" t="s">
        <v>61</v>
      </c>
    </row>
    <row r="80" spans="1:7" x14ac:dyDescent="0.25">
      <c r="A80" s="41" t="s">
        <v>179</v>
      </c>
      <c r="B80" s="42" t="s">
        <v>61</v>
      </c>
      <c r="C80" s="42" t="s">
        <v>61</v>
      </c>
      <c r="D80" s="42" t="s">
        <v>61</v>
      </c>
      <c r="E80" s="42" t="s">
        <v>61</v>
      </c>
      <c r="F80" s="42" t="s">
        <v>61</v>
      </c>
      <c r="G80" s="42" t="s">
        <v>61</v>
      </c>
    </row>
    <row r="81" spans="1:7" x14ac:dyDescent="0.25">
      <c r="A81" s="41" t="s">
        <v>126</v>
      </c>
      <c r="B81" s="39">
        <v>103702000</v>
      </c>
      <c r="C81" s="39">
        <v>117691000</v>
      </c>
      <c r="D81" s="39">
        <v>127684000</v>
      </c>
      <c r="E81" s="47" t="s">
        <v>61</v>
      </c>
      <c r="F81" s="39">
        <v>158935000</v>
      </c>
      <c r="G81" s="39">
        <v>177489000</v>
      </c>
    </row>
    <row r="82" spans="1:7" x14ac:dyDescent="0.25">
      <c r="A82" s="41" t="s">
        <v>2</v>
      </c>
      <c r="B82" s="41"/>
      <c r="C82" s="41"/>
      <c r="D82" s="41"/>
      <c r="E82" s="41"/>
      <c r="F82" s="41"/>
      <c r="G82" s="41"/>
    </row>
    <row r="83" spans="1:7" x14ac:dyDescent="0.25">
      <c r="A83" s="40" t="s">
        <v>111</v>
      </c>
      <c r="B83" s="41"/>
      <c r="C83" s="41"/>
      <c r="D83" s="41"/>
      <c r="E83" s="41"/>
      <c r="F83" s="41"/>
      <c r="G83" s="41"/>
    </row>
    <row r="84" spans="1:7" x14ac:dyDescent="0.25">
      <c r="A84" s="41" t="s">
        <v>309</v>
      </c>
      <c r="B84" s="42" t="s">
        <v>61</v>
      </c>
      <c r="C84" s="42" t="s">
        <v>61</v>
      </c>
      <c r="D84" s="48">
        <v>2526000</v>
      </c>
      <c r="E84" s="48">
        <v>2266000</v>
      </c>
      <c r="F84" s="42" t="s">
        <v>61</v>
      </c>
      <c r="G84" s="42" t="s">
        <v>61</v>
      </c>
    </row>
    <row r="85" spans="1:7" x14ac:dyDescent="0.25">
      <c r="A85" s="41" t="s">
        <v>308</v>
      </c>
      <c r="B85" s="48">
        <v>1230000</v>
      </c>
      <c r="C85" s="48">
        <v>1387000</v>
      </c>
      <c r="D85" s="48">
        <v>1460000</v>
      </c>
      <c r="E85" s="48">
        <v>1576000</v>
      </c>
      <c r="F85" s="42" t="s">
        <v>61</v>
      </c>
      <c r="G85" s="42" t="s">
        <v>61</v>
      </c>
    </row>
    <row r="86" spans="1:7" x14ac:dyDescent="0.25">
      <c r="A86" s="41" t="s">
        <v>181</v>
      </c>
      <c r="B86" s="48">
        <v>48000</v>
      </c>
      <c r="C86" s="48">
        <v>58000</v>
      </c>
      <c r="D86" s="48">
        <v>66000</v>
      </c>
      <c r="E86" s="48">
        <v>82000</v>
      </c>
      <c r="F86" s="42" t="s">
        <v>61</v>
      </c>
      <c r="G86" s="42" t="s">
        <v>61</v>
      </c>
    </row>
    <row r="87" spans="1:7" x14ac:dyDescent="0.25">
      <c r="A87" s="41" t="s">
        <v>307</v>
      </c>
      <c r="B87" s="48">
        <v>2633000</v>
      </c>
      <c r="C87" s="48">
        <v>2524000</v>
      </c>
      <c r="D87" s="42" t="s">
        <v>61</v>
      </c>
      <c r="E87" s="42" t="s">
        <v>61</v>
      </c>
      <c r="F87" s="42" t="s">
        <v>61</v>
      </c>
      <c r="G87" s="42" t="s">
        <v>61</v>
      </c>
    </row>
    <row r="88" spans="1:7" x14ac:dyDescent="0.25">
      <c r="A88" s="41" t="s">
        <v>306</v>
      </c>
      <c r="B88" s="42" t="s">
        <v>61</v>
      </c>
      <c r="C88" s="48">
        <v>247000</v>
      </c>
      <c r="D88" s="42" t="s">
        <v>61</v>
      </c>
      <c r="E88" s="42" t="s">
        <v>61</v>
      </c>
      <c r="F88" s="42" t="s">
        <v>61</v>
      </c>
      <c r="G88" s="42" t="s">
        <v>61</v>
      </c>
    </row>
    <row r="89" spans="1:7" x14ac:dyDescent="0.25">
      <c r="A89" s="41" t="s">
        <v>179</v>
      </c>
      <c r="B89" s="42" t="s">
        <v>61</v>
      </c>
      <c r="C89" s="42" t="s">
        <v>61</v>
      </c>
      <c r="D89" s="42" t="s">
        <v>61</v>
      </c>
      <c r="E89" s="42" t="s">
        <v>61</v>
      </c>
      <c r="F89" s="42" t="s">
        <v>61</v>
      </c>
      <c r="G89" s="42" t="s">
        <v>61</v>
      </c>
    </row>
    <row r="90" spans="1:7" x14ac:dyDescent="0.25">
      <c r="A90" s="41" t="s">
        <v>126</v>
      </c>
      <c r="B90" s="39">
        <v>3911000</v>
      </c>
      <c r="C90" s="39">
        <v>4216000</v>
      </c>
      <c r="D90" s="39">
        <v>4052000</v>
      </c>
      <c r="E90" s="39">
        <v>3924000</v>
      </c>
      <c r="F90" s="47" t="s">
        <v>61</v>
      </c>
      <c r="G90" s="47" t="s">
        <v>61</v>
      </c>
    </row>
    <row r="91" spans="1:7" x14ac:dyDescent="0.25">
      <c r="A91" s="41" t="s">
        <v>2</v>
      </c>
      <c r="B91" s="41"/>
      <c r="C91" s="41"/>
      <c r="D91" s="41"/>
      <c r="E91" s="41"/>
      <c r="F91" s="41"/>
      <c r="G91" s="41"/>
    </row>
    <row r="92" spans="1:7" x14ac:dyDescent="0.25">
      <c r="A92" s="40" t="s">
        <v>110</v>
      </c>
      <c r="B92" s="41"/>
      <c r="C92" s="41"/>
      <c r="D92" s="41"/>
      <c r="E92" s="41"/>
      <c r="F92" s="41"/>
      <c r="G92" s="41"/>
    </row>
    <row r="93" spans="1:7" x14ac:dyDescent="0.25">
      <c r="A93" s="41" t="s">
        <v>309</v>
      </c>
      <c r="B93" s="42" t="s">
        <v>61</v>
      </c>
      <c r="C93" s="42" t="s">
        <v>61</v>
      </c>
      <c r="D93" s="48">
        <v>-7679000</v>
      </c>
      <c r="E93" s="48">
        <v>-7570000</v>
      </c>
      <c r="F93" s="42" t="s">
        <v>61</v>
      </c>
      <c r="G93" s="42" t="s">
        <v>61</v>
      </c>
    </row>
    <row r="94" spans="1:7" x14ac:dyDescent="0.25">
      <c r="A94" s="41" t="s">
        <v>308</v>
      </c>
      <c r="B94" s="48">
        <v>-7189000</v>
      </c>
      <c r="C94" s="48">
        <v>-6505000</v>
      </c>
      <c r="D94" s="48">
        <v>-6893000</v>
      </c>
      <c r="E94" s="48">
        <v>-8363000</v>
      </c>
      <c r="F94" s="42" t="s">
        <v>61</v>
      </c>
      <c r="G94" s="42" t="s">
        <v>61</v>
      </c>
    </row>
    <row r="95" spans="1:7" x14ac:dyDescent="0.25">
      <c r="A95" s="41" t="s">
        <v>181</v>
      </c>
      <c r="B95" s="48">
        <v>-680000</v>
      </c>
      <c r="C95" s="48">
        <v>-4473000</v>
      </c>
      <c r="D95" s="48">
        <v>-38000</v>
      </c>
      <c r="E95" s="48">
        <v>-144000</v>
      </c>
      <c r="F95" s="42" t="s">
        <v>61</v>
      </c>
      <c r="G95" s="42" t="s">
        <v>61</v>
      </c>
    </row>
    <row r="96" spans="1:7" x14ac:dyDescent="0.25">
      <c r="A96" s="41" t="s">
        <v>307</v>
      </c>
      <c r="B96" s="48">
        <v>-5135000</v>
      </c>
      <c r="C96" s="48">
        <v>-5755000</v>
      </c>
      <c r="D96" s="42" t="s">
        <v>61</v>
      </c>
      <c r="E96" s="42" t="s">
        <v>61</v>
      </c>
      <c r="F96" s="42" t="s">
        <v>61</v>
      </c>
      <c r="G96" s="42" t="s">
        <v>61</v>
      </c>
    </row>
    <row r="97" spans="1:7" x14ac:dyDescent="0.25">
      <c r="A97" s="41" t="s">
        <v>306</v>
      </c>
      <c r="B97" s="42" t="s">
        <v>61</v>
      </c>
      <c r="C97" s="48">
        <v>-729000</v>
      </c>
      <c r="D97" s="42" t="s">
        <v>61</v>
      </c>
      <c r="E97" s="42" t="s">
        <v>61</v>
      </c>
      <c r="F97" s="42" t="s">
        <v>61</v>
      </c>
      <c r="G97" s="42" t="s">
        <v>61</v>
      </c>
    </row>
    <row r="98" spans="1:7" x14ac:dyDescent="0.25">
      <c r="A98" s="41" t="s">
        <v>179</v>
      </c>
      <c r="B98" s="42" t="s">
        <v>61</v>
      </c>
      <c r="C98" s="42" t="s">
        <v>61</v>
      </c>
      <c r="D98" s="42" t="s">
        <v>61</v>
      </c>
      <c r="E98" s="42" t="s">
        <v>61</v>
      </c>
      <c r="F98" s="42" t="s">
        <v>61</v>
      </c>
      <c r="G98" s="42" t="s">
        <v>61</v>
      </c>
    </row>
    <row r="99" spans="1:7" x14ac:dyDescent="0.25">
      <c r="A99" s="41" t="s">
        <v>126</v>
      </c>
      <c r="B99" s="39">
        <v>-13004000</v>
      </c>
      <c r="C99" s="39">
        <v>-17462000</v>
      </c>
      <c r="D99" s="39">
        <v>-14610000</v>
      </c>
      <c r="E99" s="39">
        <v>-16077000</v>
      </c>
      <c r="F99" s="47" t="s">
        <v>61</v>
      </c>
      <c r="G99" s="47" t="s">
        <v>61</v>
      </c>
    </row>
    <row r="100" spans="1:7" x14ac:dyDescent="0.25">
      <c r="A100" s="41"/>
    </row>
    <row r="101" spans="1:7" x14ac:dyDescent="0.25">
      <c r="A101" s="46" t="s">
        <v>123</v>
      </c>
    </row>
    <row r="102" spans="1:7" x14ac:dyDescent="0.25">
      <c r="A102" s="41" t="s">
        <v>2</v>
      </c>
    </row>
    <row r="103" spans="1:7" x14ac:dyDescent="0.25">
      <c r="A103" s="41" t="s">
        <v>203</v>
      </c>
    </row>
    <row r="104" spans="1:7" x14ac:dyDescent="0.25">
      <c r="A104" s="41" t="s">
        <v>2</v>
      </c>
    </row>
    <row r="105" spans="1:7" ht="15.6" x14ac:dyDescent="0.3">
      <c r="A105" s="57"/>
      <c r="B105" s="5"/>
      <c r="C105" s="5"/>
      <c r="D105" s="5"/>
      <c r="E105" s="5"/>
      <c r="F105" s="5"/>
      <c r="G105" s="5"/>
    </row>
    <row r="106" spans="1:7" x14ac:dyDescent="0.25">
      <c r="A106" s="38" t="s">
        <v>79</v>
      </c>
    </row>
    <row r="107" spans="1:7" ht="16.2" thickBot="1" x14ac:dyDescent="0.35">
      <c r="A107" s="7" t="s">
        <v>124</v>
      </c>
      <c r="B107" s="5"/>
      <c r="C107" s="5"/>
      <c r="D107" s="5"/>
      <c r="E107" s="5"/>
      <c r="F107" s="5"/>
      <c r="G107" s="5"/>
    </row>
    <row r="108" spans="1:7" ht="15.6" x14ac:dyDescent="0.25">
      <c r="A108" s="45" t="s">
        <v>122</v>
      </c>
      <c r="B108" s="44" t="s">
        <v>121</v>
      </c>
      <c r="C108" s="44" t="s">
        <v>120</v>
      </c>
      <c r="D108" s="44" t="s">
        <v>119</v>
      </c>
      <c r="E108" s="44" t="s">
        <v>118</v>
      </c>
      <c r="F108" s="44" t="s">
        <v>178</v>
      </c>
      <c r="G108" s="44" t="s">
        <v>290</v>
      </c>
    </row>
    <row r="109" spans="1:7" x14ac:dyDescent="0.25">
      <c r="A109" s="41" t="s">
        <v>72</v>
      </c>
      <c r="B109" s="43">
        <v>43465</v>
      </c>
      <c r="C109" s="43">
        <v>43830</v>
      </c>
      <c r="D109" s="43">
        <v>44196</v>
      </c>
      <c r="E109" s="43">
        <v>44561</v>
      </c>
      <c r="F109" s="43">
        <v>44926</v>
      </c>
      <c r="G109" s="43">
        <v>45291</v>
      </c>
    </row>
    <row r="110" spans="1:7" x14ac:dyDescent="0.25">
      <c r="A110" s="41" t="s">
        <v>117</v>
      </c>
      <c r="B110" s="42" t="s">
        <v>0</v>
      </c>
      <c r="C110" s="42" t="s">
        <v>0</v>
      </c>
      <c r="D110" s="42" t="s">
        <v>0</v>
      </c>
      <c r="E110" s="42" t="s">
        <v>0</v>
      </c>
      <c r="F110" s="42" t="s">
        <v>0</v>
      </c>
      <c r="G110" s="42" t="s">
        <v>0</v>
      </c>
    </row>
    <row r="111" spans="1:7" x14ac:dyDescent="0.25">
      <c r="A111" s="41" t="s">
        <v>2</v>
      </c>
      <c r="B111" s="41"/>
      <c r="C111" s="41"/>
      <c r="D111" s="41"/>
      <c r="E111" s="41"/>
      <c r="F111" s="41"/>
      <c r="G111" s="41"/>
    </row>
    <row r="112" spans="1:7" x14ac:dyDescent="0.25">
      <c r="A112" s="40" t="s">
        <v>309</v>
      </c>
      <c r="B112" s="41"/>
      <c r="C112" s="41"/>
      <c r="D112" s="41"/>
      <c r="E112" s="41"/>
      <c r="F112" s="41"/>
      <c r="G112" s="41"/>
    </row>
    <row r="113" spans="1:7" x14ac:dyDescent="0.25">
      <c r="A113" s="40" t="s">
        <v>116</v>
      </c>
      <c r="B113" s="47" t="s">
        <v>61</v>
      </c>
      <c r="C113" s="47" t="s">
        <v>61</v>
      </c>
      <c r="D113" s="39">
        <v>13060000</v>
      </c>
      <c r="E113" s="39">
        <v>14102000</v>
      </c>
      <c r="F113" s="47" t="s">
        <v>61</v>
      </c>
      <c r="G113" s="47" t="s">
        <v>61</v>
      </c>
    </row>
    <row r="114" spans="1:7" x14ac:dyDescent="0.25">
      <c r="A114" s="40" t="s">
        <v>115</v>
      </c>
      <c r="B114" s="47" t="s">
        <v>61</v>
      </c>
      <c r="C114" s="39">
        <v>3579000</v>
      </c>
      <c r="D114" s="39">
        <v>4120000</v>
      </c>
      <c r="E114" s="39">
        <v>4516000</v>
      </c>
      <c r="F114" s="47" t="s">
        <v>61</v>
      </c>
      <c r="G114" s="47" t="s">
        <v>61</v>
      </c>
    </row>
    <row r="115" spans="1:7" x14ac:dyDescent="0.25">
      <c r="A115" s="40" t="s">
        <v>114</v>
      </c>
      <c r="B115" s="47" t="s">
        <v>61</v>
      </c>
      <c r="C115" s="47" t="s">
        <v>61</v>
      </c>
      <c r="D115" s="39">
        <v>-641000</v>
      </c>
      <c r="E115" s="39">
        <v>-615000</v>
      </c>
      <c r="F115" s="47" t="s">
        <v>61</v>
      </c>
      <c r="G115" s="47" t="s">
        <v>61</v>
      </c>
    </row>
    <row r="116" spans="1:7" x14ac:dyDescent="0.25">
      <c r="A116" s="40" t="s">
        <v>113</v>
      </c>
      <c r="B116" s="47" t="s">
        <v>61</v>
      </c>
      <c r="C116" s="39">
        <v>3003000</v>
      </c>
      <c r="D116" s="39">
        <v>3568000</v>
      </c>
      <c r="E116" s="39">
        <v>4044000</v>
      </c>
      <c r="F116" s="47" t="s">
        <v>61</v>
      </c>
      <c r="G116" s="47" t="s">
        <v>61</v>
      </c>
    </row>
    <row r="117" spans="1:7" x14ac:dyDescent="0.25">
      <c r="A117" s="40" t="s">
        <v>112</v>
      </c>
      <c r="B117" s="47" t="s">
        <v>61</v>
      </c>
      <c r="C117" s="47" t="s">
        <v>61</v>
      </c>
      <c r="D117" s="39">
        <v>678000</v>
      </c>
      <c r="E117" s="39">
        <v>838000</v>
      </c>
      <c r="F117" s="47" t="s">
        <v>61</v>
      </c>
      <c r="G117" s="47" t="s">
        <v>61</v>
      </c>
    </row>
    <row r="118" spans="1:7" x14ac:dyDescent="0.25">
      <c r="A118" s="40" t="s">
        <v>66</v>
      </c>
      <c r="B118" s="47" t="s">
        <v>61</v>
      </c>
      <c r="C118" s="47" t="s">
        <v>61</v>
      </c>
      <c r="D118" s="39">
        <v>2890000</v>
      </c>
      <c r="E118" s="39">
        <v>3206000</v>
      </c>
      <c r="F118" s="47" t="s">
        <v>61</v>
      </c>
      <c r="G118" s="47" t="s">
        <v>61</v>
      </c>
    </row>
    <row r="119" spans="1:7" x14ac:dyDescent="0.25">
      <c r="A119" s="40" t="s">
        <v>63</v>
      </c>
      <c r="B119" s="47" t="s">
        <v>61</v>
      </c>
      <c r="C119" s="47" t="s">
        <v>61</v>
      </c>
      <c r="D119" s="39">
        <v>71001000</v>
      </c>
      <c r="E119" s="47" t="s">
        <v>61</v>
      </c>
      <c r="F119" s="39">
        <v>86559000</v>
      </c>
      <c r="G119" s="39">
        <v>91469000</v>
      </c>
    </row>
    <row r="120" spans="1:7" x14ac:dyDescent="0.25">
      <c r="A120" s="40" t="s">
        <v>111</v>
      </c>
      <c r="B120" s="47" t="s">
        <v>61</v>
      </c>
      <c r="C120" s="47" t="s">
        <v>61</v>
      </c>
      <c r="D120" s="39">
        <v>2526000</v>
      </c>
      <c r="E120" s="39">
        <v>2266000</v>
      </c>
      <c r="F120" s="47" t="s">
        <v>61</v>
      </c>
      <c r="G120" s="47" t="s">
        <v>61</v>
      </c>
    </row>
    <row r="121" spans="1:7" x14ac:dyDescent="0.25">
      <c r="A121" s="40" t="s">
        <v>110</v>
      </c>
      <c r="B121" s="47" t="s">
        <v>61</v>
      </c>
      <c r="C121" s="47" t="s">
        <v>61</v>
      </c>
      <c r="D121" s="39">
        <v>-7679000</v>
      </c>
      <c r="E121" s="39">
        <v>-7570000</v>
      </c>
      <c r="F121" s="47" t="s">
        <v>61</v>
      </c>
      <c r="G121" s="47" t="s">
        <v>61</v>
      </c>
    </row>
    <row r="122" spans="1:7" x14ac:dyDescent="0.25">
      <c r="A122" s="41" t="s">
        <v>2</v>
      </c>
      <c r="B122" s="41"/>
      <c r="C122" s="41"/>
      <c r="D122" s="41"/>
      <c r="E122" s="41"/>
      <c r="F122" s="41"/>
      <c r="G122" s="41"/>
    </row>
    <row r="123" spans="1:7" x14ac:dyDescent="0.25">
      <c r="A123" s="40" t="s">
        <v>308</v>
      </c>
      <c r="B123" s="41"/>
      <c r="C123" s="41"/>
      <c r="D123" s="41"/>
      <c r="E123" s="41"/>
      <c r="F123" s="41"/>
      <c r="G123" s="41"/>
    </row>
    <row r="124" spans="1:7" x14ac:dyDescent="0.25">
      <c r="A124" s="40" t="s">
        <v>116</v>
      </c>
      <c r="B124" s="39">
        <v>4984000</v>
      </c>
      <c r="C124" s="39">
        <v>5639000</v>
      </c>
      <c r="D124" s="39">
        <v>5046000</v>
      </c>
      <c r="E124" s="39">
        <v>3053000</v>
      </c>
      <c r="F124" s="47" t="s">
        <v>61</v>
      </c>
      <c r="G124" s="47" t="s">
        <v>61</v>
      </c>
    </row>
    <row r="125" spans="1:7" x14ac:dyDescent="0.25">
      <c r="A125" s="40" t="s">
        <v>115</v>
      </c>
      <c r="B125" s="47" t="s">
        <v>61</v>
      </c>
      <c r="C125" s="47" t="s">
        <v>61</v>
      </c>
      <c r="D125" s="47" t="s">
        <v>61</v>
      </c>
      <c r="E125" s="47" t="s">
        <v>61</v>
      </c>
      <c r="F125" s="47" t="s">
        <v>61</v>
      </c>
      <c r="G125" s="47" t="s">
        <v>61</v>
      </c>
    </row>
    <row r="126" spans="1:7" x14ac:dyDescent="0.25">
      <c r="A126" s="40" t="s">
        <v>114</v>
      </c>
      <c r="B126" s="39">
        <v>-595000</v>
      </c>
      <c r="C126" s="39">
        <v>-873000</v>
      </c>
      <c r="D126" s="39">
        <v>-659000</v>
      </c>
      <c r="E126" s="39">
        <v>-367000</v>
      </c>
      <c r="F126" s="47" t="s">
        <v>61</v>
      </c>
      <c r="G126" s="47" t="s">
        <v>61</v>
      </c>
    </row>
    <row r="127" spans="1:7" x14ac:dyDescent="0.25">
      <c r="A127" s="40" t="s">
        <v>113</v>
      </c>
      <c r="B127" s="47" t="s">
        <v>61</v>
      </c>
      <c r="C127" s="47" t="s">
        <v>61</v>
      </c>
      <c r="D127" s="47" t="s">
        <v>61</v>
      </c>
      <c r="E127" s="47" t="s">
        <v>61</v>
      </c>
      <c r="F127" s="47" t="s">
        <v>61</v>
      </c>
      <c r="G127" s="47" t="s">
        <v>61</v>
      </c>
    </row>
    <row r="128" spans="1:7" x14ac:dyDescent="0.25">
      <c r="A128" s="40" t="s">
        <v>112</v>
      </c>
      <c r="B128" s="39">
        <v>1196000</v>
      </c>
      <c r="C128" s="39">
        <v>162000</v>
      </c>
      <c r="D128" s="39">
        <v>-416000</v>
      </c>
      <c r="E128" s="39">
        <v>-395000</v>
      </c>
      <c r="F128" s="47" t="s">
        <v>61</v>
      </c>
      <c r="G128" s="47" t="s">
        <v>61</v>
      </c>
    </row>
    <row r="129" spans="1:7" x14ac:dyDescent="0.25">
      <c r="A129" s="40" t="s">
        <v>66</v>
      </c>
      <c r="B129" s="39">
        <v>4704000</v>
      </c>
      <c r="C129" s="39">
        <v>1807000</v>
      </c>
      <c r="D129" s="39">
        <v>531000</v>
      </c>
      <c r="E129" s="39">
        <v>599000</v>
      </c>
      <c r="F129" s="47" t="s">
        <v>61</v>
      </c>
      <c r="G129" s="47" t="s">
        <v>61</v>
      </c>
    </row>
    <row r="130" spans="1:7" x14ac:dyDescent="0.25">
      <c r="A130" s="40" t="s">
        <v>63</v>
      </c>
      <c r="B130" s="39">
        <v>44509000</v>
      </c>
      <c r="C130" s="39">
        <v>51516000</v>
      </c>
      <c r="D130" s="39">
        <v>55633000</v>
      </c>
      <c r="E130" s="47" t="s">
        <v>61</v>
      </c>
      <c r="F130" s="39">
        <v>70713000</v>
      </c>
      <c r="G130" s="39">
        <v>83145000</v>
      </c>
    </row>
    <row r="131" spans="1:7" x14ac:dyDescent="0.25">
      <c r="A131" s="40" t="s">
        <v>111</v>
      </c>
      <c r="B131" s="39">
        <v>1230000</v>
      </c>
      <c r="C131" s="39">
        <v>1387000</v>
      </c>
      <c r="D131" s="39">
        <v>1460000</v>
      </c>
      <c r="E131" s="39">
        <v>1576000</v>
      </c>
      <c r="F131" s="47" t="s">
        <v>61</v>
      </c>
      <c r="G131" s="47" t="s">
        <v>61</v>
      </c>
    </row>
    <row r="132" spans="1:7" x14ac:dyDescent="0.25">
      <c r="A132" s="40" t="s">
        <v>110</v>
      </c>
      <c r="B132" s="39">
        <v>-7189000</v>
      </c>
      <c r="C132" s="39">
        <v>-6505000</v>
      </c>
      <c r="D132" s="39">
        <v>-6893000</v>
      </c>
      <c r="E132" s="39">
        <v>-8363000</v>
      </c>
      <c r="F132" s="47" t="s">
        <v>61</v>
      </c>
      <c r="G132" s="47" t="s">
        <v>61</v>
      </c>
    </row>
    <row r="133" spans="1:7" x14ac:dyDescent="0.25">
      <c r="A133" s="41" t="s">
        <v>2</v>
      </c>
      <c r="B133" s="41"/>
      <c r="C133" s="41"/>
      <c r="D133" s="41"/>
      <c r="E133" s="41"/>
      <c r="F133" s="41"/>
      <c r="G133" s="41"/>
    </row>
    <row r="134" spans="1:7" x14ac:dyDescent="0.25">
      <c r="A134" s="40" t="s">
        <v>181</v>
      </c>
      <c r="B134" s="41"/>
      <c r="C134" s="41"/>
      <c r="D134" s="41"/>
      <c r="E134" s="41"/>
      <c r="F134" s="41"/>
      <c r="G134" s="41"/>
    </row>
    <row r="135" spans="1:7" x14ac:dyDescent="0.25">
      <c r="A135" s="40" t="s">
        <v>116</v>
      </c>
      <c r="B135" s="39">
        <v>-119000</v>
      </c>
      <c r="C135" s="39">
        <v>-114000</v>
      </c>
      <c r="D135" s="39">
        <v>-109000</v>
      </c>
      <c r="E135" s="39">
        <v>-86000</v>
      </c>
      <c r="F135" s="47" t="s">
        <v>61</v>
      </c>
      <c r="G135" s="47" t="s">
        <v>61</v>
      </c>
    </row>
    <row r="136" spans="1:7" x14ac:dyDescent="0.25">
      <c r="A136" s="40" t="s">
        <v>115</v>
      </c>
      <c r="B136" s="47" t="s">
        <v>61</v>
      </c>
      <c r="C136" s="47" t="s">
        <v>61</v>
      </c>
      <c r="D136" s="47" t="s">
        <v>61</v>
      </c>
      <c r="E136" s="47" t="s">
        <v>61</v>
      </c>
      <c r="F136" s="47" t="s">
        <v>61</v>
      </c>
      <c r="G136" s="47" t="s">
        <v>61</v>
      </c>
    </row>
    <row r="137" spans="1:7" x14ac:dyDescent="0.25">
      <c r="A137" s="40" t="s">
        <v>114</v>
      </c>
      <c r="B137" s="39">
        <v>-362000</v>
      </c>
      <c r="C137" s="39">
        <v>-727000</v>
      </c>
      <c r="D137" s="39">
        <v>-650000</v>
      </c>
      <c r="E137" s="39">
        <v>-288000</v>
      </c>
      <c r="F137" s="47" t="s">
        <v>61</v>
      </c>
      <c r="G137" s="47" t="s">
        <v>61</v>
      </c>
    </row>
    <row r="138" spans="1:7" x14ac:dyDescent="0.25">
      <c r="A138" s="40" t="s">
        <v>113</v>
      </c>
      <c r="B138" s="47" t="s">
        <v>61</v>
      </c>
      <c r="C138" s="47" t="s">
        <v>61</v>
      </c>
      <c r="D138" s="47" t="s">
        <v>61</v>
      </c>
      <c r="E138" s="47" t="s">
        <v>61</v>
      </c>
      <c r="F138" s="47" t="s">
        <v>61</v>
      </c>
      <c r="G138" s="47" t="s">
        <v>61</v>
      </c>
    </row>
    <row r="139" spans="1:7" x14ac:dyDescent="0.25">
      <c r="A139" s="40" t="s">
        <v>112</v>
      </c>
      <c r="B139" s="39">
        <v>-159000</v>
      </c>
      <c r="C139" s="39">
        <v>-197000</v>
      </c>
      <c r="D139" s="39">
        <v>-218000</v>
      </c>
      <c r="E139" s="39">
        <v>-95000</v>
      </c>
      <c r="F139" s="47" t="s">
        <v>61</v>
      </c>
      <c r="G139" s="47" t="s">
        <v>61</v>
      </c>
    </row>
    <row r="140" spans="1:7" x14ac:dyDescent="0.25">
      <c r="A140" s="40" t="s">
        <v>66</v>
      </c>
      <c r="B140" s="39">
        <v>-237000</v>
      </c>
      <c r="C140" s="39">
        <v>-552000</v>
      </c>
      <c r="D140" s="39">
        <v>-502000</v>
      </c>
      <c r="E140" s="39">
        <v>-232000</v>
      </c>
      <c r="F140" s="47" t="s">
        <v>61</v>
      </c>
      <c r="G140" s="47" t="s">
        <v>61</v>
      </c>
    </row>
    <row r="141" spans="1:7" x14ac:dyDescent="0.25">
      <c r="A141" s="40" t="s">
        <v>63</v>
      </c>
      <c r="B141" s="39">
        <v>5709000</v>
      </c>
      <c r="C141" s="39">
        <v>3132000</v>
      </c>
      <c r="D141" s="39">
        <v>1050000</v>
      </c>
      <c r="E141" s="47" t="s">
        <v>61</v>
      </c>
      <c r="F141" s="39">
        <v>1663000</v>
      </c>
      <c r="G141" s="39">
        <v>2875000</v>
      </c>
    </row>
    <row r="142" spans="1:7" x14ac:dyDescent="0.25">
      <c r="A142" s="40" t="s">
        <v>111</v>
      </c>
      <c r="B142" s="39">
        <v>48000</v>
      </c>
      <c r="C142" s="39">
        <v>58000</v>
      </c>
      <c r="D142" s="39">
        <v>66000</v>
      </c>
      <c r="E142" s="39">
        <v>82000</v>
      </c>
      <c r="F142" s="47" t="s">
        <v>61</v>
      </c>
      <c r="G142" s="47" t="s">
        <v>61</v>
      </c>
    </row>
    <row r="143" spans="1:7" x14ac:dyDescent="0.25">
      <c r="A143" s="40" t="s">
        <v>110</v>
      </c>
      <c r="B143" s="39">
        <v>-680000</v>
      </c>
      <c r="C143" s="39">
        <v>-4473000</v>
      </c>
      <c r="D143" s="39">
        <v>-38000</v>
      </c>
      <c r="E143" s="39">
        <v>-144000</v>
      </c>
      <c r="F143" s="47" t="s">
        <v>61</v>
      </c>
      <c r="G143" s="47" t="s">
        <v>61</v>
      </c>
    </row>
    <row r="144" spans="1:7" x14ac:dyDescent="0.25">
      <c r="A144" s="41" t="s">
        <v>2</v>
      </c>
      <c r="B144" s="41"/>
      <c r="C144" s="41"/>
      <c r="D144" s="41"/>
      <c r="E144" s="41"/>
      <c r="F144" s="41"/>
      <c r="G144" s="41"/>
    </row>
    <row r="145" spans="1:7" x14ac:dyDescent="0.25">
      <c r="A145" s="40" t="s">
        <v>307</v>
      </c>
      <c r="B145" s="41"/>
      <c r="C145" s="41"/>
      <c r="D145" s="41"/>
      <c r="E145" s="41"/>
      <c r="F145" s="41"/>
      <c r="G145" s="41"/>
    </row>
    <row r="146" spans="1:7" x14ac:dyDescent="0.25">
      <c r="A146" s="40" t="s">
        <v>116</v>
      </c>
      <c r="B146" s="39">
        <v>11862000</v>
      </c>
      <c r="C146" s="39">
        <v>12192000</v>
      </c>
      <c r="D146" s="47" t="s">
        <v>61</v>
      </c>
      <c r="E146" s="47" t="s">
        <v>61</v>
      </c>
      <c r="F146" s="47" t="s">
        <v>61</v>
      </c>
      <c r="G146" s="47" t="s">
        <v>61</v>
      </c>
    </row>
    <row r="147" spans="1:7" x14ac:dyDescent="0.25">
      <c r="A147" s="40" t="s">
        <v>115</v>
      </c>
      <c r="B147" s="39">
        <v>3154000</v>
      </c>
      <c r="C147" s="47" t="s">
        <v>61</v>
      </c>
      <c r="D147" s="47" t="s">
        <v>61</v>
      </c>
      <c r="E147" s="47" t="s">
        <v>61</v>
      </c>
      <c r="F147" s="47" t="s">
        <v>61</v>
      </c>
      <c r="G147" s="47" t="s">
        <v>61</v>
      </c>
    </row>
    <row r="148" spans="1:7" x14ac:dyDescent="0.25">
      <c r="A148" s="40" t="s">
        <v>114</v>
      </c>
      <c r="B148" s="39">
        <v>-541000</v>
      </c>
      <c r="C148" s="39">
        <v>-594000</v>
      </c>
      <c r="D148" s="47" t="s">
        <v>61</v>
      </c>
      <c r="E148" s="47" t="s">
        <v>61</v>
      </c>
      <c r="F148" s="47" t="s">
        <v>61</v>
      </c>
      <c r="G148" s="47" t="s">
        <v>61</v>
      </c>
    </row>
    <row r="149" spans="1:7" x14ac:dyDescent="0.25">
      <c r="A149" s="40" t="s">
        <v>113</v>
      </c>
      <c r="B149" s="39">
        <v>2710000</v>
      </c>
      <c r="C149" s="47" t="s">
        <v>61</v>
      </c>
      <c r="D149" s="47" t="s">
        <v>61</v>
      </c>
      <c r="E149" s="47" t="s">
        <v>61</v>
      </c>
      <c r="F149" s="47" t="s">
        <v>61</v>
      </c>
      <c r="G149" s="47" t="s">
        <v>61</v>
      </c>
    </row>
    <row r="150" spans="1:7" x14ac:dyDescent="0.25">
      <c r="A150" s="40" t="s">
        <v>112</v>
      </c>
      <c r="B150" s="39">
        <v>539000</v>
      </c>
      <c r="C150" s="39">
        <v>441000</v>
      </c>
      <c r="D150" s="47" t="s">
        <v>61</v>
      </c>
      <c r="E150" s="47" t="s">
        <v>61</v>
      </c>
      <c r="F150" s="47" t="s">
        <v>61</v>
      </c>
      <c r="G150" s="47" t="s">
        <v>61</v>
      </c>
    </row>
    <row r="151" spans="1:7" x14ac:dyDescent="0.25">
      <c r="A151" s="40" t="s">
        <v>66</v>
      </c>
      <c r="B151" s="39">
        <v>2171000</v>
      </c>
      <c r="C151" s="39">
        <v>2334000</v>
      </c>
      <c r="D151" s="47" t="s">
        <v>61</v>
      </c>
      <c r="E151" s="47" t="s">
        <v>61</v>
      </c>
      <c r="F151" s="47" t="s">
        <v>61</v>
      </c>
      <c r="G151" s="47" t="s">
        <v>61</v>
      </c>
    </row>
    <row r="152" spans="1:7" x14ac:dyDescent="0.25">
      <c r="A152" s="40" t="s">
        <v>63</v>
      </c>
      <c r="B152" s="39">
        <v>53484000</v>
      </c>
      <c r="C152" s="39">
        <v>57188000</v>
      </c>
      <c r="D152" s="47" t="s">
        <v>61</v>
      </c>
      <c r="E152" s="47" t="s">
        <v>61</v>
      </c>
      <c r="F152" s="47" t="s">
        <v>61</v>
      </c>
      <c r="G152" s="47" t="s">
        <v>61</v>
      </c>
    </row>
    <row r="153" spans="1:7" x14ac:dyDescent="0.25">
      <c r="A153" s="40" t="s">
        <v>111</v>
      </c>
      <c r="B153" s="39">
        <v>2633000</v>
      </c>
      <c r="C153" s="39">
        <v>2524000</v>
      </c>
      <c r="D153" s="47" t="s">
        <v>61</v>
      </c>
      <c r="E153" s="47" t="s">
        <v>61</v>
      </c>
      <c r="F153" s="47" t="s">
        <v>61</v>
      </c>
      <c r="G153" s="47" t="s">
        <v>61</v>
      </c>
    </row>
    <row r="154" spans="1:7" x14ac:dyDescent="0.25">
      <c r="A154" s="40" t="s">
        <v>110</v>
      </c>
      <c r="B154" s="39">
        <v>-5135000</v>
      </c>
      <c r="C154" s="39">
        <v>-5755000</v>
      </c>
      <c r="D154" s="47" t="s">
        <v>61</v>
      </c>
      <c r="E154" s="47" t="s">
        <v>61</v>
      </c>
      <c r="F154" s="47" t="s">
        <v>61</v>
      </c>
      <c r="G154" s="47" t="s">
        <v>61</v>
      </c>
    </row>
    <row r="155" spans="1:7" x14ac:dyDescent="0.25">
      <c r="A155" s="41" t="s">
        <v>2</v>
      </c>
      <c r="B155" s="41"/>
      <c r="C155" s="41"/>
      <c r="D155" s="41"/>
      <c r="E155" s="41"/>
      <c r="F155" s="41"/>
      <c r="G155" s="41"/>
    </row>
    <row r="156" spans="1:7" x14ac:dyDescent="0.25">
      <c r="A156" s="40" t="s">
        <v>306</v>
      </c>
      <c r="B156" s="41"/>
      <c r="C156" s="41"/>
      <c r="D156" s="41"/>
      <c r="E156" s="41"/>
      <c r="F156" s="41"/>
      <c r="G156" s="41"/>
    </row>
    <row r="157" spans="1:7" x14ac:dyDescent="0.25">
      <c r="A157" s="40" t="s">
        <v>116</v>
      </c>
      <c r="B157" s="47" t="s">
        <v>61</v>
      </c>
      <c r="C157" s="39">
        <v>1487000</v>
      </c>
      <c r="D157" s="47" t="s">
        <v>61</v>
      </c>
      <c r="E157" s="47" t="s">
        <v>61</v>
      </c>
      <c r="F157" s="47" t="s">
        <v>61</v>
      </c>
      <c r="G157" s="47" t="s">
        <v>61</v>
      </c>
    </row>
    <row r="158" spans="1:7" x14ac:dyDescent="0.25">
      <c r="A158" s="40" t="s">
        <v>115</v>
      </c>
      <c r="B158" s="47" t="s">
        <v>61</v>
      </c>
      <c r="C158" s="47" t="s">
        <v>61</v>
      </c>
      <c r="D158" s="47" t="s">
        <v>61</v>
      </c>
      <c r="E158" s="47" t="s">
        <v>61</v>
      </c>
      <c r="F158" s="47" t="s">
        <v>61</v>
      </c>
      <c r="G158" s="47" t="s">
        <v>61</v>
      </c>
    </row>
    <row r="159" spans="1:7" x14ac:dyDescent="0.25">
      <c r="A159" s="40" t="s">
        <v>114</v>
      </c>
      <c r="B159" s="47" t="s">
        <v>61</v>
      </c>
      <c r="C159" s="39">
        <v>-55000</v>
      </c>
      <c r="D159" s="47" t="s">
        <v>61</v>
      </c>
      <c r="E159" s="47" t="s">
        <v>61</v>
      </c>
      <c r="F159" s="47" t="s">
        <v>61</v>
      </c>
      <c r="G159" s="47" t="s">
        <v>61</v>
      </c>
    </row>
    <row r="160" spans="1:7" x14ac:dyDescent="0.25">
      <c r="A160" s="40" t="s">
        <v>113</v>
      </c>
      <c r="B160" s="47" t="s">
        <v>61</v>
      </c>
      <c r="C160" s="47" t="s">
        <v>61</v>
      </c>
      <c r="D160" s="47" t="s">
        <v>61</v>
      </c>
      <c r="E160" s="47" t="s">
        <v>61</v>
      </c>
      <c r="F160" s="47" t="s">
        <v>61</v>
      </c>
      <c r="G160" s="47" t="s">
        <v>61</v>
      </c>
    </row>
    <row r="161" spans="1:7" x14ac:dyDescent="0.25">
      <c r="A161" s="40" t="s">
        <v>112</v>
      </c>
      <c r="B161" s="47" t="s">
        <v>61</v>
      </c>
      <c r="C161" s="39">
        <v>42000</v>
      </c>
      <c r="D161" s="47" t="s">
        <v>61</v>
      </c>
      <c r="E161" s="47" t="s">
        <v>61</v>
      </c>
      <c r="F161" s="47" t="s">
        <v>61</v>
      </c>
      <c r="G161" s="47" t="s">
        <v>61</v>
      </c>
    </row>
    <row r="162" spans="1:7" x14ac:dyDescent="0.25">
      <c r="A162" s="40" t="s">
        <v>66</v>
      </c>
      <c r="B162" s="47" t="s">
        <v>61</v>
      </c>
      <c r="C162" s="39">
        <v>180000</v>
      </c>
      <c r="D162" s="47" t="s">
        <v>61</v>
      </c>
      <c r="E162" s="47" t="s">
        <v>61</v>
      </c>
      <c r="F162" s="47" t="s">
        <v>61</v>
      </c>
      <c r="G162" s="47" t="s">
        <v>61</v>
      </c>
    </row>
    <row r="163" spans="1:7" x14ac:dyDescent="0.25">
      <c r="A163" s="40" t="s">
        <v>63</v>
      </c>
      <c r="B163" s="47" t="s">
        <v>61</v>
      </c>
      <c r="C163" s="39">
        <v>5855000</v>
      </c>
      <c r="D163" s="47" t="s">
        <v>61</v>
      </c>
      <c r="E163" s="47" t="s">
        <v>61</v>
      </c>
      <c r="F163" s="47" t="s">
        <v>61</v>
      </c>
      <c r="G163" s="47" t="s">
        <v>61</v>
      </c>
    </row>
    <row r="164" spans="1:7" x14ac:dyDescent="0.25">
      <c r="A164" s="40" t="s">
        <v>111</v>
      </c>
      <c r="B164" s="47" t="s">
        <v>61</v>
      </c>
      <c r="C164" s="39">
        <v>247000</v>
      </c>
      <c r="D164" s="47" t="s">
        <v>61</v>
      </c>
      <c r="E164" s="47" t="s">
        <v>61</v>
      </c>
      <c r="F164" s="47" t="s">
        <v>61</v>
      </c>
      <c r="G164" s="47" t="s">
        <v>61</v>
      </c>
    </row>
    <row r="165" spans="1:7" x14ac:dyDescent="0.25">
      <c r="A165" s="40" t="s">
        <v>110</v>
      </c>
      <c r="B165" s="47" t="s">
        <v>61</v>
      </c>
      <c r="C165" s="39">
        <v>-729000</v>
      </c>
      <c r="D165" s="47" t="s">
        <v>61</v>
      </c>
      <c r="E165" s="47" t="s">
        <v>61</v>
      </c>
      <c r="F165" s="47" t="s">
        <v>61</v>
      </c>
      <c r="G165" s="47" t="s">
        <v>61</v>
      </c>
    </row>
    <row r="166" spans="1:7" x14ac:dyDescent="0.25">
      <c r="A166" s="41" t="s">
        <v>2</v>
      </c>
      <c r="B166" s="41"/>
      <c r="C166" s="41"/>
      <c r="D166" s="41"/>
      <c r="E166" s="41"/>
      <c r="F166" s="41"/>
      <c r="G166" s="41"/>
    </row>
    <row r="167" spans="1:7" x14ac:dyDescent="0.25">
      <c r="A167" s="40" t="s">
        <v>179</v>
      </c>
      <c r="B167" s="41"/>
      <c r="C167" s="41"/>
      <c r="D167" s="41"/>
      <c r="E167" s="41"/>
      <c r="F167" s="41"/>
      <c r="G167" s="41"/>
    </row>
    <row r="168" spans="1:7" x14ac:dyDescent="0.25">
      <c r="A168" s="40" t="s">
        <v>116</v>
      </c>
      <c r="B168" s="47" t="s">
        <v>61</v>
      </c>
      <c r="C168" s="47" t="s">
        <v>61</v>
      </c>
      <c r="D168" s="47" t="s">
        <v>61</v>
      </c>
      <c r="E168" s="47" t="s">
        <v>61</v>
      </c>
      <c r="F168" s="47" t="s">
        <v>61</v>
      </c>
      <c r="G168" s="47" t="s">
        <v>61</v>
      </c>
    </row>
    <row r="169" spans="1:7" x14ac:dyDescent="0.25">
      <c r="A169" s="40" t="s">
        <v>115</v>
      </c>
      <c r="B169" s="47" t="s">
        <v>61</v>
      </c>
      <c r="C169" s="47" t="s">
        <v>61</v>
      </c>
      <c r="D169" s="47" t="s">
        <v>61</v>
      </c>
      <c r="E169" s="47" t="s">
        <v>61</v>
      </c>
      <c r="F169" s="47" t="s">
        <v>61</v>
      </c>
      <c r="G169" s="47" t="s">
        <v>61</v>
      </c>
    </row>
    <row r="170" spans="1:7" x14ac:dyDescent="0.25">
      <c r="A170" s="40" t="s">
        <v>114</v>
      </c>
      <c r="B170" s="47" t="s">
        <v>61</v>
      </c>
      <c r="C170" s="47" t="s">
        <v>61</v>
      </c>
      <c r="D170" s="47" t="s">
        <v>61</v>
      </c>
      <c r="E170" s="47" t="s">
        <v>61</v>
      </c>
      <c r="F170" s="47" t="s">
        <v>61</v>
      </c>
      <c r="G170" s="47" t="s">
        <v>61</v>
      </c>
    </row>
    <row r="171" spans="1:7" x14ac:dyDescent="0.25">
      <c r="A171" s="40" t="s">
        <v>113</v>
      </c>
      <c r="B171" s="47" t="s">
        <v>61</v>
      </c>
      <c r="C171" s="47" t="s">
        <v>61</v>
      </c>
      <c r="D171" s="47" t="s">
        <v>61</v>
      </c>
      <c r="E171" s="47" t="s">
        <v>61</v>
      </c>
      <c r="F171" s="47" t="s">
        <v>61</v>
      </c>
      <c r="G171" s="47" t="s">
        <v>61</v>
      </c>
    </row>
    <row r="172" spans="1:7" x14ac:dyDescent="0.25">
      <c r="A172" s="40" t="s">
        <v>112</v>
      </c>
      <c r="B172" s="47" t="s">
        <v>61</v>
      </c>
      <c r="C172" s="47" t="s">
        <v>61</v>
      </c>
      <c r="D172" s="47" t="s">
        <v>61</v>
      </c>
      <c r="E172" s="47" t="s">
        <v>61</v>
      </c>
      <c r="F172" s="47" t="s">
        <v>61</v>
      </c>
      <c r="G172" s="47" t="s">
        <v>61</v>
      </c>
    </row>
    <row r="173" spans="1:7" x14ac:dyDescent="0.25">
      <c r="A173" s="40" t="s">
        <v>66</v>
      </c>
      <c r="B173" s="47" t="s">
        <v>61</v>
      </c>
      <c r="C173" s="47" t="s">
        <v>61</v>
      </c>
      <c r="D173" s="47" t="s">
        <v>61</v>
      </c>
      <c r="E173" s="47" t="s">
        <v>61</v>
      </c>
      <c r="F173" s="47" t="s">
        <v>61</v>
      </c>
      <c r="G173" s="47" t="s">
        <v>61</v>
      </c>
    </row>
    <row r="174" spans="1:7" x14ac:dyDescent="0.25">
      <c r="A174" s="40" t="s">
        <v>63</v>
      </c>
      <c r="B174" s="47" t="s">
        <v>61</v>
      </c>
      <c r="C174" s="47" t="s">
        <v>61</v>
      </c>
      <c r="D174" s="47" t="s">
        <v>61</v>
      </c>
      <c r="E174" s="47" t="s">
        <v>61</v>
      </c>
      <c r="F174" s="47" t="s">
        <v>61</v>
      </c>
      <c r="G174" s="47" t="s">
        <v>61</v>
      </c>
    </row>
    <row r="175" spans="1:7" x14ac:dyDescent="0.25">
      <c r="A175" s="40" t="s">
        <v>111</v>
      </c>
      <c r="B175" s="47" t="s">
        <v>61</v>
      </c>
      <c r="C175" s="47" t="s">
        <v>61</v>
      </c>
      <c r="D175" s="47" t="s">
        <v>61</v>
      </c>
      <c r="E175" s="47" t="s">
        <v>61</v>
      </c>
      <c r="F175" s="47" t="s">
        <v>61</v>
      </c>
      <c r="G175" s="47" t="s">
        <v>61</v>
      </c>
    </row>
    <row r="176" spans="1:7" x14ac:dyDescent="0.25">
      <c r="A176" s="40" t="s">
        <v>110</v>
      </c>
      <c r="B176" s="47" t="s">
        <v>61</v>
      </c>
      <c r="C176" s="47" t="s">
        <v>61</v>
      </c>
      <c r="D176" s="47" t="s">
        <v>61</v>
      </c>
      <c r="E176" s="47" t="s">
        <v>61</v>
      </c>
      <c r="F176" s="47" t="s">
        <v>61</v>
      </c>
      <c r="G176" s="47" t="s">
        <v>61</v>
      </c>
    </row>
    <row r="177" spans="1:6" x14ac:dyDescent="0.25">
      <c r="A177" s="41"/>
    </row>
    <row r="178" spans="1:6" x14ac:dyDescent="0.25">
      <c r="A178" s="46" t="s">
        <v>123</v>
      </c>
    </row>
    <row r="179" spans="1:6" x14ac:dyDescent="0.25">
      <c r="A179" s="41" t="s">
        <v>2</v>
      </c>
    </row>
    <row r="180" spans="1:6" x14ac:dyDescent="0.25">
      <c r="A180" s="41" t="s">
        <v>203</v>
      </c>
    </row>
    <row r="181" spans="1:6" x14ac:dyDescent="0.25">
      <c r="A181" s="41" t="s">
        <v>2</v>
      </c>
    </row>
    <row r="182" spans="1:6" x14ac:dyDescent="0.25">
      <c r="A182" s="38"/>
    </row>
    <row r="183" spans="1:6" ht="178.5" customHeight="1" x14ac:dyDescent="0.3">
      <c r="A183" s="57" t="s">
        <v>60</v>
      </c>
      <c r="B183" s="5"/>
      <c r="C183" s="5"/>
      <c r="D183" s="5"/>
      <c r="E183" s="5"/>
      <c r="F183" s="5"/>
    </row>
  </sheetData>
  <mergeCells count="7">
    <mergeCell ref="A183:F183"/>
    <mergeCell ref="A2:L2"/>
    <mergeCell ref="A1:D1"/>
    <mergeCell ref="A13:G13"/>
    <mergeCell ref="A15:G15"/>
    <mergeCell ref="A105:G105"/>
    <mergeCell ref="A107:G107"/>
  </mergeCells>
  <pageMargins left="0.75" right="0.75" top="1" bottom="1" header="0.5" footer="0.5"/>
  <headerFooter alignWithMargins="0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5B05C-A0A8-45E1-B2FE-A385FB09141F}">
  <dimension ref="A1:L117"/>
  <sheetViews>
    <sheetView topLeftCell="A11" zoomScaleNormal="100" workbookViewId="0">
      <selection activeCell="I19" sqref="I19:J19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526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10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10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10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  <c r="I19" s="10">
        <f>G37/G93</f>
        <v>0.99726115102795765</v>
      </c>
      <c r="J19" s="10">
        <f>G91/G93</f>
        <v>2.7388489720423987E-3</v>
      </c>
    </row>
    <row r="20" spans="1:10" x14ac:dyDescent="0.25">
      <c r="A20" s="13" t="s">
        <v>2</v>
      </c>
      <c r="B20" s="53"/>
      <c r="C20" s="53"/>
      <c r="D20" s="53"/>
      <c r="E20" s="53"/>
      <c r="F20" s="53"/>
      <c r="G20" s="53"/>
    </row>
    <row r="21" spans="1:10" x14ac:dyDescent="0.25">
      <c r="A21" s="16" t="s">
        <v>509</v>
      </c>
      <c r="B21" s="53"/>
      <c r="C21" s="53"/>
      <c r="D21" s="53"/>
      <c r="E21" s="53"/>
      <c r="F21" s="53"/>
      <c r="G21" s="53"/>
    </row>
    <row r="22" spans="1:10" x14ac:dyDescent="0.25">
      <c r="A22" s="13" t="s">
        <v>508</v>
      </c>
      <c r="B22" s="53" t="s">
        <v>61</v>
      </c>
      <c r="C22" s="53" t="s">
        <v>61</v>
      </c>
      <c r="D22" s="53" t="s">
        <v>61</v>
      </c>
      <c r="E22" s="53" t="s">
        <v>61</v>
      </c>
      <c r="F22" s="53" t="s">
        <v>61</v>
      </c>
      <c r="G22" s="53" t="s">
        <v>61</v>
      </c>
    </row>
    <row r="23" spans="1:10" x14ac:dyDescent="0.25">
      <c r="A23" s="13" t="s">
        <v>507</v>
      </c>
      <c r="B23" s="52">
        <v>0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</row>
    <row r="24" spans="1:10" x14ac:dyDescent="0.25">
      <c r="A24" s="13" t="s">
        <v>506</v>
      </c>
      <c r="B24" s="52">
        <v>14200</v>
      </c>
      <c r="C24" s="52">
        <v>13900</v>
      </c>
      <c r="D24" s="52">
        <v>14000</v>
      </c>
      <c r="E24" s="52">
        <v>14900</v>
      </c>
      <c r="F24" s="52">
        <v>15200</v>
      </c>
      <c r="G24" s="52">
        <v>16800</v>
      </c>
    </row>
    <row r="25" spans="1:10" x14ac:dyDescent="0.25">
      <c r="A25" s="13" t="s">
        <v>2</v>
      </c>
      <c r="B25" s="53"/>
      <c r="C25" s="53"/>
      <c r="D25" s="53"/>
      <c r="E25" s="53"/>
      <c r="F25" s="53"/>
      <c r="G25" s="53"/>
    </row>
    <row r="26" spans="1:10" x14ac:dyDescent="0.25">
      <c r="A26" s="16" t="s">
        <v>505</v>
      </c>
      <c r="B26" s="53"/>
      <c r="C26" s="53"/>
      <c r="D26" s="53"/>
      <c r="E26" s="53"/>
      <c r="F26" s="53"/>
      <c r="G26" s="53"/>
    </row>
    <row r="27" spans="1:10" x14ac:dyDescent="0.25">
      <c r="A27" s="13" t="s">
        <v>504</v>
      </c>
      <c r="B27" s="53" t="s">
        <v>61</v>
      </c>
      <c r="C27" s="53" t="s">
        <v>61</v>
      </c>
      <c r="D27" s="53" t="s">
        <v>61</v>
      </c>
      <c r="E27" s="53" t="s">
        <v>61</v>
      </c>
      <c r="F27" s="53" t="s">
        <v>61</v>
      </c>
      <c r="G27" s="53" t="s">
        <v>61</v>
      </c>
    </row>
    <row r="28" spans="1:10" x14ac:dyDescent="0.25">
      <c r="A28" s="13" t="s">
        <v>503</v>
      </c>
      <c r="B28" s="53" t="s">
        <v>61</v>
      </c>
      <c r="C28" s="53" t="s">
        <v>61</v>
      </c>
      <c r="D28" s="53" t="s">
        <v>61</v>
      </c>
      <c r="E28" s="53" t="s">
        <v>61</v>
      </c>
      <c r="F28" s="53" t="s">
        <v>61</v>
      </c>
      <c r="G28" s="53" t="s">
        <v>61</v>
      </c>
    </row>
    <row r="29" spans="1:10" x14ac:dyDescent="0.25">
      <c r="A29" s="13" t="s">
        <v>502</v>
      </c>
      <c r="B29" s="53" t="s">
        <v>61</v>
      </c>
      <c r="C29" s="53" t="s">
        <v>61</v>
      </c>
      <c r="D29" s="53" t="s">
        <v>61</v>
      </c>
      <c r="E29" s="53" t="s">
        <v>61</v>
      </c>
      <c r="F29" s="53" t="s">
        <v>61</v>
      </c>
      <c r="G29" s="53" t="s">
        <v>61</v>
      </c>
    </row>
    <row r="30" spans="1:10" x14ac:dyDescent="0.25">
      <c r="A30" s="13" t="s">
        <v>501</v>
      </c>
      <c r="B30" s="53" t="s">
        <v>61</v>
      </c>
      <c r="C30" s="53" t="s">
        <v>61</v>
      </c>
      <c r="D30" s="53" t="s">
        <v>61</v>
      </c>
      <c r="E30" s="53" t="s">
        <v>61</v>
      </c>
      <c r="F30" s="53" t="s">
        <v>61</v>
      </c>
      <c r="G30" s="53" t="s">
        <v>61</v>
      </c>
    </row>
    <row r="31" spans="1:10" x14ac:dyDescent="0.25">
      <c r="A31" s="13" t="s">
        <v>500</v>
      </c>
      <c r="B31" s="53" t="s">
        <v>61</v>
      </c>
      <c r="C31" s="53" t="s">
        <v>61</v>
      </c>
      <c r="D31" s="53" t="s">
        <v>61</v>
      </c>
      <c r="E31" s="53" t="s">
        <v>61</v>
      </c>
      <c r="F31" s="53" t="s">
        <v>61</v>
      </c>
      <c r="G31" s="53" t="s">
        <v>61</v>
      </c>
    </row>
    <row r="32" spans="1:10" x14ac:dyDescent="0.25">
      <c r="A32" s="13" t="s">
        <v>499</v>
      </c>
      <c r="B32" s="53" t="s">
        <v>61</v>
      </c>
      <c r="C32" s="53" t="s">
        <v>61</v>
      </c>
      <c r="D32" s="53" t="s">
        <v>61</v>
      </c>
      <c r="E32" s="53" t="s">
        <v>61</v>
      </c>
      <c r="F32" s="53" t="s">
        <v>61</v>
      </c>
      <c r="G32" s="53" t="s">
        <v>61</v>
      </c>
    </row>
    <row r="33" spans="1:7" x14ac:dyDescent="0.25">
      <c r="A33" s="13" t="s">
        <v>498</v>
      </c>
      <c r="B33" s="53" t="s">
        <v>61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2">
        <v>11862000</v>
      </c>
      <c r="C34" s="52">
        <v>12192000</v>
      </c>
      <c r="D34" s="52">
        <v>11662000</v>
      </c>
      <c r="E34" s="53" t="s">
        <v>61</v>
      </c>
      <c r="F34" s="53" t="s">
        <v>61</v>
      </c>
      <c r="G34" s="53" t="s">
        <v>61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2">
        <v>4984000</v>
      </c>
      <c r="C36" s="52">
        <v>7126000</v>
      </c>
      <c r="D36" s="52">
        <v>6444000</v>
      </c>
      <c r="E36" s="53" t="s">
        <v>61</v>
      </c>
      <c r="F36" s="53" t="s">
        <v>61</v>
      </c>
      <c r="G36" s="53" t="s">
        <v>61</v>
      </c>
    </row>
    <row r="37" spans="1:7" x14ac:dyDescent="0.25">
      <c r="A37" s="13" t="s">
        <v>494</v>
      </c>
      <c r="B37" s="52">
        <v>16846000</v>
      </c>
      <c r="C37" s="52">
        <v>19318000</v>
      </c>
      <c r="D37" s="52">
        <v>18106000</v>
      </c>
      <c r="E37" s="52">
        <v>17156000</v>
      </c>
      <c r="F37" s="52">
        <v>21002000</v>
      </c>
      <c r="G37" s="52">
        <v>28037000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16727000</v>
      </c>
      <c r="C39" s="52">
        <v>19204000</v>
      </c>
      <c r="D39" s="52">
        <v>17997000</v>
      </c>
      <c r="E39" s="52">
        <v>17069000</v>
      </c>
      <c r="F39" s="52">
        <v>20956000</v>
      </c>
      <c r="G39" s="52">
        <v>28114000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3" t="s">
        <v>61</v>
      </c>
      <c r="C42" s="53" t="s">
        <v>61</v>
      </c>
      <c r="D42" s="53" t="s">
        <v>61</v>
      </c>
      <c r="E42" s="53" t="s">
        <v>61</v>
      </c>
      <c r="F42" s="53" t="s">
        <v>61</v>
      </c>
      <c r="G42" s="53" t="s">
        <v>61</v>
      </c>
    </row>
    <row r="43" spans="1:7" x14ac:dyDescent="0.25">
      <c r="A43" s="13" t="s">
        <v>491</v>
      </c>
      <c r="B43" s="53" t="s">
        <v>61</v>
      </c>
      <c r="C43" s="53" t="s">
        <v>61</v>
      </c>
      <c r="D43" s="53" t="s">
        <v>61</v>
      </c>
      <c r="E43" s="53" t="s">
        <v>61</v>
      </c>
      <c r="F43" s="53" t="s">
        <v>61</v>
      </c>
      <c r="G43" s="53" t="s">
        <v>61</v>
      </c>
    </row>
    <row r="44" spans="1:7" x14ac:dyDescent="0.25">
      <c r="A44" s="13" t="s">
        <v>490</v>
      </c>
      <c r="B44" s="53" t="s">
        <v>61</v>
      </c>
      <c r="C44" s="53" t="s">
        <v>61</v>
      </c>
      <c r="D44" s="53" t="s">
        <v>61</v>
      </c>
      <c r="E44" s="53" t="s">
        <v>61</v>
      </c>
      <c r="F44" s="53" t="s">
        <v>61</v>
      </c>
      <c r="G44" s="53" t="s">
        <v>61</v>
      </c>
    </row>
    <row r="45" spans="1:7" x14ac:dyDescent="0.25">
      <c r="A45" s="13" t="s">
        <v>489</v>
      </c>
      <c r="B45" s="53" t="s">
        <v>61</v>
      </c>
      <c r="C45" s="53" t="s">
        <v>61</v>
      </c>
      <c r="D45" s="53" t="s">
        <v>61</v>
      </c>
      <c r="E45" s="53" t="s">
        <v>61</v>
      </c>
      <c r="F45" s="53" t="s">
        <v>61</v>
      </c>
      <c r="G45" s="53" t="s">
        <v>61</v>
      </c>
    </row>
    <row r="46" spans="1:7" x14ac:dyDescent="0.25">
      <c r="A46" s="13" t="s">
        <v>488</v>
      </c>
      <c r="B46" s="53" t="s">
        <v>61</v>
      </c>
      <c r="C46" s="53" t="s">
        <v>61</v>
      </c>
      <c r="D46" s="53" t="s">
        <v>61</v>
      </c>
      <c r="E46" s="53" t="s">
        <v>61</v>
      </c>
      <c r="F46" s="53" t="s">
        <v>61</v>
      </c>
      <c r="G46" s="53" t="s">
        <v>61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3" t="s">
        <v>61</v>
      </c>
      <c r="C56" s="53" t="s">
        <v>61</v>
      </c>
      <c r="D56" s="53" t="s">
        <v>61</v>
      </c>
      <c r="E56" s="53" t="s">
        <v>61</v>
      </c>
      <c r="F56" s="53" t="s">
        <v>61</v>
      </c>
      <c r="G56" s="53" t="s">
        <v>61</v>
      </c>
    </row>
    <row r="57" spans="1:7" x14ac:dyDescent="0.25">
      <c r="A57" s="13" t="s">
        <v>479</v>
      </c>
      <c r="B57" s="53" t="s">
        <v>61</v>
      </c>
      <c r="C57" s="53" t="s">
        <v>61</v>
      </c>
      <c r="D57" s="53" t="s">
        <v>61</v>
      </c>
      <c r="E57" s="53" t="s">
        <v>61</v>
      </c>
      <c r="F57" s="53" t="s">
        <v>61</v>
      </c>
      <c r="G57" s="53" t="s">
        <v>61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76335</v>
      </c>
      <c r="C59" s="52">
        <v>77265</v>
      </c>
      <c r="D59" s="52">
        <v>78110</v>
      </c>
      <c r="E59" s="52">
        <v>79680</v>
      </c>
      <c r="F59" s="52">
        <v>91420</v>
      </c>
      <c r="G59" s="52">
        <v>93585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3" t="s">
        <v>61</v>
      </c>
      <c r="C61" s="53" t="s">
        <v>61</v>
      </c>
      <c r="D61" s="53" t="s">
        <v>61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0</v>
      </c>
      <c r="C64" s="52">
        <v>0</v>
      </c>
      <c r="D64" s="52">
        <v>0</v>
      </c>
      <c r="E64" s="52">
        <v>0</v>
      </c>
      <c r="F64" s="52">
        <v>0</v>
      </c>
      <c r="G64" s="52">
        <v>0</v>
      </c>
    </row>
    <row r="65" spans="1:7" x14ac:dyDescent="0.25">
      <c r="A65" s="13" t="s">
        <v>474</v>
      </c>
      <c r="B65" s="52">
        <v>0</v>
      </c>
      <c r="C65" s="52">
        <v>0</v>
      </c>
      <c r="D65" s="52">
        <v>0</v>
      </c>
      <c r="E65" s="52">
        <v>0</v>
      </c>
      <c r="F65" s="52">
        <v>0</v>
      </c>
      <c r="G65" s="52">
        <v>0</v>
      </c>
    </row>
    <row r="66" spans="1:7" x14ac:dyDescent="0.25">
      <c r="A66" s="13" t="s">
        <v>473</v>
      </c>
      <c r="B66" s="52">
        <v>0</v>
      </c>
      <c r="C66" s="52">
        <v>0</v>
      </c>
      <c r="D66" s="52">
        <v>0</v>
      </c>
      <c r="E66" s="52">
        <v>0</v>
      </c>
      <c r="F66" s="52">
        <v>0</v>
      </c>
      <c r="G66" s="52">
        <v>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0</v>
      </c>
      <c r="C68" s="52">
        <v>0</v>
      </c>
      <c r="D68" s="52">
        <v>0</v>
      </c>
      <c r="E68" s="52">
        <v>0</v>
      </c>
      <c r="F68" s="52">
        <v>0</v>
      </c>
      <c r="G68" s="52">
        <v>0</v>
      </c>
    </row>
    <row r="69" spans="1:7" x14ac:dyDescent="0.25">
      <c r="A69" s="13" t="s">
        <v>470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</row>
    <row r="70" spans="1:7" x14ac:dyDescent="0.25">
      <c r="A70" s="13" t="s">
        <v>469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</row>
    <row r="71" spans="1:7" x14ac:dyDescent="0.25">
      <c r="A71" s="13" t="s">
        <v>468</v>
      </c>
      <c r="B71" s="52">
        <v>0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</row>
    <row r="72" spans="1:7" x14ac:dyDescent="0.25">
      <c r="A72" s="13" t="s">
        <v>467</v>
      </c>
      <c r="B72" s="52">
        <v>0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0</v>
      </c>
      <c r="C74" s="52">
        <v>0</v>
      </c>
      <c r="D74" s="52">
        <v>0</v>
      </c>
      <c r="E74" s="52">
        <v>0</v>
      </c>
      <c r="F74" s="52">
        <v>0</v>
      </c>
      <c r="G74" s="52">
        <v>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0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0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-119000</v>
      </c>
      <c r="C91" s="52">
        <v>-114000</v>
      </c>
      <c r="D91" s="52">
        <v>-109000</v>
      </c>
      <c r="E91" s="52">
        <v>-87000</v>
      </c>
      <c r="F91" s="52">
        <v>-46000</v>
      </c>
      <c r="G91" s="52">
        <v>77000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16727000</v>
      </c>
      <c r="C93" s="52">
        <v>19204000</v>
      </c>
      <c r="D93" s="52">
        <v>17997000</v>
      </c>
      <c r="E93" s="52">
        <v>17069000</v>
      </c>
      <c r="F93" s="52">
        <v>20956000</v>
      </c>
      <c r="G93" s="52">
        <v>28114000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2">
        <v>0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</row>
    <row r="97" spans="1:7" x14ac:dyDescent="0.25">
      <c r="A97" s="13" t="s">
        <v>447</v>
      </c>
      <c r="B97" s="52">
        <v>0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</row>
    <row r="98" spans="1:7" x14ac:dyDescent="0.25">
      <c r="A98" s="13" t="s">
        <v>446</v>
      </c>
      <c r="B98" s="52">
        <v>0</v>
      </c>
      <c r="C98" s="52">
        <v>0</v>
      </c>
      <c r="D98" s="52">
        <v>0</v>
      </c>
      <c r="E98" s="52">
        <v>0</v>
      </c>
      <c r="F98" s="52">
        <v>0</v>
      </c>
      <c r="G98" s="52">
        <v>0</v>
      </c>
    </row>
    <row r="99" spans="1:7" x14ac:dyDescent="0.25">
      <c r="A99" s="13" t="s">
        <v>445</v>
      </c>
      <c r="B99" s="52">
        <v>0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2">
        <v>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2">
        <v>0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0</v>
      </c>
      <c r="C108" s="52">
        <v>0</v>
      </c>
      <c r="D108" s="52">
        <v>0</v>
      </c>
      <c r="E108" s="52">
        <v>0</v>
      </c>
      <c r="F108" s="52">
        <v>0</v>
      </c>
      <c r="G108" s="52">
        <v>0</v>
      </c>
    </row>
    <row r="109" spans="1:7" x14ac:dyDescent="0.25">
      <c r="A109" s="13" t="s">
        <v>437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22EB4E-81F9-4686-BA8F-7244822BA766}">
  <dimension ref="A1:L170"/>
  <sheetViews>
    <sheetView zoomScaleNormal="100" workbookViewId="0">
      <selection activeCell="A30" sqref="A29:A30"/>
    </sheetView>
  </sheetViews>
  <sheetFormatPr defaultRowHeight="13.2" x14ac:dyDescent="0.25"/>
  <cols>
    <col min="1" max="1" width="48.5546875" customWidth="1"/>
    <col min="2" max="7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310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142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9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9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9" x14ac:dyDescent="0.25">
      <c r="A19" s="41" t="s">
        <v>2</v>
      </c>
      <c r="B19" s="41"/>
      <c r="C19" s="41"/>
      <c r="D19" s="41"/>
      <c r="E19" s="41"/>
      <c r="F19" s="41"/>
      <c r="G19" s="41"/>
    </row>
    <row r="20" spans="1:9" x14ac:dyDescent="0.25">
      <c r="A20" s="40" t="s">
        <v>116</v>
      </c>
      <c r="B20" s="41"/>
      <c r="C20" s="41"/>
      <c r="D20" s="41"/>
      <c r="E20" s="41"/>
      <c r="F20" s="41"/>
      <c r="G20" s="41"/>
      <c r="H20">
        <f>G21/G24</f>
        <v>0.75156506764790887</v>
      </c>
      <c r="I20">
        <f>G22/G24</f>
        <v>0.24843493235209119</v>
      </c>
    </row>
    <row r="21" spans="1:9" x14ac:dyDescent="0.25">
      <c r="A21" s="41" t="s">
        <v>213</v>
      </c>
      <c r="B21" s="48">
        <v>921093</v>
      </c>
      <c r="C21" s="48">
        <v>981178</v>
      </c>
      <c r="D21" s="48">
        <v>940815</v>
      </c>
      <c r="E21" s="48">
        <v>1052182</v>
      </c>
      <c r="F21" s="48">
        <v>1106565</v>
      </c>
      <c r="G21" s="48">
        <v>1068833</v>
      </c>
    </row>
    <row r="22" spans="1:9" x14ac:dyDescent="0.25">
      <c r="A22" s="41" t="s">
        <v>225</v>
      </c>
      <c r="B22" s="48">
        <v>270916</v>
      </c>
      <c r="C22" s="48">
        <v>276732</v>
      </c>
      <c r="D22" s="48">
        <v>257855</v>
      </c>
      <c r="E22" s="48">
        <v>320134</v>
      </c>
      <c r="F22" s="48">
        <v>371272</v>
      </c>
      <c r="G22" s="48">
        <v>353310</v>
      </c>
    </row>
    <row r="23" spans="1:9" x14ac:dyDescent="0.25">
      <c r="A23" s="41" t="s">
        <v>42</v>
      </c>
      <c r="B23" s="42" t="s">
        <v>61</v>
      </c>
      <c r="C23" s="42" t="s">
        <v>61</v>
      </c>
      <c r="D23" s="42" t="s">
        <v>61</v>
      </c>
      <c r="E23" s="42" t="s">
        <v>61</v>
      </c>
      <c r="F23" s="42" t="s">
        <v>61</v>
      </c>
      <c r="G23" s="42" t="s">
        <v>61</v>
      </c>
    </row>
    <row r="24" spans="1:9" x14ac:dyDescent="0.25">
      <c r="A24" s="41" t="s">
        <v>126</v>
      </c>
      <c r="B24" s="39">
        <v>1192009</v>
      </c>
      <c r="C24" s="39">
        <v>1257910</v>
      </c>
      <c r="D24" s="39">
        <v>1198670</v>
      </c>
      <c r="E24" s="39">
        <v>1372316</v>
      </c>
      <c r="F24" s="39">
        <v>1477837</v>
      </c>
      <c r="G24" s="39">
        <v>1422143</v>
      </c>
    </row>
    <row r="25" spans="1:9" x14ac:dyDescent="0.25">
      <c r="A25" s="41" t="s">
        <v>2</v>
      </c>
      <c r="B25" s="41"/>
      <c r="C25" s="41"/>
      <c r="D25" s="41"/>
      <c r="E25" s="41"/>
      <c r="F25" s="41"/>
      <c r="G25" s="41"/>
    </row>
    <row r="26" spans="1:9" x14ac:dyDescent="0.25">
      <c r="A26" s="40" t="s">
        <v>189</v>
      </c>
      <c r="B26" s="41"/>
      <c r="C26" s="41"/>
      <c r="D26" s="41"/>
      <c r="E26" s="41"/>
      <c r="F26" s="41"/>
      <c r="G26" s="41"/>
    </row>
    <row r="27" spans="1:9" x14ac:dyDescent="0.25">
      <c r="A27" s="41" t="s">
        <v>213</v>
      </c>
      <c r="B27" s="48">
        <v>726485</v>
      </c>
      <c r="C27" s="48">
        <v>741589</v>
      </c>
      <c r="D27" s="48">
        <v>704234</v>
      </c>
      <c r="E27" s="48">
        <v>757362</v>
      </c>
      <c r="F27" s="48">
        <v>782131</v>
      </c>
      <c r="G27" s="48">
        <v>806078</v>
      </c>
    </row>
    <row r="28" spans="1:9" x14ac:dyDescent="0.25">
      <c r="A28" s="41" t="s">
        <v>225</v>
      </c>
      <c r="B28" s="48">
        <v>192641</v>
      </c>
      <c r="C28" s="48">
        <v>198301</v>
      </c>
      <c r="D28" s="48">
        <v>188246</v>
      </c>
      <c r="E28" s="48">
        <v>189406</v>
      </c>
      <c r="F28" s="48">
        <v>203695</v>
      </c>
      <c r="G28" s="48">
        <v>195803</v>
      </c>
    </row>
    <row r="29" spans="1:9" x14ac:dyDescent="0.25">
      <c r="A29" s="41" t="s">
        <v>42</v>
      </c>
      <c r="B29" s="42" t="s">
        <v>61</v>
      </c>
      <c r="C29" s="42" t="s">
        <v>61</v>
      </c>
      <c r="D29" s="42" t="s">
        <v>61</v>
      </c>
      <c r="E29" s="42" t="s">
        <v>61</v>
      </c>
      <c r="F29" s="42" t="s">
        <v>61</v>
      </c>
      <c r="G29" s="42" t="s">
        <v>61</v>
      </c>
    </row>
    <row r="30" spans="1:9" x14ac:dyDescent="0.25">
      <c r="A30" s="41" t="s">
        <v>126</v>
      </c>
      <c r="B30" s="39">
        <v>919126</v>
      </c>
      <c r="C30" s="39">
        <v>939890</v>
      </c>
      <c r="D30" s="39">
        <v>892480</v>
      </c>
      <c r="E30" s="39">
        <v>946768</v>
      </c>
      <c r="F30" s="39">
        <v>985826</v>
      </c>
      <c r="G30" s="39">
        <v>1001881</v>
      </c>
    </row>
    <row r="31" spans="1:9" x14ac:dyDescent="0.25">
      <c r="A31" s="41" t="s">
        <v>2</v>
      </c>
      <c r="B31" s="41"/>
      <c r="C31" s="41"/>
      <c r="D31" s="41"/>
      <c r="E31" s="41"/>
      <c r="F31" s="41"/>
      <c r="G31" s="41"/>
    </row>
    <row r="32" spans="1:9" x14ac:dyDescent="0.25">
      <c r="A32" s="40" t="s">
        <v>115</v>
      </c>
      <c r="B32" s="41"/>
      <c r="C32" s="41"/>
      <c r="D32" s="41"/>
      <c r="E32" s="41"/>
      <c r="F32" s="41"/>
      <c r="G32" s="41"/>
    </row>
    <row r="33" spans="1:7" x14ac:dyDescent="0.25">
      <c r="A33" s="41" t="s">
        <v>213</v>
      </c>
      <c r="B33" s="48">
        <v>223570</v>
      </c>
      <c r="C33" s="48">
        <v>231217</v>
      </c>
      <c r="D33" s="48">
        <v>196823</v>
      </c>
      <c r="E33" s="48">
        <v>238802</v>
      </c>
      <c r="F33" s="48">
        <v>219743</v>
      </c>
      <c r="G33" s="48">
        <v>262169</v>
      </c>
    </row>
    <row r="34" spans="1:7" x14ac:dyDescent="0.25">
      <c r="A34" s="41" t="s">
        <v>225</v>
      </c>
      <c r="B34" s="48">
        <v>43386</v>
      </c>
      <c r="C34" s="48">
        <v>48716</v>
      </c>
      <c r="D34" s="48">
        <v>37601</v>
      </c>
      <c r="E34" s="48">
        <v>38569</v>
      </c>
      <c r="F34" s="48">
        <v>43714</v>
      </c>
      <c r="G34" s="48">
        <v>37924</v>
      </c>
    </row>
    <row r="35" spans="1:7" x14ac:dyDescent="0.25">
      <c r="A35" s="41" t="s">
        <v>42</v>
      </c>
      <c r="B35" s="48">
        <v>-684</v>
      </c>
      <c r="C35" s="48">
        <v>-3083</v>
      </c>
      <c r="D35" s="48">
        <v>1780</v>
      </c>
      <c r="E35" s="48">
        <v>-1690</v>
      </c>
      <c r="F35" s="48">
        <v>-378</v>
      </c>
      <c r="G35" s="48">
        <v>362</v>
      </c>
    </row>
    <row r="36" spans="1:7" x14ac:dyDescent="0.25">
      <c r="A36" s="41" t="s">
        <v>126</v>
      </c>
      <c r="B36" s="39">
        <v>266272</v>
      </c>
      <c r="C36" s="39">
        <v>276850</v>
      </c>
      <c r="D36" s="39">
        <v>236204</v>
      </c>
      <c r="E36" s="39">
        <v>275681</v>
      </c>
      <c r="F36" s="39">
        <v>263079</v>
      </c>
      <c r="G36" s="39">
        <v>300455</v>
      </c>
    </row>
    <row r="37" spans="1:7" x14ac:dyDescent="0.25">
      <c r="A37" s="41" t="s">
        <v>2</v>
      </c>
      <c r="B37" s="41"/>
      <c r="C37" s="41"/>
      <c r="D37" s="41"/>
      <c r="E37" s="41"/>
      <c r="F37" s="41"/>
      <c r="G37" s="41"/>
    </row>
    <row r="38" spans="1:7" x14ac:dyDescent="0.25">
      <c r="A38" s="40" t="s">
        <v>114</v>
      </c>
      <c r="B38" s="41"/>
      <c r="C38" s="41"/>
      <c r="D38" s="41"/>
      <c r="E38" s="41"/>
      <c r="F38" s="41"/>
      <c r="G38" s="41"/>
    </row>
    <row r="39" spans="1:7" x14ac:dyDescent="0.25">
      <c r="A39" s="41" t="s">
        <v>213</v>
      </c>
      <c r="B39" s="48">
        <v>-79033</v>
      </c>
      <c r="C39" s="48">
        <v>-78809</v>
      </c>
      <c r="D39" s="48">
        <v>-85487</v>
      </c>
      <c r="E39" s="48">
        <v>-82678</v>
      </c>
      <c r="F39" s="48">
        <v>-74420</v>
      </c>
      <c r="G39" s="48">
        <v>-84089</v>
      </c>
    </row>
    <row r="40" spans="1:7" x14ac:dyDescent="0.25">
      <c r="A40" s="41" t="s">
        <v>225</v>
      </c>
      <c r="B40" s="48">
        <v>-5858</v>
      </c>
      <c r="C40" s="48">
        <v>-6218</v>
      </c>
      <c r="D40" s="48">
        <v>-6341</v>
      </c>
      <c r="E40" s="48">
        <v>-6083</v>
      </c>
      <c r="F40" s="48">
        <v>-13030</v>
      </c>
      <c r="G40" s="48">
        <v>-15719</v>
      </c>
    </row>
    <row r="41" spans="1:7" x14ac:dyDescent="0.25">
      <c r="A41" s="41" t="s">
        <v>42</v>
      </c>
      <c r="B41" s="48">
        <v>-7097</v>
      </c>
      <c r="C41" s="48">
        <v>-10041</v>
      </c>
      <c r="D41" s="48">
        <v>-4984</v>
      </c>
      <c r="E41" s="48">
        <v>-4913</v>
      </c>
      <c r="F41" s="48">
        <v>-12660</v>
      </c>
      <c r="G41" s="48">
        <v>-14809</v>
      </c>
    </row>
    <row r="42" spans="1:7" x14ac:dyDescent="0.25">
      <c r="A42" s="41" t="s">
        <v>126</v>
      </c>
      <c r="B42" s="39">
        <v>-91988</v>
      </c>
      <c r="C42" s="39">
        <v>-95068</v>
      </c>
      <c r="D42" s="39">
        <v>-96812</v>
      </c>
      <c r="E42" s="39">
        <v>-93674</v>
      </c>
      <c r="F42" s="39">
        <v>-100110</v>
      </c>
      <c r="G42" s="39">
        <v>-114617</v>
      </c>
    </row>
    <row r="43" spans="1:7" x14ac:dyDescent="0.25">
      <c r="A43" s="41" t="s">
        <v>2</v>
      </c>
      <c r="B43" s="41"/>
      <c r="C43" s="41"/>
      <c r="D43" s="41"/>
      <c r="E43" s="41"/>
      <c r="F43" s="41"/>
      <c r="G43" s="41"/>
    </row>
    <row r="44" spans="1:7" x14ac:dyDescent="0.25">
      <c r="A44" s="40" t="s">
        <v>112</v>
      </c>
      <c r="B44" s="41"/>
      <c r="C44" s="41"/>
      <c r="D44" s="41"/>
      <c r="E44" s="41"/>
      <c r="F44" s="41"/>
      <c r="G44" s="41"/>
    </row>
    <row r="45" spans="1:7" x14ac:dyDescent="0.25">
      <c r="A45" s="41" t="s">
        <v>213</v>
      </c>
      <c r="B45" s="48">
        <v>-21686</v>
      </c>
      <c r="C45" s="48">
        <v>6079</v>
      </c>
      <c r="D45" s="48">
        <v>-11282</v>
      </c>
      <c r="E45" s="48">
        <v>2512</v>
      </c>
      <c r="F45" s="48">
        <v>-798</v>
      </c>
      <c r="G45" s="48">
        <v>14196</v>
      </c>
    </row>
    <row r="46" spans="1:7" x14ac:dyDescent="0.25">
      <c r="A46" s="41" t="s">
        <v>225</v>
      </c>
      <c r="B46" s="48">
        <v>-9268</v>
      </c>
      <c r="C46" s="48">
        <v>-493</v>
      </c>
      <c r="D46" s="48">
        <v>2426</v>
      </c>
      <c r="E46" s="48">
        <v>2640</v>
      </c>
      <c r="F46" s="48">
        <v>3108</v>
      </c>
      <c r="G46" s="48">
        <v>-4627</v>
      </c>
    </row>
    <row r="47" spans="1:7" x14ac:dyDescent="0.25">
      <c r="A47" s="41" t="s">
        <v>42</v>
      </c>
      <c r="B47" s="48">
        <v>12244</v>
      </c>
      <c r="C47" s="48">
        <v>-25511</v>
      </c>
      <c r="D47" s="48">
        <v>-2114</v>
      </c>
      <c r="E47" s="48">
        <v>-1733</v>
      </c>
      <c r="F47" s="48">
        <v>-2915</v>
      </c>
      <c r="G47" s="48">
        <v>-2030</v>
      </c>
    </row>
    <row r="48" spans="1:7" x14ac:dyDescent="0.25">
      <c r="A48" s="41" t="s">
        <v>126</v>
      </c>
      <c r="B48" s="39">
        <v>-18710</v>
      </c>
      <c r="C48" s="39">
        <v>-19925</v>
      </c>
      <c r="D48" s="39">
        <v>-10970</v>
      </c>
      <c r="E48" s="39">
        <v>3419</v>
      </c>
      <c r="F48" s="39">
        <v>-605</v>
      </c>
      <c r="G48" s="39">
        <v>7539</v>
      </c>
    </row>
    <row r="49" spans="1:7" x14ac:dyDescent="0.25">
      <c r="A49" s="41" t="s">
        <v>2</v>
      </c>
      <c r="B49" s="41"/>
      <c r="C49" s="41"/>
      <c r="D49" s="41"/>
      <c r="E49" s="41"/>
      <c r="F49" s="41"/>
      <c r="G49" s="41"/>
    </row>
    <row r="50" spans="1:7" x14ac:dyDescent="0.25">
      <c r="A50" s="40" t="s">
        <v>66</v>
      </c>
      <c r="B50" s="41"/>
      <c r="C50" s="41"/>
      <c r="D50" s="41"/>
      <c r="E50" s="41"/>
      <c r="F50" s="41"/>
      <c r="G50" s="41"/>
    </row>
    <row r="51" spans="1:7" x14ac:dyDescent="0.25">
      <c r="A51" s="41" t="s">
        <v>213</v>
      </c>
      <c r="B51" s="48">
        <v>169017</v>
      </c>
      <c r="C51" s="48">
        <v>144964</v>
      </c>
      <c r="D51" s="48">
        <v>127485</v>
      </c>
      <c r="E51" s="48">
        <v>157288</v>
      </c>
      <c r="F51" s="48">
        <v>158612</v>
      </c>
      <c r="G51" s="48">
        <v>175464</v>
      </c>
    </row>
    <row r="52" spans="1:7" x14ac:dyDescent="0.25">
      <c r="A52" s="41" t="s">
        <v>225</v>
      </c>
      <c r="B52" s="48">
        <v>47758</v>
      </c>
      <c r="C52" s="48">
        <v>42177</v>
      </c>
      <c r="D52" s="48">
        <v>31538</v>
      </c>
      <c r="E52" s="48">
        <v>32892</v>
      </c>
      <c r="F52" s="48">
        <v>33975</v>
      </c>
      <c r="G52" s="48">
        <v>30176</v>
      </c>
    </row>
    <row r="53" spans="1:7" x14ac:dyDescent="0.25">
      <c r="A53" s="41" t="s">
        <v>42</v>
      </c>
      <c r="B53" s="48">
        <v>-19815</v>
      </c>
      <c r="C53" s="48">
        <v>14979</v>
      </c>
      <c r="D53" s="48">
        <v>-3808</v>
      </c>
      <c r="E53" s="48">
        <v>-3340</v>
      </c>
      <c r="F53" s="48">
        <v>-9579</v>
      </c>
      <c r="G53" s="48">
        <v>-11509</v>
      </c>
    </row>
    <row r="54" spans="1:7" x14ac:dyDescent="0.25">
      <c r="A54" s="41" t="s">
        <v>126</v>
      </c>
      <c r="B54" s="39">
        <v>196960</v>
      </c>
      <c r="C54" s="39">
        <v>202120</v>
      </c>
      <c r="D54" s="39">
        <v>155215</v>
      </c>
      <c r="E54" s="39">
        <v>186840</v>
      </c>
      <c r="F54" s="39">
        <v>183008</v>
      </c>
      <c r="G54" s="39">
        <v>194131</v>
      </c>
    </row>
    <row r="55" spans="1:7" x14ac:dyDescent="0.25">
      <c r="A55" s="41" t="s">
        <v>2</v>
      </c>
      <c r="B55" s="41"/>
      <c r="C55" s="41"/>
      <c r="D55" s="41"/>
      <c r="E55" s="41"/>
      <c r="F55" s="41"/>
      <c r="G55" s="41"/>
    </row>
    <row r="56" spans="1:7" x14ac:dyDescent="0.25">
      <c r="A56" s="40" t="s">
        <v>63</v>
      </c>
      <c r="B56" s="41"/>
      <c r="C56" s="41"/>
      <c r="D56" s="41"/>
      <c r="E56" s="41"/>
      <c r="F56" s="41"/>
      <c r="G56" s="41"/>
    </row>
    <row r="57" spans="1:7" x14ac:dyDescent="0.25">
      <c r="A57" s="41" t="s">
        <v>213</v>
      </c>
      <c r="B57" s="48">
        <v>4626530</v>
      </c>
      <c r="C57" s="48">
        <v>4808011</v>
      </c>
      <c r="D57" s="48">
        <v>5126589</v>
      </c>
      <c r="E57" s="48">
        <v>5432578</v>
      </c>
      <c r="F57" s="48">
        <v>5892508</v>
      </c>
      <c r="G57" s="48">
        <v>6071021</v>
      </c>
    </row>
    <row r="58" spans="1:7" x14ac:dyDescent="0.25">
      <c r="A58" s="41" t="s">
        <v>225</v>
      </c>
      <c r="B58" s="48">
        <v>1174737</v>
      </c>
      <c r="C58" s="48">
        <v>1270811</v>
      </c>
      <c r="D58" s="48">
        <v>1251240</v>
      </c>
      <c r="E58" s="48">
        <v>1342031</v>
      </c>
      <c r="F58" s="48">
        <v>1418059</v>
      </c>
      <c r="G58" s="48">
        <v>1512135</v>
      </c>
    </row>
    <row r="59" spans="1:7" x14ac:dyDescent="0.25">
      <c r="A59" s="41" t="s">
        <v>42</v>
      </c>
      <c r="B59" s="48">
        <v>4732</v>
      </c>
      <c r="C59" s="48">
        <v>4664</v>
      </c>
      <c r="D59" s="48">
        <v>11620</v>
      </c>
      <c r="E59" s="48">
        <v>5834</v>
      </c>
      <c r="F59" s="48">
        <v>7216</v>
      </c>
      <c r="G59" s="48">
        <v>17496</v>
      </c>
    </row>
    <row r="60" spans="1:7" x14ac:dyDescent="0.25">
      <c r="A60" s="41" t="s">
        <v>126</v>
      </c>
      <c r="B60" s="39">
        <v>5805999</v>
      </c>
      <c r="C60" s="39">
        <v>6083486</v>
      </c>
      <c r="D60" s="39">
        <v>6389449</v>
      </c>
      <c r="E60" s="39">
        <v>6780443</v>
      </c>
      <c r="F60" s="39">
        <v>7317783</v>
      </c>
      <c r="G60" s="39">
        <v>7600652</v>
      </c>
    </row>
    <row r="61" spans="1:7" x14ac:dyDescent="0.25">
      <c r="A61" s="41" t="s">
        <v>2</v>
      </c>
      <c r="B61" s="41"/>
      <c r="C61" s="41"/>
      <c r="D61" s="41"/>
      <c r="E61" s="41"/>
      <c r="F61" s="41"/>
      <c r="G61" s="41"/>
    </row>
    <row r="62" spans="1:7" x14ac:dyDescent="0.25">
      <c r="A62" s="40" t="s">
        <v>111</v>
      </c>
      <c r="B62" s="41"/>
      <c r="C62" s="41"/>
      <c r="D62" s="41"/>
      <c r="E62" s="41"/>
      <c r="F62" s="41"/>
      <c r="G62" s="41"/>
    </row>
    <row r="63" spans="1:7" x14ac:dyDescent="0.25">
      <c r="A63" s="41" t="s">
        <v>213</v>
      </c>
      <c r="B63" s="48">
        <v>144636</v>
      </c>
      <c r="C63" s="48">
        <v>143262</v>
      </c>
      <c r="D63" s="48">
        <v>147968</v>
      </c>
      <c r="E63" s="48">
        <v>154626</v>
      </c>
      <c r="F63" s="48">
        <v>162404</v>
      </c>
      <c r="G63" s="48">
        <v>174071</v>
      </c>
    </row>
    <row r="64" spans="1:7" x14ac:dyDescent="0.25">
      <c r="A64" s="41" t="s">
        <v>225</v>
      </c>
      <c r="B64" s="48">
        <v>29822</v>
      </c>
      <c r="C64" s="48">
        <v>29661</v>
      </c>
      <c r="D64" s="48">
        <v>31676</v>
      </c>
      <c r="E64" s="48">
        <v>32841</v>
      </c>
      <c r="F64" s="48">
        <v>32616</v>
      </c>
      <c r="G64" s="48">
        <v>36403</v>
      </c>
    </row>
    <row r="65" spans="1:7" x14ac:dyDescent="0.25">
      <c r="A65" s="41" t="s">
        <v>42</v>
      </c>
      <c r="B65" s="48">
        <v>18</v>
      </c>
      <c r="C65" s="42" t="s">
        <v>61</v>
      </c>
      <c r="D65" s="42" t="s">
        <v>61</v>
      </c>
      <c r="E65" s="42" t="s">
        <v>61</v>
      </c>
      <c r="F65" s="42" t="s">
        <v>61</v>
      </c>
      <c r="G65" s="42" t="s">
        <v>61</v>
      </c>
    </row>
    <row r="66" spans="1:7" x14ac:dyDescent="0.25">
      <c r="A66" s="41" t="s">
        <v>126</v>
      </c>
      <c r="B66" s="39">
        <v>174476</v>
      </c>
      <c r="C66" s="39">
        <v>172923</v>
      </c>
      <c r="D66" s="39">
        <v>179644</v>
      </c>
      <c r="E66" s="39">
        <v>187467</v>
      </c>
      <c r="F66" s="39">
        <v>195020</v>
      </c>
      <c r="G66" s="39">
        <v>210474</v>
      </c>
    </row>
    <row r="67" spans="1:7" x14ac:dyDescent="0.25">
      <c r="A67" s="41" t="s">
        <v>2</v>
      </c>
      <c r="B67" s="41"/>
      <c r="C67" s="41"/>
      <c r="D67" s="41"/>
      <c r="E67" s="41"/>
      <c r="F67" s="41"/>
      <c r="G67" s="41"/>
    </row>
    <row r="68" spans="1:7" x14ac:dyDescent="0.25">
      <c r="A68" s="40" t="s">
        <v>110</v>
      </c>
      <c r="B68" s="41"/>
      <c r="C68" s="41"/>
      <c r="D68" s="41"/>
      <c r="E68" s="41"/>
      <c r="F68" s="41"/>
      <c r="G68" s="41"/>
    </row>
    <row r="69" spans="1:7" x14ac:dyDescent="0.25">
      <c r="A69" s="41" t="s">
        <v>213</v>
      </c>
      <c r="B69" s="48">
        <v>-221968</v>
      </c>
      <c r="C69" s="48">
        <v>-241190</v>
      </c>
      <c r="D69" s="48">
        <v>-324369</v>
      </c>
      <c r="E69" s="48">
        <v>-354775</v>
      </c>
      <c r="F69" s="48">
        <v>-409707</v>
      </c>
      <c r="G69" s="48">
        <v>-431547</v>
      </c>
    </row>
    <row r="70" spans="1:7" x14ac:dyDescent="0.25">
      <c r="A70" s="41" t="s">
        <v>225</v>
      </c>
      <c r="B70" s="48">
        <v>-61998</v>
      </c>
      <c r="C70" s="48">
        <v>-74826</v>
      </c>
      <c r="D70" s="48">
        <v>-81393</v>
      </c>
      <c r="E70" s="48">
        <v>-79553</v>
      </c>
      <c r="F70" s="48">
        <v>-105433</v>
      </c>
      <c r="G70" s="48">
        <v>-135342</v>
      </c>
    </row>
    <row r="71" spans="1:7" x14ac:dyDescent="0.25">
      <c r="A71" s="41" t="s">
        <v>42</v>
      </c>
      <c r="B71" s="42" t="s">
        <v>61</v>
      </c>
      <c r="C71" s="42" t="s">
        <v>61</v>
      </c>
      <c r="D71" s="42" t="s">
        <v>61</v>
      </c>
      <c r="E71" s="42" t="s">
        <v>61</v>
      </c>
      <c r="F71" s="42" t="s">
        <v>61</v>
      </c>
      <c r="G71" s="42" t="s">
        <v>61</v>
      </c>
    </row>
    <row r="72" spans="1:7" x14ac:dyDescent="0.25">
      <c r="A72" s="41" t="s">
        <v>126</v>
      </c>
      <c r="B72" s="39">
        <v>-283966</v>
      </c>
      <c r="C72" s="39">
        <v>-316016</v>
      </c>
      <c r="D72" s="39">
        <v>-405762</v>
      </c>
      <c r="E72" s="39">
        <v>-434328</v>
      </c>
      <c r="F72" s="39">
        <v>-515140</v>
      </c>
      <c r="G72" s="39">
        <v>-566889</v>
      </c>
    </row>
    <row r="73" spans="1:7" x14ac:dyDescent="0.25">
      <c r="A73" s="41"/>
    </row>
    <row r="74" spans="1:7" ht="16.2" thickBot="1" x14ac:dyDescent="0.35">
      <c r="A74" s="7" t="s">
        <v>123</v>
      </c>
      <c r="B74" s="5"/>
      <c r="C74" s="5"/>
      <c r="D74" s="5"/>
      <c r="E74" s="5"/>
      <c r="F74" s="5"/>
      <c r="G74" s="5"/>
    </row>
    <row r="75" spans="1:7" ht="15.6" x14ac:dyDescent="0.25">
      <c r="A75" s="45" t="s">
        <v>122</v>
      </c>
      <c r="B75" s="44" t="s">
        <v>121</v>
      </c>
      <c r="C75" s="44" t="s">
        <v>120</v>
      </c>
      <c r="D75" s="44" t="s">
        <v>119</v>
      </c>
      <c r="E75" s="44" t="s">
        <v>118</v>
      </c>
      <c r="F75" s="44" t="s">
        <v>178</v>
      </c>
      <c r="G75" s="44" t="s">
        <v>290</v>
      </c>
    </row>
    <row r="76" spans="1:7" x14ac:dyDescent="0.25">
      <c r="A76" s="41" t="s">
        <v>72</v>
      </c>
      <c r="B76" s="43">
        <v>43465</v>
      </c>
      <c r="C76" s="43">
        <v>43830</v>
      </c>
      <c r="D76" s="43">
        <v>44196</v>
      </c>
      <c r="E76" s="43">
        <v>44561</v>
      </c>
      <c r="F76" s="43">
        <v>44926</v>
      </c>
      <c r="G76" s="43">
        <v>45291</v>
      </c>
    </row>
    <row r="77" spans="1:7" x14ac:dyDescent="0.25">
      <c r="A77" s="41" t="s">
        <v>117</v>
      </c>
      <c r="B77" s="42" t="s">
        <v>0</v>
      </c>
      <c r="C77" s="42" t="s">
        <v>0</v>
      </c>
      <c r="D77" s="42" t="s">
        <v>0</v>
      </c>
      <c r="E77" s="42" t="s">
        <v>0</v>
      </c>
      <c r="F77" s="42" t="s">
        <v>0</v>
      </c>
      <c r="G77" s="42" t="s">
        <v>0</v>
      </c>
    </row>
    <row r="78" spans="1:7" x14ac:dyDescent="0.25">
      <c r="A78" s="41" t="s">
        <v>2</v>
      </c>
      <c r="B78" s="41"/>
      <c r="C78" s="41"/>
      <c r="D78" s="41"/>
      <c r="E78" s="41"/>
      <c r="F78" s="41"/>
      <c r="G78" s="41"/>
    </row>
    <row r="79" spans="1:7" x14ac:dyDescent="0.25">
      <c r="A79" s="40" t="s">
        <v>116</v>
      </c>
      <c r="B79" s="41"/>
      <c r="C79" s="41"/>
      <c r="D79" s="41"/>
      <c r="E79" s="41"/>
      <c r="F79" s="41"/>
      <c r="G79" s="41"/>
    </row>
    <row r="80" spans="1:7" x14ac:dyDescent="0.25">
      <c r="A80" s="41" t="s">
        <v>3</v>
      </c>
      <c r="B80" s="48">
        <v>1192009</v>
      </c>
      <c r="C80" s="48">
        <v>1257910</v>
      </c>
      <c r="D80" s="48">
        <v>1198670</v>
      </c>
      <c r="E80" s="48">
        <v>1372316</v>
      </c>
      <c r="F80" s="48">
        <v>1477837</v>
      </c>
      <c r="G80" s="48">
        <v>1422143</v>
      </c>
    </row>
    <row r="81" spans="1:7" x14ac:dyDescent="0.25">
      <c r="A81" s="41" t="s">
        <v>125</v>
      </c>
      <c r="B81" s="39">
        <v>1192009</v>
      </c>
      <c r="C81" s="39">
        <v>1257910</v>
      </c>
      <c r="D81" s="39">
        <v>1198670</v>
      </c>
      <c r="E81" s="39">
        <v>1372316</v>
      </c>
      <c r="F81" s="39">
        <v>1477837</v>
      </c>
      <c r="G81" s="39">
        <v>1422143</v>
      </c>
    </row>
    <row r="82" spans="1:7" x14ac:dyDescent="0.25">
      <c r="A82" s="41" t="s">
        <v>2</v>
      </c>
      <c r="B82" s="41"/>
      <c r="C82" s="41"/>
      <c r="D82" s="41"/>
      <c r="E82" s="41"/>
      <c r="F82" s="41"/>
      <c r="G82" s="41"/>
    </row>
    <row r="83" spans="1:7" x14ac:dyDescent="0.25">
      <c r="A83" s="40" t="s">
        <v>115</v>
      </c>
      <c r="B83" s="41"/>
      <c r="C83" s="41"/>
      <c r="D83" s="41"/>
      <c r="E83" s="41"/>
      <c r="F83" s="41"/>
      <c r="G83" s="41"/>
    </row>
    <row r="84" spans="1:7" x14ac:dyDescent="0.25">
      <c r="A84" s="41" t="s">
        <v>3</v>
      </c>
      <c r="B84" s="48">
        <v>266272</v>
      </c>
      <c r="C84" s="48">
        <v>276850</v>
      </c>
      <c r="D84" s="48">
        <v>236204</v>
      </c>
      <c r="E84" s="48">
        <v>275681</v>
      </c>
      <c r="F84" s="48">
        <v>263079</v>
      </c>
      <c r="G84" s="48">
        <v>300455</v>
      </c>
    </row>
    <row r="85" spans="1:7" x14ac:dyDescent="0.25">
      <c r="A85" s="41" t="s">
        <v>125</v>
      </c>
      <c r="B85" s="39">
        <v>266272</v>
      </c>
      <c r="C85" s="39">
        <v>276850</v>
      </c>
      <c r="D85" s="39">
        <v>236204</v>
      </c>
      <c r="E85" s="39">
        <v>275681</v>
      </c>
      <c r="F85" s="39">
        <v>263079</v>
      </c>
      <c r="G85" s="39">
        <v>300455</v>
      </c>
    </row>
    <row r="86" spans="1:7" x14ac:dyDescent="0.25">
      <c r="A86" s="41" t="s">
        <v>2</v>
      </c>
      <c r="B86" s="41"/>
      <c r="C86" s="41"/>
      <c r="D86" s="41"/>
      <c r="E86" s="41"/>
      <c r="F86" s="41"/>
      <c r="G86" s="41"/>
    </row>
    <row r="87" spans="1:7" x14ac:dyDescent="0.25">
      <c r="A87" s="40" t="s">
        <v>114</v>
      </c>
      <c r="B87" s="41"/>
      <c r="C87" s="41"/>
      <c r="D87" s="41"/>
      <c r="E87" s="41"/>
      <c r="F87" s="41"/>
      <c r="G87" s="41"/>
    </row>
    <row r="88" spans="1:7" x14ac:dyDescent="0.25">
      <c r="A88" s="41" t="s">
        <v>3</v>
      </c>
      <c r="B88" s="48">
        <v>-91988</v>
      </c>
      <c r="C88" s="48">
        <v>-95068</v>
      </c>
      <c r="D88" s="48">
        <v>-96812</v>
      </c>
      <c r="E88" s="48">
        <v>-93674</v>
      </c>
      <c r="F88" s="48">
        <v>-100110</v>
      </c>
      <c r="G88" s="48">
        <v>-114617</v>
      </c>
    </row>
    <row r="89" spans="1:7" x14ac:dyDescent="0.25">
      <c r="A89" s="41" t="s">
        <v>125</v>
      </c>
      <c r="B89" s="39">
        <v>-91988</v>
      </c>
      <c r="C89" s="39">
        <v>-95068</v>
      </c>
      <c r="D89" s="39">
        <v>-96812</v>
      </c>
      <c r="E89" s="39">
        <v>-93674</v>
      </c>
      <c r="F89" s="39">
        <v>-100110</v>
      </c>
      <c r="G89" s="39">
        <v>-114617</v>
      </c>
    </row>
    <row r="90" spans="1:7" x14ac:dyDescent="0.25">
      <c r="A90" s="41" t="s">
        <v>2</v>
      </c>
      <c r="B90" s="41"/>
      <c r="C90" s="41"/>
      <c r="D90" s="41"/>
      <c r="E90" s="41"/>
      <c r="F90" s="41"/>
      <c r="G90" s="41"/>
    </row>
    <row r="91" spans="1:7" x14ac:dyDescent="0.25">
      <c r="A91" s="40" t="s">
        <v>113</v>
      </c>
      <c r="B91" s="41"/>
      <c r="C91" s="41"/>
      <c r="D91" s="41"/>
      <c r="E91" s="41"/>
      <c r="F91" s="41"/>
      <c r="G91" s="41"/>
    </row>
    <row r="92" spans="1:7" x14ac:dyDescent="0.25">
      <c r="A92" s="41" t="s">
        <v>3</v>
      </c>
      <c r="B92" s="48">
        <v>178250</v>
      </c>
      <c r="C92" s="48">
        <v>182195</v>
      </c>
      <c r="D92" s="48">
        <v>144245</v>
      </c>
      <c r="E92" s="48">
        <v>190259</v>
      </c>
      <c r="F92" s="48">
        <v>182403</v>
      </c>
      <c r="G92" s="48">
        <v>201670</v>
      </c>
    </row>
    <row r="93" spans="1:7" x14ac:dyDescent="0.25">
      <c r="A93" s="41" t="s">
        <v>125</v>
      </c>
      <c r="B93" s="39">
        <v>178250</v>
      </c>
      <c r="C93" s="39">
        <v>182195</v>
      </c>
      <c r="D93" s="39">
        <v>144245</v>
      </c>
      <c r="E93" s="39">
        <v>190259</v>
      </c>
      <c r="F93" s="39">
        <v>182403</v>
      </c>
      <c r="G93" s="39">
        <v>201670</v>
      </c>
    </row>
    <row r="94" spans="1:7" x14ac:dyDescent="0.25">
      <c r="A94" s="41" t="s">
        <v>2</v>
      </c>
      <c r="B94" s="41"/>
      <c r="C94" s="41"/>
      <c r="D94" s="41"/>
      <c r="E94" s="41"/>
      <c r="F94" s="41"/>
      <c r="G94" s="41"/>
    </row>
    <row r="95" spans="1:7" x14ac:dyDescent="0.25">
      <c r="A95" s="40" t="s">
        <v>112</v>
      </c>
      <c r="B95" s="41"/>
      <c r="C95" s="41"/>
      <c r="D95" s="41"/>
      <c r="E95" s="41"/>
      <c r="F95" s="41"/>
      <c r="G95" s="41"/>
    </row>
    <row r="96" spans="1:7" x14ac:dyDescent="0.25">
      <c r="A96" s="41" t="s">
        <v>3</v>
      </c>
      <c r="B96" s="48">
        <v>-18710</v>
      </c>
      <c r="C96" s="48">
        <v>-19925</v>
      </c>
      <c r="D96" s="48">
        <v>-10970</v>
      </c>
      <c r="E96" s="48">
        <v>3419</v>
      </c>
      <c r="F96" s="48">
        <v>-605</v>
      </c>
      <c r="G96" s="48">
        <v>7539</v>
      </c>
    </row>
    <row r="97" spans="1:7" x14ac:dyDescent="0.25">
      <c r="A97" s="41" t="s">
        <v>125</v>
      </c>
      <c r="B97" s="39">
        <v>-18710</v>
      </c>
      <c r="C97" s="39">
        <v>-19925</v>
      </c>
      <c r="D97" s="39">
        <v>-10970</v>
      </c>
      <c r="E97" s="39">
        <v>3419</v>
      </c>
      <c r="F97" s="39">
        <v>-605</v>
      </c>
      <c r="G97" s="39">
        <v>7539</v>
      </c>
    </row>
    <row r="98" spans="1:7" x14ac:dyDescent="0.25">
      <c r="A98" s="41" t="s">
        <v>2</v>
      </c>
      <c r="B98" s="41"/>
      <c r="C98" s="41"/>
      <c r="D98" s="41"/>
      <c r="E98" s="41"/>
      <c r="F98" s="41"/>
      <c r="G98" s="41"/>
    </row>
    <row r="99" spans="1:7" x14ac:dyDescent="0.25">
      <c r="A99" s="40" t="s">
        <v>66</v>
      </c>
      <c r="B99" s="41"/>
      <c r="C99" s="41"/>
      <c r="D99" s="41"/>
      <c r="E99" s="41"/>
      <c r="F99" s="41"/>
      <c r="G99" s="41"/>
    </row>
    <row r="100" spans="1:7" x14ac:dyDescent="0.25">
      <c r="A100" s="41" t="s">
        <v>3</v>
      </c>
      <c r="B100" s="48">
        <v>196960</v>
      </c>
      <c r="C100" s="48">
        <v>202120</v>
      </c>
      <c r="D100" s="48">
        <v>155215</v>
      </c>
      <c r="E100" s="48">
        <v>186840</v>
      </c>
      <c r="F100" s="48">
        <v>183008</v>
      </c>
      <c r="G100" s="48">
        <v>194131</v>
      </c>
    </row>
    <row r="101" spans="1:7" x14ac:dyDescent="0.25">
      <c r="A101" s="41" t="s">
        <v>125</v>
      </c>
      <c r="B101" s="39">
        <v>196960</v>
      </c>
      <c r="C101" s="39">
        <v>202120</v>
      </c>
      <c r="D101" s="39">
        <v>155215</v>
      </c>
      <c r="E101" s="39">
        <v>186840</v>
      </c>
      <c r="F101" s="39">
        <v>183008</v>
      </c>
      <c r="G101" s="39">
        <v>194131</v>
      </c>
    </row>
    <row r="102" spans="1:7" x14ac:dyDescent="0.25">
      <c r="A102" s="41" t="s">
        <v>2</v>
      </c>
      <c r="B102" s="41"/>
      <c r="C102" s="41"/>
      <c r="D102" s="41"/>
      <c r="E102" s="41"/>
      <c r="F102" s="41"/>
      <c r="G102" s="41"/>
    </row>
    <row r="103" spans="1:7" x14ac:dyDescent="0.25">
      <c r="A103" s="40" t="s">
        <v>63</v>
      </c>
      <c r="B103" s="41"/>
      <c r="C103" s="41"/>
      <c r="D103" s="41"/>
      <c r="E103" s="41"/>
      <c r="F103" s="41"/>
      <c r="G103" s="41"/>
    </row>
    <row r="104" spans="1:7" x14ac:dyDescent="0.25">
      <c r="A104" s="41" t="s">
        <v>3</v>
      </c>
      <c r="B104" s="42" t="s">
        <v>61</v>
      </c>
      <c r="C104" s="42" t="s">
        <v>61</v>
      </c>
      <c r="D104" s="42" t="s">
        <v>61</v>
      </c>
      <c r="E104" s="42" t="s">
        <v>61</v>
      </c>
      <c r="F104" s="48">
        <v>7317783</v>
      </c>
      <c r="G104" s="48">
        <v>7600652</v>
      </c>
    </row>
    <row r="105" spans="1:7" x14ac:dyDescent="0.25">
      <c r="A105" s="41" t="s">
        <v>125</v>
      </c>
      <c r="B105" s="47" t="s">
        <v>61</v>
      </c>
      <c r="C105" s="47" t="s">
        <v>61</v>
      </c>
      <c r="D105" s="47" t="s">
        <v>61</v>
      </c>
      <c r="E105" s="47" t="s">
        <v>61</v>
      </c>
      <c r="F105" s="39">
        <v>7317783</v>
      </c>
      <c r="G105" s="39">
        <v>7600652</v>
      </c>
    </row>
    <row r="106" spans="1:7" x14ac:dyDescent="0.25">
      <c r="A106" s="41" t="s">
        <v>2</v>
      </c>
      <c r="B106" s="41"/>
      <c r="C106" s="41"/>
      <c r="D106" s="41"/>
      <c r="E106" s="41"/>
      <c r="F106" s="41"/>
      <c r="G106" s="41"/>
    </row>
    <row r="107" spans="1:7" x14ac:dyDescent="0.25">
      <c r="A107" s="40" t="s">
        <v>111</v>
      </c>
      <c r="B107" s="41"/>
      <c r="C107" s="41"/>
      <c r="D107" s="41"/>
      <c r="E107" s="41"/>
      <c r="F107" s="41"/>
      <c r="G107" s="41"/>
    </row>
    <row r="108" spans="1:7" x14ac:dyDescent="0.25">
      <c r="A108" s="41" t="s">
        <v>3</v>
      </c>
      <c r="B108" s="48">
        <v>174476</v>
      </c>
      <c r="C108" s="48">
        <v>172923</v>
      </c>
      <c r="D108" s="48">
        <v>179644</v>
      </c>
      <c r="E108" s="48">
        <v>187467</v>
      </c>
      <c r="F108" s="48">
        <v>195020</v>
      </c>
      <c r="G108" s="48">
        <v>210474</v>
      </c>
    </row>
    <row r="109" spans="1:7" x14ac:dyDescent="0.25">
      <c r="A109" s="41" t="s">
        <v>125</v>
      </c>
      <c r="B109" s="39">
        <v>174476</v>
      </c>
      <c r="C109" s="39">
        <v>172923</v>
      </c>
      <c r="D109" s="39">
        <v>179644</v>
      </c>
      <c r="E109" s="39">
        <v>187467</v>
      </c>
      <c r="F109" s="39">
        <v>195020</v>
      </c>
      <c r="G109" s="39">
        <v>210474</v>
      </c>
    </row>
    <row r="110" spans="1:7" x14ac:dyDescent="0.25">
      <c r="A110" s="41" t="s">
        <v>2</v>
      </c>
      <c r="B110" s="41"/>
      <c r="C110" s="41"/>
      <c r="D110" s="41"/>
      <c r="E110" s="41"/>
      <c r="F110" s="41"/>
      <c r="G110" s="41"/>
    </row>
    <row r="111" spans="1:7" x14ac:dyDescent="0.25">
      <c r="A111" s="40" t="s">
        <v>110</v>
      </c>
      <c r="B111" s="41"/>
      <c r="C111" s="41"/>
      <c r="D111" s="41"/>
      <c r="E111" s="41"/>
      <c r="F111" s="41"/>
      <c r="G111" s="41"/>
    </row>
    <row r="112" spans="1:7" x14ac:dyDescent="0.25">
      <c r="A112" s="41" t="s">
        <v>3</v>
      </c>
      <c r="B112" s="48">
        <v>-283966</v>
      </c>
      <c r="C112" s="48">
        <v>-316016</v>
      </c>
      <c r="D112" s="48">
        <v>-405762</v>
      </c>
      <c r="E112" s="48">
        <v>-434328</v>
      </c>
      <c r="F112" s="48">
        <v>-515140</v>
      </c>
      <c r="G112" s="48">
        <v>-566889</v>
      </c>
    </row>
    <row r="113" spans="1:7" x14ac:dyDescent="0.25">
      <c r="A113" s="41" t="s">
        <v>125</v>
      </c>
      <c r="B113" s="39">
        <v>-283966</v>
      </c>
      <c r="C113" s="39">
        <v>-316016</v>
      </c>
      <c r="D113" s="39">
        <v>-405762</v>
      </c>
      <c r="E113" s="39">
        <v>-434328</v>
      </c>
      <c r="F113" s="39">
        <v>-515140</v>
      </c>
      <c r="G113" s="39">
        <v>-566889</v>
      </c>
    </row>
    <row r="114" spans="1:7" ht="15.6" x14ac:dyDescent="0.3">
      <c r="A114" s="57"/>
      <c r="B114" s="5"/>
      <c r="C114" s="5"/>
      <c r="D114" s="5"/>
      <c r="E114" s="5"/>
      <c r="F114" s="5"/>
      <c r="G114" s="5"/>
    </row>
    <row r="115" spans="1:7" x14ac:dyDescent="0.25">
      <c r="A115" s="38" t="s">
        <v>79</v>
      </c>
    </row>
    <row r="116" spans="1:7" ht="16.2" thickBot="1" x14ac:dyDescent="0.35">
      <c r="A116" s="7" t="s">
        <v>124</v>
      </c>
      <c r="B116" s="5"/>
      <c r="C116" s="5"/>
      <c r="D116" s="5"/>
      <c r="E116" s="5"/>
      <c r="F116" s="5"/>
      <c r="G116" s="5"/>
    </row>
    <row r="117" spans="1:7" ht="15.6" x14ac:dyDescent="0.25">
      <c r="A117" s="45" t="s">
        <v>122</v>
      </c>
      <c r="B117" s="44" t="s">
        <v>121</v>
      </c>
      <c r="C117" s="44" t="s">
        <v>120</v>
      </c>
      <c r="D117" s="44" t="s">
        <v>119</v>
      </c>
      <c r="E117" s="44" t="s">
        <v>118</v>
      </c>
      <c r="F117" s="44" t="s">
        <v>178</v>
      </c>
      <c r="G117" s="44" t="s">
        <v>290</v>
      </c>
    </row>
    <row r="118" spans="1:7" x14ac:dyDescent="0.25">
      <c r="A118" s="41" t="s">
        <v>72</v>
      </c>
      <c r="B118" s="43">
        <v>43465</v>
      </c>
      <c r="C118" s="43">
        <v>43830</v>
      </c>
      <c r="D118" s="43">
        <v>44196</v>
      </c>
      <c r="E118" s="43">
        <v>44561</v>
      </c>
      <c r="F118" s="43">
        <v>44926</v>
      </c>
      <c r="G118" s="43">
        <v>45291</v>
      </c>
    </row>
    <row r="119" spans="1:7" x14ac:dyDescent="0.25">
      <c r="A119" s="41" t="s">
        <v>117</v>
      </c>
      <c r="B119" s="42" t="s">
        <v>0</v>
      </c>
      <c r="C119" s="42" t="s">
        <v>0</v>
      </c>
      <c r="D119" s="42" t="s">
        <v>0</v>
      </c>
      <c r="E119" s="42" t="s">
        <v>0</v>
      </c>
      <c r="F119" s="42" t="s">
        <v>0</v>
      </c>
      <c r="G119" s="42" t="s">
        <v>0</v>
      </c>
    </row>
    <row r="120" spans="1:7" x14ac:dyDescent="0.25">
      <c r="A120" s="41" t="s">
        <v>2</v>
      </c>
      <c r="B120" s="41"/>
      <c r="C120" s="41"/>
      <c r="D120" s="41"/>
      <c r="E120" s="41"/>
      <c r="F120" s="41"/>
      <c r="G120" s="41"/>
    </row>
    <row r="121" spans="1:7" x14ac:dyDescent="0.25">
      <c r="A121" s="40" t="s">
        <v>213</v>
      </c>
      <c r="B121" s="41"/>
      <c r="C121" s="41"/>
      <c r="D121" s="41"/>
      <c r="E121" s="41"/>
      <c r="F121" s="41"/>
      <c r="G121" s="41"/>
    </row>
    <row r="122" spans="1:7" x14ac:dyDescent="0.25">
      <c r="A122" s="40" t="s">
        <v>116</v>
      </c>
      <c r="B122" s="39">
        <v>921093</v>
      </c>
      <c r="C122" s="39">
        <v>981178</v>
      </c>
      <c r="D122" s="39">
        <v>940815</v>
      </c>
      <c r="E122" s="39">
        <v>1052182</v>
      </c>
      <c r="F122" s="39">
        <v>1106565</v>
      </c>
      <c r="G122" s="39">
        <v>1068833</v>
      </c>
    </row>
    <row r="123" spans="1:7" x14ac:dyDescent="0.25">
      <c r="A123" s="40" t="s">
        <v>189</v>
      </c>
      <c r="B123" s="39">
        <v>726485</v>
      </c>
      <c r="C123" s="39">
        <v>741589</v>
      </c>
      <c r="D123" s="39">
        <v>704234</v>
      </c>
      <c r="E123" s="39">
        <v>757362</v>
      </c>
      <c r="F123" s="39">
        <v>782131</v>
      </c>
      <c r="G123" s="39">
        <v>806078</v>
      </c>
    </row>
    <row r="124" spans="1:7" x14ac:dyDescent="0.25">
      <c r="A124" s="40" t="s">
        <v>115</v>
      </c>
      <c r="B124" s="39">
        <v>223570</v>
      </c>
      <c r="C124" s="39">
        <v>231217</v>
      </c>
      <c r="D124" s="39">
        <v>196823</v>
      </c>
      <c r="E124" s="39">
        <v>238802</v>
      </c>
      <c r="F124" s="39">
        <v>219743</v>
      </c>
      <c r="G124" s="39">
        <v>262169</v>
      </c>
    </row>
    <row r="125" spans="1:7" x14ac:dyDescent="0.25">
      <c r="A125" s="40" t="s">
        <v>114</v>
      </c>
      <c r="B125" s="39">
        <v>-79033</v>
      </c>
      <c r="C125" s="39">
        <v>-78809</v>
      </c>
      <c r="D125" s="39">
        <v>-85487</v>
      </c>
      <c r="E125" s="39">
        <v>-82678</v>
      </c>
      <c r="F125" s="39">
        <v>-74420</v>
      </c>
      <c r="G125" s="39">
        <v>-84089</v>
      </c>
    </row>
    <row r="126" spans="1:7" x14ac:dyDescent="0.25">
      <c r="A126" s="40" t="s">
        <v>112</v>
      </c>
      <c r="B126" s="39">
        <v>-21686</v>
      </c>
      <c r="C126" s="39">
        <v>6079</v>
      </c>
      <c r="D126" s="39">
        <v>-11282</v>
      </c>
      <c r="E126" s="39">
        <v>2512</v>
      </c>
      <c r="F126" s="39">
        <v>-798</v>
      </c>
      <c r="G126" s="39">
        <v>14196</v>
      </c>
    </row>
    <row r="127" spans="1:7" x14ac:dyDescent="0.25">
      <c r="A127" s="40" t="s">
        <v>66</v>
      </c>
      <c r="B127" s="39">
        <v>169017</v>
      </c>
      <c r="C127" s="39">
        <v>144964</v>
      </c>
      <c r="D127" s="39">
        <v>127485</v>
      </c>
      <c r="E127" s="39">
        <v>157288</v>
      </c>
      <c r="F127" s="39">
        <v>158612</v>
      </c>
      <c r="G127" s="39">
        <v>175464</v>
      </c>
    </row>
    <row r="128" spans="1:7" x14ac:dyDescent="0.25">
      <c r="A128" s="40" t="s">
        <v>63</v>
      </c>
      <c r="B128" s="39">
        <v>4626530</v>
      </c>
      <c r="C128" s="39">
        <v>4808011</v>
      </c>
      <c r="D128" s="39">
        <v>5126589</v>
      </c>
      <c r="E128" s="39">
        <v>5432578</v>
      </c>
      <c r="F128" s="39">
        <v>5892508</v>
      </c>
      <c r="G128" s="39">
        <v>6071021</v>
      </c>
    </row>
    <row r="129" spans="1:7" x14ac:dyDescent="0.25">
      <c r="A129" s="40" t="s">
        <v>111</v>
      </c>
      <c r="B129" s="39">
        <v>144636</v>
      </c>
      <c r="C129" s="39">
        <v>143262</v>
      </c>
      <c r="D129" s="39">
        <v>147968</v>
      </c>
      <c r="E129" s="39">
        <v>154626</v>
      </c>
      <c r="F129" s="39">
        <v>162404</v>
      </c>
      <c r="G129" s="39">
        <v>174071</v>
      </c>
    </row>
    <row r="130" spans="1:7" x14ac:dyDescent="0.25">
      <c r="A130" s="40" t="s">
        <v>110</v>
      </c>
      <c r="B130" s="39">
        <v>-221968</v>
      </c>
      <c r="C130" s="39">
        <v>-241190</v>
      </c>
      <c r="D130" s="39">
        <v>-324369</v>
      </c>
      <c r="E130" s="39">
        <v>-354775</v>
      </c>
      <c r="F130" s="39">
        <v>-409707</v>
      </c>
      <c r="G130" s="39">
        <v>-431547</v>
      </c>
    </row>
    <row r="131" spans="1:7" x14ac:dyDescent="0.25">
      <c r="A131" s="41" t="s">
        <v>2</v>
      </c>
      <c r="B131" s="41"/>
      <c r="C131" s="41"/>
      <c r="D131" s="41"/>
      <c r="E131" s="41"/>
      <c r="F131" s="41"/>
      <c r="G131" s="41"/>
    </row>
    <row r="132" spans="1:7" x14ac:dyDescent="0.25">
      <c r="A132" s="40" t="s">
        <v>225</v>
      </c>
      <c r="B132" s="41"/>
      <c r="C132" s="41"/>
      <c r="D132" s="41"/>
      <c r="E132" s="41"/>
      <c r="F132" s="41"/>
      <c r="G132" s="41"/>
    </row>
    <row r="133" spans="1:7" x14ac:dyDescent="0.25">
      <c r="A133" s="40" t="s">
        <v>116</v>
      </c>
      <c r="B133" s="39">
        <v>270916</v>
      </c>
      <c r="C133" s="39">
        <v>276732</v>
      </c>
      <c r="D133" s="39">
        <v>257855</v>
      </c>
      <c r="E133" s="39">
        <v>320134</v>
      </c>
      <c r="F133" s="39">
        <v>371272</v>
      </c>
      <c r="G133" s="39">
        <v>353310</v>
      </c>
    </row>
    <row r="134" spans="1:7" x14ac:dyDescent="0.25">
      <c r="A134" s="40" t="s">
        <v>189</v>
      </c>
      <c r="B134" s="39">
        <v>192641</v>
      </c>
      <c r="C134" s="39">
        <v>198301</v>
      </c>
      <c r="D134" s="39">
        <v>188246</v>
      </c>
      <c r="E134" s="39">
        <v>189406</v>
      </c>
      <c r="F134" s="39">
        <v>203695</v>
      </c>
      <c r="G134" s="39">
        <v>195803</v>
      </c>
    </row>
    <row r="135" spans="1:7" x14ac:dyDescent="0.25">
      <c r="A135" s="40" t="s">
        <v>115</v>
      </c>
      <c r="B135" s="39">
        <v>43386</v>
      </c>
      <c r="C135" s="39">
        <v>48716</v>
      </c>
      <c r="D135" s="39">
        <v>37601</v>
      </c>
      <c r="E135" s="39">
        <v>38569</v>
      </c>
      <c r="F135" s="39">
        <v>43714</v>
      </c>
      <c r="G135" s="39">
        <v>37924</v>
      </c>
    </row>
    <row r="136" spans="1:7" x14ac:dyDescent="0.25">
      <c r="A136" s="40" t="s">
        <v>114</v>
      </c>
      <c r="B136" s="39">
        <v>-5858</v>
      </c>
      <c r="C136" s="39">
        <v>-6218</v>
      </c>
      <c r="D136" s="39">
        <v>-6341</v>
      </c>
      <c r="E136" s="39">
        <v>-6083</v>
      </c>
      <c r="F136" s="39">
        <v>-13030</v>
      </c>
      <c r="G136" s="39">
        <v>-15719</v>
      </c>
    </row>
    <row r="137" spans="1:7" x14ac:dyDescent="0.25">
      <c r="A137" s="40" t="s">
        <v>112</v>
      </c>
      <c r="B137" s="39">
        <v>-9268</v>
      </c>
      <c r="C137" s="39">
        <v>-493</v>
      </c>
      <c r="D137" s="39">
        <v>2426</v>
      </c>
      <c r="E137" s="39">
        <v>2640</v>
      </c>
      <c r="F137" s="39">
        <v>3108</v>
      </c>
      <c r="G137" s="39">
        <v>-4627</v>
      </c>
    </row>
    <row r="138" spans="1:7" x14ac:dyDescent="0.25">
      <c r="A138" s="40" t="s">
        <v>66</v>
      </c>
      <c r="B138" s="39">
        <v>47758</v>
      </c>
      <c r="C138" s="39">
        <v>42177</v>
      </c>
      <c r="D138" s="39">
        <v>31538</v>
      </c>
      <c r="E138" s="39">
        <v>32892</v>
      </c>
      <c r="F138" s="39">
        <v>33975</v>
      </c>
      <c r="G138" s="39">
        <v>30176</v>
      </c>
    </row>
    <row r="139" spans="1:7" x14ac:dyDescent="0.25">
      <c r="A139" s="40" t="s">
        <v>63</v>
      </c>
      <c r="B139" s="39">
        <v>1174737</v>
      </c>
      <c r="C139" s="39">
        <v>1270811</v>
      </c>
      <c r="D139" s="39">
        <v>1251240</v>
      </c>
      <c r="E139" s="39">
        <v>1342031</v>
      </c>
      <c r="F139" s="39">
        <v>1418059</v>
      </c>
      <c r="G139" s="39">
        <v>1512135</v>
      </c>
    </row>
    <row r="140" spans="1:7" x14ac:dyDescent="0.25">
      <c r="A140" s="40" t="s">
        <v>111</v>
      </c>
      <c r="B140" s="39">
        <v>29822</v>
      </c>
      <c r="C140" s="39">
        <v>29661</v>
      </c>
      <c r="D140" s="39">
        <v>31676</v>
      </c>
      <c r="E140" s="39">
        <v>32841</v>
      </c>
      <c r="F140" s="39">
        <v>32616</v>
      </c>
      <c r="G140" s="39">
        <v>36403</v>
      </c>
    </row>
    <row r="141" spans="1:7" x14ac:dyDescent="0.25">
      <c r="A141" s="40" t="s">
        <v>110</v>
      </c>
      <c r="B141" s="39">
        <v>-61998</v>
      </c>
      <c r="C141" s="39">
        <v>-74826</v>
      </c>
      <c r="D141" s="39">
        <v>-81393</v>
      </c>
      <c r="E141" s="39">
        <v>-79553</v>
      </c>
      <c r="F141" s="39">
        <v>-105433</v>
      </c>
      <c r="G141" s="39">
        <v>-135342</v>
      </c>
    </row>
    <row r="142" spans="1:7" x14ac:dyDescent="0.25">
      <c r="A142" s="41" t="s">
        <v>2</v>
      </c>
      <c r="B142" s="41"/>
      <c r="C142" s="41"/>
      <c r="D142" s="41"/>
      <c r="E142" s="41"/>
      <c r="F142" s="41"/>
      <c r="G142" s="41"/>
    </row>
    <row r="143" spans="1:7" x14ac:dyDescent="0.25">
      <c r="A143" s="40" t="s">
        <v>42</v>
      </c>
      <c r="B143" s="41"/>
      <c r="C143" s="41"/>
      <c r="D143" s="41"/>
      <c r="E143" s="41"/>
      <c r="F143" s="41"/>
      <c r="G143" s="41"/>
    </row>
    <row r="144" spans="1:7" x14ac:dyDescent="0.25">
      <c r="A144" s="40" t="s">
        <v>116</v>
      </c>
      <c r="B144" s="47" t="s">
        <v>61</v>
      </c>
      <c r="C144" s="47" t="s">
        <v>61</v>
      </c>
      <c r="D144" s="47" t="s">
        <v>61</v>
      </c>
      <c r="E144" s="47" t="s">
        <v>61</v>
      </c>
      <c r="F144" s="47" t="s">
        <v>61</v>
      </c>
      <c r="G144" s="47" t="s">
        <v>61</v>
      </c>
    </row>
    <row r="145" spans="1:7" x14ac:dyDescent="0.25">
      <c r="A145" s="40" t="s">
        <v>189</v>
      </c>
      <c r="B145" s="47" t="s">
        <v>61</v>
      </c>
      <c r="C145" s="47" t="s">
        <v>61</v>
      </c>
      <c r="D145" s="47" t="s">
        <v>61</v>
      </c>
      <c r="E145" s="47" t="s">
        <v>61</v>
      </c>
      <c r="F145" s="47" t="s">
        <v>61</v>
      </c>
      <c r="G145" s="47" t="s">
        <v>61</v>
      </c>
    </row>
    <row r="146" spans="1:7" x14ac:dyDescent="0.25">
      <c r="A146" s="40" t="s">
        <v>115</v>
      </c>
      <c r="B146" s="39">
        <v>-684</v>
      </c>
      <c r="C146" s="39">
        <v>-3083</v>
      </c>
      <c r="D146" s="39">
        <v>1780</v>
      </c>
      <c r="E146" s="39">
        <v>-1690</v>
      </c>
      <c r="F146" s="39">
        <v>-378</v>
      </c>
      <c r="G146" s="39">
        <v>362</v>
      </c>
    </row>
    <row r="147" spans="1:7" x14ac:dyDescent="0.25">
      <c r="A147" s="40" t="s">
        <v>114</v>
      </c>
      <c r="B147" s="39">
        <v>-7097</v>
      </c>
      <c r="C147" s="39">
        <v>-10041</v>
      </c>
      <c r="D147" s="39">
        <v>-4984</v>
      </c>
      <c r="E147" s="39">
        <v>-4913</v>
      </c>
      <c r="F147" s="39">
        <v>-12660</v>
      </c>
      <c r="G147" s="39">
        <v>-14809</v>
      </c>
    </row>
    <row r="148" spans="1:7" x14ac:dyDescent="0.25">
      <c r="A148" s="40" t="s">
        <v>112</v>
      </c>
      <c r="B148" s="39">
        <v>12244</v>
      </c>
      <c r="C148" s="39">
        <v>-25511</v>
      </c>
      <c r="D148" s="39">
        <v>-2114</v>
      </c>
      <c r="E148" s="39">
        <v>-1733</v>
      </c>
      <c r="F148" s="39">
        <v>-2915</v>
      </c>
      <c r="G148" s="39">
        <v>-2030</v>
      </c>
    </row>
    <row r="149" spans="1:7" x14ac:dyDescent="0.25">
      <c r="A149" s="40" t="s">
        <v>66</v>
      </c>
      <c r="B149" s="39">
        <v>-19815</v>
      </c>
      <c r="C149" s="39">
        <v>14979</v>
      </c>
      <c r="D149" s="39">
        <v>-3808</v>
      </c>
      <c r="E149" s="39">
        <v>-3340</v>
      </c>
      <c r="F149" s="39">
        <v>-9579</v>
      </c>
      <c r="G149" s="39">
        <v>-11509</v>
      </c>
    </row>
    <row r="150" spans="1:7" x14ac:dyDescent="0.25">
      <c r="A150" s="40" t="s">
        <v>63</v>
      </c>
      <c r="B150" s="39">
        <v>4732</v>
      </c>
      <c r="C150" s="39">
        <v>4664</v>
      </c>
      <c r="D150" s="39">
        <v>11620</v>
      </c>
      <c r="E150" s="39">
        <v>5834</v>
      </c>
      <c r="F150" s="39">
        <v>7216</v>
      </c>
      <c r="G150" s="39">
        <v>17496</v>
      </c>
    </row>
    <row r="151" spans="1:7" x14ac:dyDescent="0.25">
      <c r="A151" s="40" t="s">
        <v>111</v>
      </c>
      <c r="B151" s="39">
        <v>18</v>
      </c>
      <c r="C151" s="47" t="s">
        <v>61</v>
      </c>
      <c r="D151" s="47" t="s">
        <v>61</v>
      </c>
      <c r="E151" s="47" t="s">
        <v>61</v>
      </c>
      <c r="F151" s="47" t="s">
        <v>61</v>
      </c>
      <c r="G151" s="47" t="s">
        <v>61</v>
      </c>
    </row>
    <row r="152" spans="1:7" x14ac:dyDescent="0.25">
      <c r="A152" s="40" t="s">
        <v>110</v>
      </c>
      <c r="B152" s="47" t="s">
        <v>61</v>
      </c>
      <c r="C152" s="47" t="s">
        <v>61</v>
      </c>
      <c r="D152" s="47" t="s">
        <v>61</v>
      </c>
      <c r="E152" s="47" t="s">
        <v>61</v>
      </c>
      <c r="F152" s="47" t="s">
        <v>61</v>
      </c>
      <c r="G152" s="47" t="s">
        <v>61</v>
      </c>
    </row>
    <row r="153" spans="1:7" x14ac:dyDescent="0.25">
      <c r="A153" s="41"/>
    </row>
    <row r="154" spans="1:7" ht="16.2" thickBot="1" x14ac:dyDescent="0.35">
      <c r="A154" s="7" t="s">
        <v>123</v>
      </c>
      <c r="B154" s="5"/>
      <c r="C154" s="5"/>
      <c r="D154" s="5"/>
      <c r="E154" s="5"/>
      <c r="F154" s="5"/>
      <c r="G154" s="5"/>
    </row>
    <row r="155" spans="1:7" ht="15.6" x14ac:dyDescent="0.25">
      <c r="A155" s="45" t="s">
        <v>122</v>
      </c>
      <c r="B155" s="44" t="s">
        <v>121</v>
      </c>
      <c r="C155" s="44" t="s">
        <v>120</v>
      </c>
      <c r="D155" s="44" t="s">
        <v>119</v>
      </c>
      <c r="E155" s="44" t="s">
        <v>118</v>
      </c>
      <c r="F155" s="44" t="s">
        <v>178</v>
      </c>
      <c r="G155" s="44" t="s">
        <v>290</v>
      </c>
    </row>
    <row r="156" spans="1:7" x14ac:dyDescent="0.25">
      <c r="A156" s="41" t="s">
        <v>72</v>
      </c>
      <c r="B156" s="43">
        <v>43465</v>
      </c>
      <c r="C156" s="43">
        <v>43830</v>
      </c>
      <c r="D156" s="43">
        <v>44196</v>
      </c>
      <c r="E156" s="43">
        <v>44561</v>
      </c>
      <c r="F156" s="43">
        <v>44926</v>
      </c>
      <c r="G156" s="43">
        <v>45291</v>
      </c>
    </row>
    <row r="157" spans="1:7" x14ac:dyDescent="0.25">
      <c r="A157" s="41" t="s">
        <v>117</v>
      </c>
      <c r="B157" s="42" t="s">
        <v>0</v>
      </c>
      <c r="C157" s="42" t="s">
        <v>0</v>
      </c>
      <c r="D157" s="42" t="s">
        <v>0</v>
      </c>
      <c r="E157" s="42" t="s">
        <v>0</v>
      </c>
      <c r="F157" s="42" t="s">
        <v>0</v>
      </c>
      <c r="G157" s="42" t="s">
        <v>0</v>
      </c>
    </row>
    <row r="158" spans="1:7" x14ac:dyDescent="0.25">
      <c r="A158" s="41" t="s">
        <v>2</v>
      </c>
      <c r="B158" s="41"/>
      <c r="C158" s="41"/>
      <c r="D158" s="41"/>
      <c r="E158" s="41"/>
      <c r="F158" s="41"/>
      <c r="G158" s="41"/>
    </row>
    <row r="159" spans="1:7" x14ac:dyDescent="0.25">
      <c r="A159" s="40" t="s">
        <v>3</v>
      </c>
      <c r="B159" s="41"/>
      <c r="C159" s="41"/>
      <c r="D159" s="41"/>
      <c r="E159" s="41"/>
      <c r="F159" s="41"/>
      <c r="G159" s="41"/>
    </row>
    <row r="160" spans="1:7" x14ac:dyDescent="0.25">
      <c r="A160" s="40" t="s">
        <v>116</v>
      </c>
      <c r="B160" s="39">
        <v>1192009</v>
      </c>
      <c r="C160" s="39">
        <v>1257910</v>
      </c>
      <c r="D160" s="39">
        <v>1198670</v>
      </c>
      <c r="E160" s="39">
        <v>1372316</v>
      </c>
      <c r="F160" s="39">
        <v>1477837</v>
      </c>
      <c r="G160" s="39">
        <v>1422143</v>
      </c>
    </row>
    <row r="161" spans="1:7" x14ac:dyDescent="0.25">
      <c r="A161" s="40" t="s">
        <v>115</v>
      </c>
      <c r="B161" s="39">
        <v>266272</v>
      </c>
      <c r="C161" s="39">
        <v>276850</v>
      </c>
      <c r="D161" s="39">
        <v>236204</v>
      </c>
      <c r="E161" s="39">
        <v>275681</v>
      </c>
      <c r="F161" s="39">
        <v>263079</v>
      </c>
      <c r="G161" s="39">
        <v>300455</v>
      </c>
    </row>
    <row r="162" spans="1:7" x14ac:dyDescent="0.25">
      <c r="A162" s="40" t="s">
        <v>114</v>
      </c>
      <c r="B162" s="39">
        <v>-91988</v>
      </c>
      <c r="C162" s="39">
        <v>-95068</v>
      </c>
      <c r="D162" s="39">
        <v>-96812</v>
      </c>
      <c r="E162" s="39">
        <v>-93674</v>
      </c>
      <c r="F162" s="39">
        <v>-100110</v>
      </c>
      <c r="G162" s="39">
        <v>-114617</v>
      </c>
    </row>
    <row r="163" spans="1:7" x14ac:dyDescent="0.25">
      <c r="A163" s="40" t="s">
        <v>113</v>
      </c>
      <c r="B163" s="39">
        <v>178250</v>
      </c>
      <c r="C163" s="39">
        <v>182195</v>
      </c>
      <c r="D163" s="39">
        <v>144245</v>
      </c>
      <c r="E163" s="39">
        <v>190259</v>
      </c>
      <c r="F163" s="39">
        <v>182403</v>
      </c>
      <c r="G163" s="39">
        <v>201670</v>
      </c>
    </row>
    <row r="164" spans="1:7" x14ac:dyDescent="0.25">
      <c r="A164" s="40" t="s">
        <v>112</v>
      </c>
      <c r="B164" s="39">
        <v>-18710</v>
      </c>
      <c r="C164" s="39">
        <v>-19925</v>
      </c>
      <c r="D164" s="39">
        <v>-10970</v>
      </c>
      <c r="E164" s="39">
        <v>3419</v>
      </c>
      <c r="F164" s="39">
        <v>-605</v>
      </c>
      <c r="G164" s="39">
        <v>7539</v>
      </c>
    </row>
    <row r="165" spans="1:7" x14ac:dyDescent="0.25">
      <c r="A165" s="40" t="s">
        <v>66</v>
      </c>
      <c r="B165" s="39">
        <v>196960</v>
      </c>
      <c r="C165" s="39">
        <v>202120</v>
      </c>
      <c r="D165" s="39">
        <v>155215</v>
      </c>
      <c r="E165" s="39">
        <v>186840</v>
      </c>
      <c r="F165" s="39">
        <v>183008</v>
      </c>
      <c r="G165" s="39">
        <v>194131</v>
      </c>
    </row>
    <row r="166" spans="1:7" x14ac:dyDescent="0.25">
      <c r="A166" s="40" t="s">
        <v>63</v>
      </c>
      <c r="B166" s="47" t="s">
        <v>61</v>
      </c>
      <c r="C166" s="47" t="s">
        <v>61</v>
      </c>
      <c r="D166" s="47" t="s">
        <v>61</v>
      </c>
      <c r="E166" s="47" t="s">
        <v>61</v>
      </c>
      <c r="F166" s="39">
        <v>7317783</v>
      </c>
      <c r="G166" s="39">
        <v>7600652</v>
      </c>
    </row>
    <row r="167" spans="1:7" x14ac:dyDescent="0.25">
      <c r="A167" s="40" t="s">
        <v>111</v>
      </c>
      <c r="B167" s="39">
        <v>174476</v>
      </c>
      <c r="C167" s="39">
        <v>172923</v>
      </c>
      <c r="D167" s="39">
        <v>179644</v>
      </c>
      <c r="E167" s="39">
        <v>187467</v>
      </c>
      <c r="F167" s="39">
        <v>195020</v>
      </c>
      <c r="G167" s="39">
        <v>210474</v>
      </c>
    </row>
    <row r="168" spans="1:7" x14ac:dyDescent="0.25">
      <c r="A168" s="40" t="s">
        <v>110</v>
      </c>
      <c r="B168" s="39">
        <v>-283966</v>
      </c>
      <c r="C168" s="39">
        <v>-316016</v>
      </c>
      <c r="D168" s="39">
        <v>-405762</v>
      </c>
      <c r="E168" s="39">
        <v>-434328</v>
      </c>
      <c r="F168" s="39">
        <v>-515140</v>
      </c>
      <c r="G168" s="39">
        <v>-566889</v>
      </c>
    </row>
    <row r="169" spans="1:7" x14ac:dyDescent="0.25">
      <c r="A169" s="38"/>
    </row>
    <row r="170" spans="1:7" ht="178.5" customHeight="1" x14ac:dyDescent="0.3">
      <c r="A170" s="57" t="s">
        <v>60</v>
      </c>
      <c r="B170" s="5"/>
      <c r="C170" s="5"/>
      <c r="D170" s="5"/>
      <c r="E170" s="5"/>
      <c r="F170" s="5"/>
    </row>
  </sheetData>
  <mergeCells count="9">
    <mergeCell ref="A154:G154"/>
    <mergeCell ref="A170:F170"/>
    <mergeCell ref="A2:L2"/>
    <mergeCell ref="A1:D1"/>
    <mergeCell ref="A13:G13"/>
    <mergeCell ref="A15:G15"/>
    <mergeCell ref="A74:G74"/>
    <mergeCell ref="A114:G114"/>
    <mergeCell ref="A116:G116"/>
  </mergeCells>
  <pageMargins left="0.75" right="0.75" top="1" bottom="1" header="0.5" footer="0.5"/>
  <headerFooter alignWithMargins="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A4BD1-1E3C-4183-8BF7-095D147BA4A4}">
  <dimension ref="A1:L179"/>
  <sheetViews>
    <sheetView zoomScaleNormal="100" workbookViewId="0">
      <selection activeCell="F21" sqref="F21"/>
    </sheetView>
  </sheetViews>
  <sheetFormatPr defaultRowHeight="13.2" x14ac:dyDescent="0.25"/>
  <cols>
    <col min="1" max="1" width="48.5546875" style="10" customWidth="1"/>
    <col min="2" max="5" width="16.33203125" style="10" customWidth="1"/>
    <col min="6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144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143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</row>
    <row r="17" spans="1:6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</row>
    <row r="18" spans="1:6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</row>
    <row r="19" spans="1:6" x14ac:dyDescent="0.25">
      <c r="A19" s="13" t="s">
        <v>2</v>
      </c>
      <c r="B19" s="13"/>
      <c r="C19" s="13"/>
      <c r="D19" s="13"/>
      <c r="E19" s="13"/>
    </row>
    <row r="20" spans="1:6" x14ac:dyDescent="0.25">
      <c r="A20" s="16" t="s">
        <v>116</v>
      </c>
      <c r="B20" s="13"/>
      <c r="C20" s="13"/>
      <c r="D20" s="13"/>
      <c r="E20" s="13"/>
    </row>
    <row r="21" spans="1:6" x14ac:dyDescent="0.25">
      <c r="A21" s="13" t="s">
        <v>247</v>
      </c>
      <c r="B21" s="14">
        <v>2270300</v>
      </c>
      <c r="C21" s="14">
        <v>2231600</v>
      </c>
      <c r="D21" s="14">
        <v>2122300</v>
      </c>
      <c r="E21" s="14">
        <v>3653700</v>
      </c>
      <c r="F21" s="10">
        <v>1</v>
      </c>
    </row>
    <row r="22" spans="1:6" x14ac:dyDescent="0.25">
      <c r="A22" s="13" t="s">
        <v>212</v>
      </c>
      <c r="B22" s="12" t="s">
        <v>61</v>
      </c>
      <c r="C22" s="12" t="s">
        <v>61</v>
      </c>
      <c r="D22" s="12" t="s">
        <v>61</v>
      </c>
      <c r="E22" s="12" t="s">
        <v>61</v>
      </c>
    </row>
    <row r="23" spans="1:6" x14ac:dyDescent="0.25">
      <c r="A23" s="13" t="s">
        <v>246</v>
      </c>
      <c r="B23" s="12" t="s">
        <v>61</v>
      </c>
      <c r="C23" s="12" t="s">
        <v>61</v>
      </c>
      <c r="D23" s="12" t="s">
        <v>61</v>
      </c>
      <c r="E23" s="12" t="s">
        <v>61</v>
      </c>
    </row>
    <row r="24" spans="1:6" x14ac:dyDescent="0.25">
      <c r="A24" s="13" t="s">
        <v>1</v>
      </c>
      <c r="B24" s="12" t="s">
        <v>61</v>
      </c>
      <c r="C24" s="12" t="s">
        <v>61</v>
      </c>
      <c r="D24" s="12" t="s">
        <v>61</v>
      </c>
      <c r="E24" s="12" t="s">
        <v>61</v>
      </c>
    </row>
    <row r="25" spans="1:6" x14ac:dyDescent="0.25">
      <c r="A25" s="13" t="s">
        <v>126</v>
      </c>
      <c r="B25" s="19">
        <v>2270300</v>
      </c>
      <c r="C25" s="19">
        <v>2231600</v>
      </c>
      <c r="D25" s="19">
        <v>2122300</v>
      </c>
      <c r="E25" s="19">
        <v>3653700</v>
      </c>
    </row>
    <row r="26" spans="1:6" x14ac:dyDescent="0.25">
      <c r="A26" s="13" t="s">
        <v>2</v>
      </c>
      <c r="B26" s="13"/>
      <c r="C26" s="13"/>
      <c r="D26" s="13"/>
      <c r="E26" s="13"/>
    </row>
    <row r="27" spans="1:6" x14ac:dyDescent="0.25">
      <c r="A27" s="16" t="s">
        <v>115</v>
      </c>
      <c r="B27" s="13"/>
      <c r="C27" s="13"/>
      <c r="D27" s="13"/>
      <c r="E27" s="13"/>
    </row>
    <row r="28" spans="1:6" x14ac:dyDescent="0.25">
      <c r="A28" s="13" t="s">
        <v>247</v>
      </c>
      <c r="B28" s="14">
        <v>494200</v>
      </c>
      <c r="C28" s="14">
        <v>507700</v>
      </c>
      <c r="D28" s="14">
        <v>524800</v>
      </c>
      <c r="E28" s="14">
        <v>546100</v>
      </c>
    </row>
    <row r="29" spans="1:6" x14ac:dyDescent="0.25">
      <c r="A29" s="13" t="s">
        <v>212</v>
      </c>
      <c r="B29" s="14">
        <v>-2000</v>
      </c>
      <c r="C29" s="14">
        <v>-3200</v>
      </c>
      <c r="D29" s="14">
        <v>-2100</v>
      </c>
      <c r="E29" s="14">
        <v>-1800</v>
      </c>
    </row>
    <row r="30" spans="1:6" x14ac:dyDescent="0.25">
      <c r="A30" s="13" t="s">
        <v>246</v>
      </c>
      <c r="B30" s="14">
        <v>-2600</v>
      </c>
      <c r="C30" s="14">
        <v>-200</v>
      </c>
      <c r="D30" s="14">
        <v>-500</v>
      </c>
      <c r="E30" s="14">
        <v>-100</v>
      </c>
    </row>
    <row r="31" spans="1:6" x14ac:dyDescent="0.25">
      <c r="A31" s="13" t="s">
        <v>1</v>
      </c>
      <c r="B31" s="12" t="s">
        <v>61</v>
      </c>
      <c r="C31" s="12" t="s">
        <v>61</v>
      </c>
      <c r="D31" s="12" t="s">
        <v>61</v>
      </c>
      <c r="E31" s="12" t="s">
        <v>61</v>
      </c>
    </row>
    <row r="32" spans="1:6" x14ac:dyDescent="0.25">
      <c r="A32" s="13" t="s">
        <v>126</v>
      </c>
      <c r="B32" s="19">
        <v>489600</v>
      </c>
      <c r="C32" s="19">
        <v>504300</v>
      </c>
      <c r="D32" s="19">
        <v>522200</v>
      </c>
      <c r="E32" s="19">
        <v>544200</v>
      </c>
    </row>
    <row r="33" spans="1:5" x14ac:dyDescent="0.25">
      <c r="A33" s="13" t="s">
        <v>2</v>
      </c>
      <c r="B33" s="13"/>
      <c r="C33" s="13"/>
      <c r="D33" s="13"/>
      <c r="E33" s="13"/>
    </row>
    <row r="34" spans="1:5" x14ac:dyDescent="0.25">
      <c r="A34" s="16" t="s">
        <v>114</v>
      </c>
      <c r="B34" s="13"/>
      <c r="C34" s="13"/>
      <c r="D34" s="13"/>
      <c r="E34" s="13"/>
    </row>
    <row r="35" spans="1:5" x14ac:dyDescent="0.25">
      <c r="A35" s="13" t="s">
        <v>247</v>
      </c>
      <c r="B35" s="14">
        <v>-151800</v>
      </c>
      <c r="C35" s="14">
        <v>-140500</v>
      </c>
      <c r="D35" s="14">
        <v>-154800</v>
      </c>
      <c r="E35" s="14">
        <v>-152000</v>
      </c>
    </row>
    <row r="36" spans="1:5" x14ac:dyDescent="0.25">
      <c r="A36" s="13" t="s">
        <v>212</v>
      </c>
      <c r="B36" s="12" t="s">
        <v>61</v>
      </c>
      <c r="C36" s="12" t="s">
        <v>61</v>
      </c>
      <c r="D36" s="12" t="s">
        <v>61</v>
      </c>
      <c r="E36" s="12" t="s">
        <v>61</v>
      </c>
    </row>
    <row r="37" spans="1:5" x14ac:dyDescent="0.25">
      <c r="A37" s="13" t="s">
        <v>246</v>
      </c>
      <c r="B37" s="14">
        <v>-10200</v>
      </c>
      <c r="C37" s="14">
        <v>-11000</v>
      </c>
      <c r="D37" s="14">
        <v>-5300</v>
      </c>
      <c r="E37" s="14">
        <v>-7200</v>
      </c>
    </row>
    <row r="38" spans="1:5" x14ac:dyDescent="0.25">
      <c r="A38" s="13" t="s">
        <v>1</v>
      </c>
      <c r="B38" s="14">
        <v>6000</v>
      </c>
      <c r="C38" s="14">
        <v>3600</v>
      </c>
      <c r="D38" s="14">
        <v>1600</v>
      </c>
      <c r="E38" s="14">
        <v>900</v>
      </c>
    </row>
    <row r="39" spans="1:5" x14ac:dyDescent="0.25">
      <c r="A39" s="13" t="s">
        <v>126</v>
      </c>
      <c r="B39" s="19">
        <v>-156000</v>
      </c>
      <c r="C39" s="19">
        <v>-147900</v>
      </c>
      <c r="D39" s="19">
        <v>-158500</v>
      </c>
      <c r="E39" s="19">
        <v>-158300</v>
      </c>
    </row>
    <row r="40" spans="1:5" x14ac:dyDescent="0.25">
      <c r="A40" s="13" t="s">
        <v>2</v>
      </c>
      <c r="B40" s="13"/>
      <c r="C40" s="13"/>
      <c r="D40" s="13"/>
      <c r="E40" s="13"/>
    </row>
    <row r="41" spans="1:5" x14ac:dyDescent="0.25">
      <c r="A41" s="16" t="s">
        <v>112</v>
      </c>
      <c r="B41" s="13"/>
      <c r="C41" s="13"/>
      <c r="D41" s="13"/>
      <c r="E41" s="13"/>
    </row>
    <row r="42" spans="1:5" x14ac:dyDescent="0.25">
      <c r="A42" s="13" t="s">
        <v>247</v>
      </c>
      <c r="B42" s="14">
        <v>40000</v>
      </c>
      <c r="C42" s="14">
        <v>20100</v>
      </c>
      <c r="D42" s="14">
        <v>34700</v>
      </c>
      <c r="E42" s="14">
        <v>41800</v>
      </c>
    </row>
    <row r="43" spans="1:5" x14ac:dyDescent="0.25">
      <c r="A43" s="13" t="s">
        <v>212</v>
      </c>
      <c r="B43" s="14">
        <v>37100</v>
      </c>
      <c r="C43" s="14">
        <v>20700</v>
      </c>
      <c r="D43" s="14">
        <v>-158000</v>
      </c>
      <c r="E43" s="14">
        <v>101000</v>
      </c>
    </row>
    <row r="44" spans="1:5" x14ac:dyDescent="0.25">
      <c r="A44" s="13" t="s">
        <v>246</v>
      </c>
      <c r="B44" s="14">
        <v>-4900</v>
      </c>
      <c r="C44" s="14">
        <v>-11000</v>
      </c>
      <c r="D44" s="14">
        <v>-4100</v>
      </c>
      <c r="E44" s="14">
        <v>-1600</v>
      </c>
    </row>
    <row r="45" spans="1:5" x14ac:dyDescent="0.25">
      <c r="A45" s="13" t="s">
        <v>1</v>
      </c>
      <c r="B45" s="12" t="s">
        <v>61</v>
      </c>
      <c r="C45" s="12" t="s">
        <v>61</v>
      </c>
      <c r="D45" s="12" t="s">
        <v>61</v>
      </c>
      <c r="E45" s="12" t="s">
        <v>61</v>
      </c>
    </row>
    <row r="46" spans="1:5" x14ac:dyDescent="0.25">
      <c r="A46" s="13" t="s">
        <v>126</v>
      </c>
      <c r="B46" s="19">
        <v>72200</v>
      </c>
      <c r="C46" s="19">
        <v>29800</v>
      </c>
      <c r="D46" s="19">
        <v>-127400</v>
      </c>
      <c r="E46" s="19">
        <v>141200</v>
      </c>
    </row>
    <row r="47" spans="1:5" x14ac:dyDescent="0.25">
      <c r="A47" s="13" t="s">
        <v>2</v>
      </c>
      <c r="B47" s="13"/>
      <c r="C47" s="13"/>
      <c r="D47" s="13"/>
      <c r="E47" s="13"/>
    </row>
    <row r="48" spans="1:5" x14ac:dyDescent="0.25">
      <c r="A48" s="16" t="s">
        <v>66</v>
      </c>
      <c r="B48" s="13"/>
      <c r="C48" s="13"/>
      <c r="D48" s="13"/>
      <c r="E48" s="13"/>
    </row>
    <row r="49" spans="1:5" x14ac:dyDescent="0.25">
      <c r="A49" s="13" t="s">
        <v>247</v>
      </c>
      <c r="B49" s="14">
        <v>328000</v>
      </c>
      <c r="C49" s="14">
        <v>350200</v>
      </c>
      <c r="D49" s="14">
        <v>339400</v>
      </c>
      <c r="E49" s="14">
        <v>360000</v>
      </c>
    </row>
    <row r="50" spans="1:5" x14ac:dyDescent="0.25">
      <c r="A50" s="13" t="s">
        <v>212</v>
      </c>
      <c r="B50" s="14">
        <v>108800</v>
      </c>
      <c r="C50" s="14">
        <v>81400</v>
      </c>
      <c r="D50" s="14">
        <v>-515000</v>
      </c>
      <c r="E50" s="14">
        <v>385000</v>
      </c>
    </row>
    <row r="51" spans="1:5" x14ac:dyDescent="0.25">
      <c r="A51" s="13" t="s">
        <v>246</v>
      </c>
      <c r="B51" s="14">
        <v>-11300</v>
      </c>
      <c r="C51" s="14">
        <v>2000</v>
      </c>
      <c r="D51" s="14">
        <v>1900</v>
      </c>
      <c r="E51" s="14">
        <v>-7700</v>
      </c>
    </row>
    <row r="52" spans="1:5" x14ac:dyDescent="0.25">
      <c r="A52" s="13" t="s">
        <v>1</v>
      </c>
      <c r="B52" s="12" t="s">
        <v>61</v>
      </c>
      <c r="C52" s="12" t="s">
        <v>61</v>
      </c>
      <c r="D52" s="12" t="s">
        <v>61</v>
      </c>
      <c r="E52" s="12" t="s">
        <v>61</v>
      </c>
    </row>
    <row r="53" spans="1:5" x14ac:dyDescent="0.25">
      <c r="A53" s="13" t="s">
        <v>126</v>
      </c>
      <c r="B53" s="19">
        <v>425500</v>
      </c>
      <c r="C53" s="19">
        <v>433600</v>
      </c>
      <c r="D53" s="19">
        <v>-173700</v>
      </c>
      <c r="E53" s="19">
        <v>737300</v>
      </c>
    </row>
    <row r="54" spans="1:5" x14ac:dyDescent="0.25">
      <c r="A54" s="13" t="s">
        <v>2</v>
      </c>
      <c r="B54" s="13"/>
      <c r="C54" s="13"/>
      <c r="D54" s="13"/>
      <c r="E54" s="13"/>
    </row>
    <row r="55" spans="1:5" x14ac:dyDescent="0.25">
      <c r="A55" s="16" t="s">
        <v>63</v>
      </c>
      <c r="B55" s="13"/>
      <c r="C55" s="13"/>
      <c r="D55" s="13"/>
      <c r="E55" s="13"/>
    </row>
    <row r="56" spans="1:5" x14ac:dyDescent="0.25">
      <c r="A56" s="13" t="s">
        <v>247</v>
      </c>
      <c r="B56" s="14">
        <v>9704500</v>
      </c>
      <c r="C56" s="14">
        <v>10076600</v>
      </c>
      <c r="D56" s="14">
        <v>10489000</v>
      </c>
      <c r="E56" s="14">
        <v>11688000</v>
      </c>
    </row>
    <row r="57" spans="1:5" x14ac:dyDescent="0.25">
      <c r="A57" s="13" t="s">
        <v>212</v>
      </c>
      <c r="B57" s="14">
        <v>1169800</v>
      </c>
      <c r="C57" s="14">
        <v>1135400</v>
      </c>
      <c r="D57" s="14">
        <v>378100</v>
      </c>
      <c r="E57" s="14">
        <v>786600</v>
      </c>
    </row>
    <row r="58" spans="1:5" x14ac:dyDescent="0.25">
      <c r="A58" s="13" t="s">
        <v>246</v>
      </c>
      <c r="B58" s="14">
        <v>184800</v>
      </c>
      <c r="C58" s="14">
        <v>107000</v>
      </c>
      <c r="D58" s="14">
        <v>116400</v>
      </c>
      <c r="E58" s="14">
        <v>350300</v>
      </c>
    </row>
    <row r="59" spans="1:5" x14ac:dyDescent="0.25">
      <c r="A59" s="13" t="s">
        <v>1</v>
      </c>
      <c r="B59" s="14">
        <v>-310500</v>
      </c>
      <c r="C59" s="14">
        <v>-294700</v>
      </c>
      <c r="D59" s="14">
        <v>-264700</v>
      </c>
      <c r="E59" s="14">
        <v>-218500</v>
      </c>
    </row>
    <row r="60" spans="1:5" x14ac:dyDescent="0.25">
      <c r="A60" s="13" t="s">
        <v>126</v>
      </c>
      <c r="B60" s="19">
        <v>10748600</v>
      </c>
      <c r="C60" s="19">
        <v>11024300</v>
      </c>
      <c r="D60" s="19">
        <v>10718800</v>
      </c>
      <c r="E60" s="19">
        <v>12606400</v>
      </c>
    </row>
    <row r="61" spans="1:5" x14ac:dyDescent="0.25">
      <c r="A61" s="13" t="s">
        <v>2</v>
      </c>
      <c r="B61" s="13"/>
      <c r="C61" s="13"/>
      <c r="D61" s="13"/>
      <c r="E61" s="13"/>
    </row>
    <row r="62" spans="1:5" x14ac:dyDescent="0.25">
      <c r="A62" s="16" t="s">
        <v>111</v>
      </c>
      <c r="B62" s="13"/>
      <c r="C62" s="13"/>
      <c r="D62" s="13"/>
      <c r="E62" s="13"/>
    </row>
    <row r="63" spans="1:5" x14ac:dyDescent="0.25">
      <c r="A63" s="13" t="s">
        <v>247</v>
      </c>
      <c r="B63" s="14">
        <v>321600</v>
      </c>
      <c r="C63" s="14">
        <v>355000</v>
      </c>
      <c r="D63" s="14">
        <v>391300</v>
      </c>
      <c r="E63" s="14">
        <v>416000</v>
      </c>
    </row>
    <row r="64" spans="1:5" x14ac:dyDescent="0.25">
      <c r="A64" s="13" t="s">
        <v>212</v>
      </c>
      <c r="B64" s="12" t="s">
        <v>61</v>
      </c>
      <c r="C64" s="12" t="s">
        <v>61</v>
      </c>
      <c r="D64" s="12" t="s">
        <v>61</v>
      </c>
      <c r="E64" s="12" t="s">
        <v>61</v>
      </c>
    </row>
    <row r="65" spans="1:5" x14ac:dyDescent="0.25">
      <c r="A65" s="13" t="s">
        <v>246</v>
      </c>
      <c r="B65" s="12" t="s">
        <v>61</v>
      </c>
      <c r="C65" s="12" t="s">
        <v>61</v>
      </c>
      <c r="D65" s="12" t="s">
        <v>61</v>
      </c>
      <c r="E65" s="12" t="s">
        <v>61</v>
      </c>
    </row>
    <row r="66" spans="1:5" x14ac:dyDescent="0.25">
      <c r="A66" s="13" t="s">
        <v>1</v>
      </c>
      <c r="B66" s="12" t="s">
        <v>61</v>
      </c>
      <c r="C66" s="12" t="s">
        <v>61</v>
      </c>
      <c r="D66" s="12" t="s">
        <v>61</v>
      </c>
      <c r="E66" s="12" t="s">
        <v>61</v>
      </c>
    </row>
    <row r="67" spans="1:5" x14ac:dyDescent="0.25">
      <c r="A67" s="13" t="s">
        <v>126</v>
      </c>
      <c r="B67" s="19">
        <v>321600</v>
      </c>
      <c r="C67" s="19">
        <v>355000</v>
      </c>
      <c r="D67" s="19">
        <v>391300</v>
      </c>
      <c r="E67" s="19">
        <v>416000</v>
      </c>
    </row>
    <row r="68" spans="1:5" x14ac:dyDescent="0.25">
      <c r="A68" s="13" t="s">
        <v>2</v>
      </c>
      <c r="B68" s="13"/>
      <c r="C68" s="13"/>
      <c r="D68" s="13"/>
      <c r="E68" s="13"/>
    </row>
    <row r="69" spans="1:5" x14ac:dyDescent="0.25">
      <c r="A69" s="16" t="s">
        <v>110</v>
      </c>
      <c r="B69" s="13"/>
      <c r="C69" s="13"/>
      <c r="D69" s="13"/>
      <c r="E69" s="13"/>
    </row>
    <row r="70" spans="1:5" x14ac:dyDescent="0.25">
      <c r="A70" s="13" t="s">
        <v>247</v>
      </c>
      <c r="B70" s="14">
        <v>-573600</v>
      </c>
      <c r="C70" s="14">
        <v>-635500</v>
      </c>
      <c r="D70" s="14">
        <v>-650500</v>
      </c>
      <c r="E70" s="14">
        <v>-778500</v>
      </c>
    </row>
    <row r="71" spans="1:5" x14ac:dyDescent="0.25">
      <c r="A71" s="13" t="s">
        <v>212</v>
      </c>
      <c r="B71" s="12" t="s">
        <v>61</v>
      </c>
      <c r="C71" s="12" t="s">
        <v>61</v>
      </c>
      <c r="D71" s="12" t="s">
        <v>61</v>
      </c>
      <c r="E71" s="12" t="s">
        <v>61</v>
      </c>
    </row>
    <row r="72" spans="1:5" x14ac:dyDescent="0.25">
      <c r="A72" s="13" t="s">
        <v>246</v>
      </c>
      <c r="B72" s="12" t="s">
        <v>61</v>
      </c>
      <c r="C72" s="12" t="s">
        <v>61</v>
      </c>
      <c r="D72" s="12" t="s">
        <v>61</v>
      </c>
      <c r="E72" s="12" t="s">
        <v>61</v>
      </c>
    </row>
    <row r="73" spans="1:5" x14ac:dyDescent="0.25">
      <c r="A73" s="13" t="s">
        <v>1</v>
      </c>
      <c r="B73" s="12" t="s">
        <v>61</v>
      </c>
      <c r="C73" s="12" t="s">
        <v>61</v>
      </c>
      <c r="D73" s="12" t="s">
        <v>61</v>
      </c>
      <c r="E73" s="12" t="s">
        <v>61</v>
      </c>
    </row>
    <row r="74" spans="1:5" x14ac:dyDescent="0.25">
      <c r="A74" s="13" t="s">
        <v>126</v>
      </c>
      <c r="B74" s="19">
        <v>-573600</v>
      </c>
      <c r="C74" s="19">
        <v>-635500</v>
      </c>
      <c r="D74" s="19">
        <v>-650500</v>
      </c>
      <c r="E74" s="19">
        <v>-778500</v>
      </c>
    </row>
    <row r="75" spans="1:5" x14ac:dyDescent="0.25">
      <c r="A75" s="13"/>
    </row>
    <row r="76" spans="1:5" ht="16.2" thickBot="1" x14ac:dyDescent="0.35">
      <c r="A76" s="64" t="s">
        <v>123</v>
      </c>
      <c r="B76" s="5"/>
      <c r="C76" s="5"/>
      <c r="D76" s="5"/>
      <c r="E76" s="5"/>
    </row>
    <row r="77" spans="1:5" x14ac:dyDescent="0.25">
      <c r="A77" s="24" t="s">
        <v>122</v>
      </c>
      <c r="B77" s="23" t="s">
        <v>121</v>
      </c>
      <c r="C77" s="23" t="s">
        <v>120</v>
      </c>
      <c r="D77" s="23" t="s">
        <v>119</v>
      </c>
      <c r="E77" s="23" t="s">
        <v>118</v>
      </c>
    </row>
    <row r="78" spans="1:5" x14ac:dyDescent="0.25">
      <c r="A78" s="13" t="s">
        <v>72</v>
      </c>
      <c r="B78" s="17">
        <v>43465</v>
      </c>
      <c r="C78" s="17">
        <v>43830</v>
      </c>
      <c r="D78" s="17">
        <v>44196</v>
      </c>
      <c r="E78" s="17">
        <v>44561</v>
      </c>
    </row>
    <row r="79" spans="1:5" x14ac:dyDescent="0.25">
      <c r="A79" s="13" t="s">
        <v>117</v>
      </c>
      <c r="B79" s="12" t="s">
        <v>0</v>
      </c>
      <c r="C79" s="12" t="s">
        <v>0</v>
      </c>
      <c r="D79" s="12" t="s">
        <v>0</v>
      </c>
      <c r="E79" s="12" t="s">
        <v>0</v>
      </c>
    </row>
    <row r="80" spans="1:5" x14ac:dyDescent="0.25">
      <c r="A80" s="13" t="s">
        <v>2</v>
      </c>
      <c r="B80" s="13"/>
      <c r="C80" s="13"/>
      <c r="D80" s="13"/>
      <c r="E80" s="13"/>
    </row>
    <row r="81" spans="1:5" x14ac:dyDescent="0.25">
      <c r="A81" s="16" t="s">
        <v>116</v>
      </c>
      <c r="B81" s="13"/>
      <c r="C81" s="13"/>
      <c r="D81" s="13"/>
      <c r="E81" s="13"/>
    </row>
    <row r="82" spans="1:5" x14ac:dyDescent="0.25">
      <c r="A82" s="13" t="s">
        <v>3</v>
      </c>
      <c r="B82" s="14">
        <v>2270300</v>
      </c>
      <c r="C82" s="14">
        <v>2231600</v>
      </c>
      <c r="D82" s="14">
        <v>2122300</v>
      </c>
      <c r="E82" s="14">
        <v>3653700</v>
      </c>
    </row>
    <row r="83" spans="1:5" x14ac:dyDescent="0.25">
      <c r="A83" s="13" t="s">
        <v>125</v>
      </c>
      <c r="B83" s="19">
        <v>2270300</v>
      </c>
      <c r="C83" s="19">
        <v>2231600</v>
      </c>
      <c r="D83" s="19">
        <v>2122300</v>
      </c>
      <c r="E83" s="19">
        <v>3653700</v>
      </c>
    </row>
    <row r="84" spans="1:5" x14ac:dyDescent="0.25">
      <c r="A84" s="13" t="s">
        <v>2</v>
      </c>
      <c r="B84" s="13"/>
      <c r="C84" s="13"/>
      <c r="D84" s="13"/>
      <c r="E84" s="13"/>
    </row>
    <row r="85" spans="1:5" x14ac:dyDescent="0.25">
      <c r="A85" s="16" t="s">
        <v>115</v>
      </c>
      <c r="B85" s="13"/>
      <c r="C85" s="13"/>
      <c r="D85" s="13"/>
      <c r="E85" s="13"/>
    </row>
    <row r="86" spans="1:5" x14ac:dyDescent="0.25">
      <c r="A86" s="13" t="s">
        <v>3</v>
      </c>
      <c r="B86" s="14">
        <v>489600</v>
      </c>
      <c r="C86" s="14">
        <v>504300</v>
      </c>
      <c r="D86" s="14">
        <v>522200</v>
      </c>
      <c r="E86" s="14">
        <v>544200</v>
      </c>
    </row>
    <row r="87" spans="1:5" x14ac:dyDescent="0.25">
      <c r="A87" s="13" t="s">
        <v>125</v>
      </c>
      <c r="B87" s="19">
        <v>489600</v>
      </c>
      <c r="C87" s="19">
        <v>504300</v>
      </c>
      <c r="D87" s="19">
        <v>522200</v>
      </c>
      <c r="E87" s="19">
        <v>544200</v>
      </c>
    </row>
    <row r="88" spans="1:5" x14ac:dyDescent="0.25">
      <c r="A88" s="13" t="s">
        <v>2</v>
      </c>
      <c r="B88" s="13"/>
      <c r="C88" s="13"/>
      <c r="D88" s="13"/>
      <c r="E88" s="13"/>
    </row>
    <row r="89" spans="1:5" x14ac:dyDescent="0.25">
      <c r="A89" s="16" t="s">
        <v>114</v>
      </c>
      <c r="B89" s="13"/>
      <c r="C89" s="13"/>
      <c r="D89" s="13"/>
      <c r="E89" s="13"/>
    </row>
    <row r="90" spans="1:5" x14ac:dyDescent="0.25">
      <c r="A90" s="13" t="s">
        <v>3</v>
      </c>
      <c r="B90" s="14">
        <v>-167700</v>
      </c>
      <c r="C90" s="14">
        <v>-150700</v>
      </c>
      <c r="D90" s="14">
        <v>-160400</v>
      </c>
      <c r="E90" s="14">
        <v>-161800</v>
      </c>
    </row>
    <row r="91" spans="1:5" x14ac:dyDescent="0.25">
      <c r="A91" s="13" t="s">
        <v>125</v>
      </c>
      <c r="B91" s="19">
        <v>-167700</v>
      </c>
      <c r="C91" s="19">
        <v>-150700</v>
      </c>
      <c r="D91" s="19">
        <v>-160400</v>
      </c>
      <c r="E91" s="19">
        <v>-161800</v>
      </c>
    </row>
    <row r="92" spans="1:5" x14ac:dyDescent="0.25">
      <c r="A92" s="13" t="s">
        <v>2</v>
      </c>
      <c r="B92" s="13"/>
      <c r="C92" s="13"/>
      <c r="D92" s="13"/>
      <c r="E92" s="13"/>
    </row>
    <row r="93" spans="1:5" x14ac:dyDescent="0.25">
      <c r="A93" s="16" t="s">
        <v>113</v>
      </c>
      <c r="B93" s="13"/>
      <c r="C93" s="13"/>
      <c r="D93" s="13"/>
      <c r="E93" s="13"/>
    </row>
    <row r="94" spans="1:5" x14ac:dyDescent="0.25">
      <c r="A94" s="13" t="s">
        <v>3</v>
      </c>
      <c r="B94" s="14">
        <v>497700</v>
      </c>
      <c r="C94" s="14">
        <v>463400</v>
      </c>
      <c r="D94" s="14">
        <v>-301100</v>
      </c>
      <c r="E94" s="14">
        <v>878500</v>
      </c>
    </row>
    <row r="95" spans="1:5" x14ac:dyDescent="0.25">
      <c r="A95" s="13" t="s">
        <v>125</v>
      </c>
      <c r="B95" s="19">
        <v>497700</v>
      </c>
      <c r="C95" s="19">
        <v>463400</v>
      </c>
      <c r="D95" s="19">
        <v>-301100</v>
      </c>
      <c r="E95" s="19">
        <v>878500</v>
      </c>
    </row>
    <row r="96" spans="1:5" x14ac:dyDescent="0.25">
      <c r="A96" s="13" t="s">
        <v>2</v>
      </c>
      <c r="B96" s="13"/>
      <c r="C96" s="13"/>
      <c r="D96" s="13"/>
      <c r="E96" s="13"/>
    </row>
    <row r="97" spans="1:5" x14ac:dyDescent="0.25">
      <c r="A97" s="16" t="s">
        <v>112</v>
      </c>
      <c r="B97" s="13"/>
      <c r="C97" s="13"/>
      <c r="D97" s="13"/>
      <c r="E97" s="13"/>
    </row>
    <row r="98" spans="1:5" x14ac:dyDescent="0.25">
      <c r="A98" s="13" t="s">
        <v>3</v>
      </c>
      <c r="B98" s="14">
        <v>72200</v>
      </c>
      <c r="C98" s="14">
        <v>29800</v>
      </c>
      <c r="D98" s="14">
        <v>-127400</v>
      </c>
      <c r="E98" s="14">
        <v>141200</v>
      </c>
    </row>
    <row r="99" spans="1:5" x14ac:dyDescent="0.25">
      <c r="A99" s="13" t="s">
        <v>125</v>
      </c>
      <c r="B99" s="19">
        <v>72200</v>
      </c>
      <c r="C99" s="19">
        <v>29800</v>
      </c>
      <c r="D99" s="19">
        <v>-127400</v>
      </c>
      <c r="E99" s="19">
        <v>141200</v>
      </c>
    </row>
    <row r="100" spans="1:5" x14ac:dyDescent="0.25">
      <c r="A100" s="13" t="s">
        <v>2</v>
      </c>
      <c r="B100" s="13"/>
      <c r="C100" s="13"/>
      <c r="D100" s="13"/>
      <c r="E100" s="13"/>
    </row>
    <row r="101" spans="1:5" x14ac:dyDescent="0.25">
      <c r="A101" s="16" t="s">
        <v>66</v>
      </c>
      <c r="B101" s="13"/>
      <c r="C101" s="13"/>
      <c r="D101" s="13"/>
      <c r="E101" s="13"/>
    </row>
    <row r="102" spans="1:5" x14ac:dyDescent="0.25">
      <c r="A102" s="13" t="s">
        <v>3</v>
      </c>
      <c r="B102" s="14">
        <v>425500</v>
      </c>
      <c r="C102" s="14">
        <v>433600</v>
      </c>
      <c r="D102" s="14">
        <v>-173700</v>
      </c>
      <c r="E102" s="14">
        <v>737300</v>
      </c>
    </row>
    <row r="103" spans="1:5" x14ac:dyDescent="0.25">
      <c r="A103" s="13" t="s">
        <v>125</v>
      </c>
      <c r="B103" s="19">
        <v>425500</v>
      </c>
      <c r="C103" s="19">
        <v>433600</v>
      </c>
      <c r="D103" s="19">
        <v>-173700</v>
      </c>
      <c r="E103" s="19">
        <v>737300</v>
      </c>
    </row>
    <row r="104" spans="1:5" x14ac:dyDescent="0.25">
      <c r="A104" s="13" t="s">
        <v>2</v>
      </c>
      <c r="B104" s="13"/>
      <c r="C104" s="13"/>
      <c r="D104" s="13"/>
      <c r="E104" s="13"/>
    </row>
    <row r="105" spans="1:5" x14ac:dyDescent="0.25">
      <c r="A105" s="16" t="s">
        <v>63</v>
      </c>
      <c r="B105" s="13"/>
      <c r="C105" s="13"/>
      <c r="D105" s="13"/>
      <c r="E105" s="13"/>
    </row>
    <row r="106" spans="1:5" x14ac:dyDescent="0.25">
      <c r="A106" s="13" t="s">
        <v>3</v>
      </c>
      <c r="B106" s="12" t="s">
        <v>61</v>
      </c>
      <c r="C106" s="12" t="s">
        <v>61</v>
      </c>
      <c r="D106" s="12" t="s">
        <v>61</v>
      </c>
      <c r="E106" s="14">
        <v>12606400</v>
      </c>
    </row>
    <row r="107" spans="1:5" x14ac:dyDescent="0.25">
      <c r="A107" s="13" t="s">
        <v>125</v>
      </c>
      <c r="B107" s="25" t="s">
        <v>61</v>
      </c>
      <c r="C107" s="25" t="s">
        <v>61</v>
      </c>
      <c r="D107" s="25" t="s">
        <v>61</v>
      </c>
      <c r="E107" s="19">
        <v>12606400</v>
      </c>
    </row>
    <row r="108" spans="1:5" x14ac:dyDescent="0.25">
      <c r="A108" s="13" t="s">
        <v>2</v>
      </c>
      <c r="B108" s="13"/>
      <c r="C108" s="13"/>
      <c r="D108" s="13"/>
      <c r="E108" s="13"/>
    </row>
    <row r="109" spans="1:5" x14ac:dyDescent="0.25">
      <c r="A109" s="16" t="s">
        <v>111</v>
      </c>
      <c r="B109" s="13"/>
      <c r="C109" s="13"/>
      <c r="D109" s="13"/>
      <c r="E109" s="13"/>
    </row>
    <row r="110" spans="1:5" x14ac:dyDescent="0.25">
      <c r="A110" s="13" t="s">
        <v>3</v>
      </c>
      <c r="B110" s="14">
        <v>312000</v>
      </c>
      <c r="C110" s="14">
        <v>344000</v>
      </c>
      <c r="D110" s="14">
        <v>376400</v>
      </c>
      <c r="E110" s="14">
        <v>397900</v>
      </c>
    </row>
    <row r="111" spans="1:5" x14ac:dyDescent="0.25">
      <c r="A111" s="13" t="s">
        <v>125</v>
      </c>
      <c r="B111" s="19">
        <v>312000</v>
      </c>
      <c r="C111" s="19">
        <v>344000</v>
      </c>
      <c r="D111" s="19">
        <v>376400</v>
      </c>
      <c r="E111" s="19">
        <v>397900</v>
      </c>
    </row>
    <row r="112" spans="1:5" x14ac:dyDescent="0.25">
      <c r="A112" s="13" t="s">
        <v>2</v>
      </c>
      <c r="B112" s="13"/>
      <c r="C112" s="13"/>
      <c r="D112" s="13"/>
      <c r="E112" s="13"/>
    </row>
    <row r="113" spans="1:5" x14ac:dyDescent="0.25">
      <c r="A113" s="16" t="s">
        <v>110</v>
      </c>
      <c r="B113" s="13"/>
      <c r="C113" s="13"/>
      <c r="D113" s="13"/>
      <c r="E113" s="13"/>
    </row>
    <row r="114" spans="1:5" x14ac:dyDescent="0.25">
      <c r="A114" s="13" t="s">
        <v>3</v>
      </c>
      <c r="B114" s="14">
        <v>-573600</v>
      </c>
      <c r="C114" s="14">
        <v>-635500</v>
      </c>
      <c r="D114" s="14">
        <v>-650500</v>
      </c>
      <c r="E114" s="14">
        <v>-778500</v>
      </c>
    </row>
    <row r="115" spans="1:5" x14ac:dyDescent="0.25">
      <c r="A115" s="13" t="s">
        <v>125</v>
      </c>
      <c r="B115" s="19">
        <v>-573600</v>
      </c>
      <c r="C115" s="19">
        <v>-635500</v>
      </c>
      <c r="D115" s="19">
        <v>-650500</v>
      </c>
      <c r="E115" s="19">
        <v>-778500</v>
      </c>
    </row>
    <row r="116" spans="1:5" ht="15.6" x14ac:dyDescent="0.3">
      <c r="A116" s="63"/>
      <c r="B116" s="5"/>
      <c r="C116" s="5"/>
      <c r="D116" s="5"/>
      <c r="E116" s="5"/>
    </row>
    <row r="117" spans="1:5" x14ac:dyDescent="0.25">
      <c r="A117" s="11" t="s">
        <v>79</v>
      </c>
    </row>
    <row r="118" spans="1:5" ht="16.2" thickBot="1" x14ac:dyDescent="0.35">
      <c r="A118" s="64" t="s">
        <v>124</v>
      </c>
      <c r="B118" s="5"/>
      <c r="C118" s="5"/>
      <c r="D118" s="5"/>
      <c r="E118" s="5"/>
    </row>
    <row r="119" spans="1:5" x14ac:dyDescent="0.25">
      <c r="A119" s="24" t="s">
        <v>122</v>
      </c>
      <c r="B119" s="23" t="s">
        <v>121</v>
      </c>
      <c r="C119" s="23" t="s">
        <v>120</v>
      </c>
      <c r="D119" s="23" t="s">
        <v>119</v>
      </c>
      <c r="E119" s="23" t="s">
        <v>118</v>
      </c>
    </row>
    <row r="120" spans="1:5" x14ac:dyDescent="0.25">
      <c r="A120" s="13" t="s">
        <v>72</v>
      </c>
      <c r="B120" s="17">
        <v>43465</v>
      </c>
      <c r="C120" s="17">
        <v>43830</v>
      </c>
      <c r="D120" s="17">
        <v>44196</v>
      </c>
      <c r="E120" s="17">
        <v>44561</v>
      </c>
    </row>
    <row r="121" spans="1:5" x14ac:dyDescent="0.25">
      <c r="A121" s="13" t="s">
        <v>117</v>
      </c>
      <c r="B121" s="12" t="s">
        <v>0</v>
      </c>
      <c r="C121" s="12" t="s">
        <v>0</v>
      </c>
      <c r="D121" s="12" t="s">
        <v>0</v>
      </c>
      <c r="E121" s="12" t="s">
        <v>0</v>
      </c>
    </row>
    <row r="122" spans="1:5" x14ac:dyDescent="0.25">
      <c r="A122" s="13" t="s">
        <v>2</v>
      </c>
      <c r="B122" s="13"/>
      <c r="C122" s="13"/>
      <c r="D122" s="13"/>
      <c r="E122" s="13"/>
    </row>
    <row r="123" spans="1:5" x14ac:dyDescent="0.25">
      <c r="A123" s="16" t="s">
        <v>247</v>
      </c>
      <c r="B123" s="13"/>
      <c r="C123" s="13"/>
      <c r="D123" s="13"/>
      <c r="E123" s="13"/>
    </row>
    <row r="124" spans="1:5" x14ac:dyDescent="0.25">
      <c r="A124" s="16" t="s">
        <v>116</v>
      </c>
      <c r="B124" s="19">
        <v>2270300</v>
      </c>
      <c r="C124" s="19">
        <v>2231600</v>
      </c>
      <c r="D124" s="19">
        <v>2122300</v>
      </c>
      <c r="E124" s="19">
        <v>3653700</v>
      </c>
    </row>
    <row r="125" spans="1:5" x14ac:dyDescent="0.25">
      <c r="A125" s="16" t="s">
        <v>115</v>
      </c>
      <c r="B125" s="19">
        <v>494200</v>
      </c>
      <c r="C125" s="19">
        <v>507700</v>
      </c>
      <c r="D125" s="19">
        <v>524800</v>
      </c>
      <c r="E125" s="19">
        <v>546100</v>
      </c>
    </row>
    <row r="126" spans="1:5" x14ac:dyDescent="0.25">
      <c r="A126" s="16" t="s">
        <v>114</v>
      </c>
      <c r="B126" s="19">
        <v>-151800</v>
      </c>
      <c r="C126" s="19">
        <v>-140500</v>
      </c>
      <c r="D126" s="19">
        <v>-154800</v>
      </c>
      <c r="E126" s="19">
        <v>-152000</v>
      </c>
    </row>
    <row r="127" spans="1:5" x14ac:dyDescent="0.25">
      <c r="A127" s="16" t="s">
        <v>112</v>
      </c>
      <c r="B127" s="19">
        <v>40000</v>
      </c>
      <c r="C127" s="19">
        <v>20100</v>
      </c>
      <c r="D127" s="19">
        <v>34700</v>
      </c>
      <c r="E127" s="19">
        <v>41800</v>
      </c>
    </row>
    <row r="128" spans="1:5" x14ac:dyDescent="0.25">
      <c r="A128" s="16" t="s">
        <v>66</v>
      </c>
      <c r="B128" s="19">
        <v>328000</v>
      </c>
      <c r="C128" s="19">
        <v>350200</v>
      </c>
      <c r="D128" s="19">
        <v>339400</v>
      </c>
      <c r="E128" s="19">
        <v>360000</v>
      </c>
    </row>
    <row r="129" spans="1:5" x14ac:dyDescent="0.25">
      <c r="A129" s="16" t="s">
        <v>63</v>
      </c>
      <c r="B129" s="19">
        <v>9704500</v>
      </c>
      <c r="C129" s="19">
        <v>10076600</v>
      </c>
      <c r="D129" s="19">
        <v>10489000</v>
      </c>
      <c r="E129" s="19">
        <v>11688000</v>
      </c>
    </row>
    <row r="130" spans="1:5" x14ac:dyDescent="0.25">
      <c r="A130" s="16" t="s">
        <v>111</v>
      </c>
      <c r="B130" s="19">
        <v>321600</v>
      </c>
      <c r="C130" s="19">
        <v>355000</v>
      </c>
      <c r="D130" s="19">
        <v>391300</v>
      </c>
      <c r="E130" s="19">
        <v>416000</v>
      </c>
    </row>
    <row r="131" spans="1:5" x14ac:dyDescent="0.25">
      <c r="A131" s="16" t="s">
        <v>110</v>
      </c>
      <c r="B131" s="19">
        <v>-573600</v>
      </c>
      <c r="C131" s="19">
        <v>-635500</v>
      </c>
      <c r="D131" s="19">
        <v>-650500</v>
      </c>
      <c r="E131" s="19">
        <v>-778500</v>
      </c>
    </row>
    <row r="132" spans="1:5" x14ac:dyDescent="0.25">
      <c r="A132" s="13" t="s">
        <v>2</v>
      </c>
      <c r="B132" s="13"/>
      <c r="C132" s="13"/>
      <c r="D132" s="13"/>
      <c r="E132" s="13"/>
    </row>
    <row r="133" spans="1:5" x14ac:dyDescent="0.25">
      <c r="A133" s="16" t="s">
        <v>212</v>
      </c>
      <c r="B133" s="13"/>
      <c r="C133" s="13"/>
      <c r="D133" s="13"/>
      <c r="E133" s="13"/>
    </row>
    <row r="134" spans="1:5" x14ac:dyDescent="0.25">
      <c r="A134" s="16" t="s">
        <v>116</v>
      </c>
      <c r="B134" s="25" t="s">
        <v>61</v>
      </c>
      <c r="C134" s="25" t="s">
        <v>61</v>
      </c>
      <c r="D134" s="25" t="s">
        <v>61</v>
      </c>
      <c r="E134" s="25" t="s">
        <v>61</v>
      </c>
    </row>
    <row r="135" spans="1:5" x14ac:dyDescent="0.25">
      <c r="A135" s="16" t="s">
        <v>115</v>
      </c>
      <c r="B135" s="19">
        <v>-2000</v>
      </c>
      <c r="C135" s="19">
        <v>-3200</v>
      </c>
      <c r="D135" s="19">
        <v>-2100</v>
      </c>
      <c r="E135" s="19">
        <v>-1800</v>
      </c>
    </row>
    <row r="136" spans="1:5" x14ac:dyDescent="0.25">
      <c r="A136" s="16" t="s">
        <v>114</v>
      </c>
      <c r="B136" s="25" t="s">
        <v>61</v>
      </c>
      <c r="C136" s="25" t="s">
        <v>61</v>
      </c>
      <c r="D136" s="25" t="s">
        <v>61</v>
      </c>
      <c r="E136" s="25" t="s">
        <v>61</v>
      </c>
    </row>
    <row r="137" spans="1:5" x14ac:dyDescent="0.25">
      <c r="A137" s="16" t="s">
        <v>112</v>
      </c>
      <c r="B137" s="19">
        <v>37100</v>
      </c>
      <c r="C137" s="19">
        <v>20700</v>
      </c>
      <c r="D137" s="19">
        <v>-158000</v>
      </c>
      <c r="E137" s="19">
        <v>101000</v>
      </c>
    </row>
    <row r="138" spans="1:5" x14ac:dyDescent="0.25">
      <c r="A138" s="16" t="s">
        <v>66</v>
      </c>
      <c r="B138" s="19">
        <v>108800</v>
      </c>
      <c r="C138" s="19">
        <v>81400</v>
      </c>
      <c r="D138" s="19">
        <v>-515000</v>
      </c>
      <c r="E138" s="19">
        <v>385000</v>
      </c>
    </row>
    <row r="139" spans="1:5" x14ac:dyDescent="0.25">
      <c r="A139" s="16" t="s">
        <v>63</v>
      </c>
      <c r="B139" s="19">
        <v>1169800</v>
      </c>
      <c r="C139" s="19">
        <v>1135400</v>
      </c>
      <c r="D139" s="19">
        <v>378100</v>
      </c>
      <c r="E139" s="19">
        <v>786600</v>
      </c>
    </row>
    <row r="140" spans="1:5" x14ac:dyDescent="0.25">
      <c r="A140" s="16" t="s">
        <v>111</v>
      </c>
      <c r="B140" s="25" t="s">
        <v>61</v>
      </c>
      <c r="C140" s="25" t="s">
        <v>61</v>
      </c>
      <c r="D140" s="25" t="s">
        <v>61</v>
      </c>
      <c r="E140" s="25" t="s">
        <v>61</v>
      </c>
    </row>
    <row r="141" spans="1:5" x14ac:dyDescent="0.25">
      <c r="A141" s="16" t="s">
        <v>110</v>
      </c>
      <c r="B141" s="25" t="s">
        <v>61</v>
      </c>
      <c r="C141" s="25" t="s">
        <v>61</v>
      </c>
      <c r="D141" s="25" t="s">
        <v>61</v>
      </c>
      <c r="E141" s="25" t="s">
        <v>61</v>
      </c>
    </row>
    <row r="142" spans="1:5" x14ac:dyDescent="0.25">
      <c r="A142" s="13" t="s">
        <v>2</v>
      </c>
      <c r="B142" s="13"/>
      <c r="C142" s="13"/>
      <c r="D142" s="13"/>
      <c r="E142" s="13"/>
    </row>
    <row r="143" spans="1:5" x14ac:dyDescent="0.25">
      <c r="A143" s="16" t="s">
        <v>246</v>
      </c>
      <c r="B143" s="13"/>
      <c r="C143" s="13"/>
      <c r="D143" s="13"/>
      <c r="E143" s="13"/>
    </row>
    <row r="144" spans="1:5" x14ac:dyDescent="0.25">
      <c r="A144" s="16" t="s">
        <v>116</v>
      </c>
      <c r="B144" s="25" t="s">
        <v>61</v>
      </c>
      <c r="C144" s="25" t="s">
        <v>61</v>
      </c>
      <c r="D144" s="25" t="s">
        <v>61</v>
      </c>
      <c r="E144" s="25" t="s">
        <v>61</v>
      </c>
    </row>
    <row r="145" spans="1:5" x14ac:dyDescent="0.25">
      <c r="A145" s="16" t="s">
        <v>115</v>
      </c>
      <c r="B145" s="19">
        <v>-2600</v>
      </c>
      <c r="C145" s="19">
        <v>-200</v>
      </c>
      <c r="D145" s="19">
        <v>-500</v>
      </c>
      <c r="E145" s="19">
        <v>-100</v>
      </c>
    </row>
    <row r="146" spans="1:5" x14ac:dyDescent="0.25">
      <c r="A146" s="16" t="s">
        <v>114</v>
      </c>
      <c r="B146" s="19">
        <v>-10200</v>
      </c>
      <c r="C146" s="19">
        <v>-11000</v>
      </c>
      <c r="D146" s="19">
        <v>-5300</v>
      </c>
      <c r="E146" s="19">
        <v>-7200</v>
      </c>
    </row>
    <row r="147" spans="1:5" x14ac:dyDescent="0.25">
      <c r="A147" s="16" t="s">
        <v>112</v>
      </c>
      <c r="B147" s="19">
        <v>-4900</v>
      </c>
      <c r="C147" s="19">
        <v>-11000</v>
      </c>
      <c r="D147" s="19">
        <v>-4100</v>
      </c>
      <c r="E147" s="19">
        <v>-1600</v>
      </c>
    </row>
    <row r="148" spans="1:5" x14ac:dyDescent="0.25">
      <c r="A148" s="16" t="s">
        <v>66</v>
      </c>
      <c r="B148" s="19">
        <v>-11300</v>
      </c>
      <c r="C148" s="19">
        <v>2000</v>
      </c>
      <c r="D148" s="19">
        <v>1900</v>
      </c>
      <c r="E148" s="19">
        <v>-7700</v>
      </c>
    </row>
    <row r="149" spans="1:5" x14ac:dyDescent="0.25">
      <c r="A149" s="16" t="s">
        <v>63</v>
      </c>
      <c r="B149" s="19">
        <v>184800</v>
      </c>
      <c r="C149" s="19">
        <v>107000</v>
      </c>
      <c r="D149" s="19">
        <v>116400</v>
      </c>
      <c r="E149" s="19">
        <v>350300</v>
      </c>
    </row>
    <row r="150" spans="1:5" x14ac:dyDescent="0.25">
      <c r="A150" s="16" t="s">
        <v>111</v>
      </c>
      <c r="B150" s="25" t="s">
        <v>61</v>
      </c>
      <c r="C150" s="25" t="s">
        <v>61</v>
      </c>
      <c r="D150" s="25" t="s">
        <v>61</v>
      </c>
      <c r="E150" s="25" t="s">
        <v>61</v>
      </c>
    </row>
    <row r="151" spans="1:5" x14ac:dyDescent="0.25">
      <c r="A151" s="16" t="s">
        <v>110</v>
      </c>
      <c r="B151" s="25" t="s">
        <v>61</v>
      </c>
      <c r="C151" s="25" t="s">
        <v>61</v>
      </c>
      <c r="D151" s="25" t="s">
        <v>61</v>
      </c>
      <c r="E151" s="25" t="s">
        <v>61</v>
      </c>
    </row>
    <row r="152" spans="1:5" x14ac:dyDescent="0.25">
      <c r="A152" s="13" t="s">
        <v>2</v>
      </c>
      <c r="B152" s="13"/>
      <c r="C152" s="13"/>
      <c r="D152" s="13"/>
      <c r="E152" s="13"/>
    </row>
    <row r="153" spans="1:5" x14ac:dyDescent="0.25">
      <c r="A153" s="16" t="s">
        <v>1</v>
      </c>
      <c r="B153" s="13"/>
      <c r="C153" s="13"/>
      <c r="D153" s="13"/>
      <c r="E153" s="13"/>
    </row>
    <row r="154" spans="1:5" x14ac:dyDescent="0.25">
      <c r="A154" s="16" t="s">
        <v>116</v>
      </c>
      <c r="B154" s="25" t="s">
        <v>61</v>
      </c>
      <c r="C154" s="25" t="s">
        <v>61</v>
      </c>
      <c r="D154" s="25" t="s">
        <v>61</v>
      </c>
      <c r="E154" s="25" t="s">
        <v>61</v>
      </c>
    </row>
    <row r="155" spans="1:5" x14ac:dyDescent="0.25">
      <c r="A155" s="16" t="s">
        <v>115</v>
      </c>
      <c r="B155" s="25" t="s">
        <v>61</v>
      </c>
      <c r="C155" s="25" t="s">
        <v>61</v>
      </c>
      <c r="D155" s="25" t="s">
        <v>61</v>
      </c>
      <c r="E155" s="25" t="s">
        <v>61</v>
      </c>
    </row>
    <row r="156" spans="1:5" x14ac:dyDescent="0.25">
      <c r="A156" s="16" t="s">
        <v>114</v>
      </c>
      <c r="B156" s="19">
        <v>6000</v>
      </c>
      <c r="C156" s="19">
        <v>3600</v>
      </c>
      <c r="D156" s="19">
        <v>1600</v>
      </c>
      <c r="E156" s="19">
        <v>900</v>
      </c>
    </row>
    <row r="157" spans="1:5" x14ac:dyDescent="0.25">
      <c r="A157" s="16" t="s">
        <v>112</v>
      </c>
      <c r="B157" s="25" t="s">
        <v>61</v>
      </c>
      <c r="C157" s="25" t="s">
        <v>61</v>
      </c>
      <c r="D157" s="25" t="s">
        <v>61</v>
      </c>
      <c r="E157" s="25" t="s">
        <v>61</v>
      </c>
    </row>
    <row r="158" spans="1:5" x14ac:dyDescent="0.25">
      <c r="A158" s="16" t="s">
        <v>66</v>
      </c>
      <c r="B158" s="25" t="s">
        <v>61</v>
      </c>
      <c r="C158" s="25" t="s">
        <v>61</v>
      </c>
      <c r="D158" s="25" t="s">
        <v>61</v>
      </c>
      <c r="E158" s="25" t="s">
        <v>61</v>
      </c>
    </row>
    <row r="159" spans="1:5" x14ac:dyDescent="0.25">
      <c r="A159" s="16" t="s">
        <v>63</v>
      </c>
      <c r="B159" s="19">
        <v>-310500</v>
      </c>
      <c r="C159" s="19">
        <v>-294700</v>
      </c>
      <c r="D159" s="19">
        <v>-264700</v>
      </c>
      <c r="E159" s="19">
        <v>-218500</v>
      </c>
    </row>
    <row r="160" spans="1:5" x14ac:dyDescent="0.25">
      <c r="A160" s="16" t="s">
        <v>111</v>
      </c>
      <c r="B160" s="25" t="s">
        <v>61</v>
      </c>
      <c r="C160" s="25" t="s">
        <v>61</v>
      </c>
      <c r="D160" s="25" t="s">
        <v>61</v>
      </c>
      <c r="E160" s="25" t="s">
        <v>61</v>
      </c>
    </row>
    <row r="161" spans="1:5" x14ac:dyDescent="0.25">
      <c r="A161" s="16" t="s">
        <v>110</v>
      </c>
      <c r="B161" s="25" t="s">
        <v>61</v>
      </c>
      <c r="C161" s="25" t="s">
        <v>61</v>
      </c>
      <c r="D161" s="25" t="s">
        <v>61</v>
      </c>
      <c r="E161" s="25" t="s">
        <v>61</v>
      </c>
    </row>
    <row r="162" spans="1:5" x14ac:dyDescent="0.25">
      <c r="A162" s="13"/>
    </row>
    <row r="163" spans="1:5" ht="16.2" thickBot="1" x14ac:dyDescent="0.35">
      <c r="A163" s="64" t="s">
        <v>123</v>
      </c>
      <c r="B163" s="5"/>
      <c r="C163" s="5"/>
      <c r="D163" s="5"/>
      <c r="E163" s="5"/>
    </row>
    <row r="164" spans="1:5" x14ac:dyDescent="0.25">
      <c r="A164" s="24" t="s">
        <v>122</v>
      </c>
      <c r="B164" s="23" t="s">
        <v>121</v>
      </c>
      <c r="C164" s="23" t="s">
        <v>120</v>
      </c>
      <c r="D164" s="23" t="s">
        <v>119</v>
      </c>
      <c r="E164" s="23" t="s">
        <v>118</v>
      </c>
    </row>
    <row r="165" spans="1:5" x14ac:dyDescent="0.25">
      <c r="A165" s="13" t="s">
        <v>72</v>
      </c>
      <c r="B165" s="17">
        <v>43465</v>
      </c>
      <c r="C165" s="17">
        <v>43830</v>
      </c>
      <c r="D165" s="17">
        <v>44196</v>
      </c>
      <c r="E165" s="17">
        <v>44561</v>
      </c>
    </row>
    <row r="166" spans="1:5" x14ac:dyDescent="0.25">
      <c r="A166" s="13" t="s">
        <v>117</v>
      </c>
      <c r="B166" s="12" t="s">
        <v>0</v>
      </c>
      <c r="C166" s="12" t="s">
        <v>0</v>
      </c>
      <c r="D166" s="12" t="s">
        <v>0</v>
      </c>
      <c r="E166" s="12" t="s">
        <v>0</v>
      </c>
    </row>
    <row r="167" spans="1:5" x14ac:dyDescent="0.25">
      <c r="A167" s="13" t="s">
        <v>2</v>
      </c>
      <c r="B167" s="13"/>
      <c r="C167" s="13"/>
      <c r="D167" s="13"/>
      <c r="E167" s="13"/>
    </row>
    <row r="168" spans="1:5" x14ac:dyDescent="0.25">
      <c r="A168" s="16" t="s">
        <v>3</v>
      </c>
      <c r="B168" s="13"/>
      <c r="C168" s="13"/>
      <c r="D168" s="13"/>
      <c r="E168" s="13"/>
    </row>
    <row r="169" spans="1:5" x14ac:dyDescent="0.25">
      <c r="A169" s="16" t="s">
        <v>116</v>
      </c>
      <c r="B169" s="19">
        <v>2270300</v>
      </c>
      <c r="C169" s="19">
        <v>2231600</v>
      </c>
      <c r="D169" s="19">
        <v>2122300</v>
      </c>
      <c r="E169" s="19">
        <v>3653700</v>
      </c>
    </row>
    <row r="170" spans="1:5" x14ac:dyDescent="0.25">
      <c r="A170" s="16" t="s">
        <v>115</v>
      </c>
      <c r="B170" s="19">
        <v>489600</v>
      </c>
      <c r="C170" s="19">
        <v>504300</v>
      </c>
      <c r="D170" s="19">
        <v>522200</v>
      </c>
      <c r="E170" s="19">
        <v>544200</v>
      </c>
    </row>
    <row r="171" spans="1:5" x14ac:dyDescent="0.25">
      <c r="A171" s="16" t="s">
        <v>114</v>
      </c>
      <c r="B171" s="19">
        <v>-167700</v>
      </c>
      <c r="C171" s="19">
        <v>-150700</v>
      </c>
      <c r="D171" s="19">
        <v>-160400</v>
      </c>
      <c r="E171" s="19">
        <v>-161800</v>
      </c>
    </row>
    <row r="172" spans="1:5" x14ac:dyDescent="0.25">
      <c r="A172" s="16" t="s">
        <v>113</v>
      </c>
      <c r="B172" s="19">
        <v>497700</v>
      </c>
      <c r="C172" s="19">
        <v>463400</v>
      </c>
      <c r="D172" s="19">
        <v>-301100</v>
      </c>
      <c r="E172" s="19">
        <v>878500</v>
      </c>
    </row>
    <row r="173" spans="1:5" x14ac:dyDescent="0.25">
      <c r="A173" s="16" t="s">
        <v>112</v>
      </c>
      <c r="B173" s="19">
        <v>72200</v>
      </c>
      <c r="C173" s="19">
        <v>29800</v>
      </c>
      <c r="D173" s="19">
        <v>-127400</v>
      </c>
      <c r="E173" s="19">
        <v>141200</v>
      </c>
    </row>
    <row r="174" spans="1:5" x14ac:dyDescent="0.25">
      <c r="A174" s="16" t="s">
        <v>66</v>
      </c>
      <c r="B174" s="19">
        <v>425500</v>
      </c>
      <c r="C174" s="19">
        <v>433600</v>
      </c>
      <c r="D174" s="19">
        <v>-173700</v>
      </c>
      <c r="E174" s="19">
        <v>737300</v>
      </c>
    </row>
    <row r="175" spans="1:5" x14ac:dyDescent="0.25">
      <c r="A175" s="16" t="s">
        <v>63</v>
      </c>
      <c r="B175" s="25" t="s">
        <v>61</v>
      </c>
      <c r="C175" s="25" t="s">
        <v>61</v>
      </c>
      <c r="D175" s="25" t="s">
        <v>61</v>
      </c>
      <c r="E175" s="19">
        <v>12606400</v>
      </c>
    </row>
    <row r="176" spans="1:5" x14ac:dyDescent="0.25">
      <c r="A176" s="16" t="s">
        <v>111</v>
      </c>
      <c r="B176" s="19">
        <v>312000</v>
      </c>
      <c r="C176" s="19">
        <v>344000</v>
      </c>
      <c r="D176" s="19">
        <v>376400</v>
      </c>
      <c r="E176" s="19">
        <v>397900</v>
      </c>
    </row>
    <row r="177" spans="1:6" x14ac:dyDescent="0.25">
      <c r="A177" s="16" t="s">
        <v>110</v>
      </c>
      <c r="B177" s="19">
        <v>-573600</v>
      </c>
      <c r="C177" s="19">
        <v>-635500</v>
      </c>
      <c r="D177" s="19">
        <v>-650500</v>
      </c>
      <c r="E177" s="19">
        <v>-778500</v>
      </c>
    </row>
    <row r="178" spans="1:6" x14ac:dyDescent="0.25">
      <c r="A178" s="11"/>
    </row>
    <row r="179" spans="1:6" ht="178.5" customHeight="1" x14ac:dyDescent="0.3">
      <c r="A179" s="63" t="s">
        <v>60</v>
      </c>
      <c r="B179" s="5"/>
      <c r="C179" s="5"/>
      <c r="D179" s="5"/>
      <c r="E179" s="5"/>
      <c r="F179" s="5"/>
    </row>
  </sheetData>
  <mergeCells count="9">
    <mergeCell ref="A163:E163"/>
    <mergeCell ref="A179:F179"/>
    <mergeCell ref="A2:L2"/>
    <mergeCell ref="A1:D1"/>
    <mergeCell ref="A13:E13"/>
    <mergeCell ref="A15:E15"/>
    <mergeCell ref="A76:E76"/>
    <mergeCell ref="A116:E116"/>
    <mergeCell ref="A118:E118"/>
  </mergeCells>
  <pageMargins left="0.75" right="0.75" top="1" bottom="1" header="0.5" footer="0.5"/>
  <headerFooter alignWithMargins="0"/>
  <drawing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17B0A-F281-4FAE-8D59-FC66E984641D}">
  <dimension ref="A1:L179"/>
  <sheetViews>
    <sheetView zoomScaleNormal="100" workbookViewId="0">
      <selection sqref="A1:D1"/>
    </sheetView>
  </sheetViews>
  <sheetFormatPr defaultRowHeight="13.2" x14ac:dyDescent="0.25"/>
  <cols>
    <col min="1" max="1" width="48.5546875" customWidth="1"/>
    <col min="2" max="4" width="16.33203125" customWidth="1"/>
    <col min="5" max="5" width="19" customWidth="1"/>
    <col min="6" max="7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144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143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7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7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7" x14ac:dyDescent="0.25">
      <c r="A19" s="41" t="s">
        <v>2</v>
      </c>
      <c r="B19" s="41"/>
      <c r="C19" s="41"/>
      <c r="D19" s="41"/>
      <c r="E19" s="41"/>
      <c r="F19" s="41"/>
      <c r="G19" s="41"/>
    </row>
    <row r="20" spans="1:7" x14ac:dyDescent="0.25">
      <c r="A20" s="40" t="s">
        <v>116</v>
      </c>
      <c r="B20" s="41"/>
      <c r="C20" s="41"/>
      <c r="D20" s="41"/>
      <c r="E20" s="41"/>
      <c r="F20" s="41"/>
      <c r="G20" s="41"/>
    </row>
    <row r="21" spans="1:7" x14ac:dyDescent="0.25">
      <c r="A21" s="41" t="s">
        <v>247</v>
      </c>
      <c r="B21" s="48">
        <v>2270300</v>
      </c>
      <c r="C21" s="48">
        <v>2231600</v>
      </c>
      <c r="D21" s="48">
        <v>2122300</v>
      </c>
      <c r="E21" s="48">
        <v>3653700</v>
      </c>
      <c r="F21" s="42" t="s">
        <v>61</v>
      </c>
      <c r="G21" s="48">
        <v>2674300</v>
      </c>
    </row>
    <row r="22" spans="1:7" x14ac:dyDescent="0.25">
      <c r="A22" s="41" t="s">
        <v>212</v>
      </c>
      <c r="B22" s="42" t="s">
        <v>61</v>
      </c>
      <c r="C22" s="42" t="s">
        <v>61</v>
      </c>
      <c r="D22" s="42" t="s">
        <v>61</v>
      </c>
      <c r="E22" s="42" t="s">
        <v>61</v>
      </c>
      <c r="F22" s="42" t="s">
        <v>61</v>
      </c>
      <c r="G22" s="42" t="s">
        <v>61</v>
      </c>
    </row>
    <row r="23" spans="1:7" x14ac:dyDescent="0.25">
      <c r="A23" s="41" t="s">
        <v>246</v>
      </c>
      <c r="B23" s="42" t="s">
        <v>61</v>
      </c>
      <c r="C23" s="42" t="s">
        <v>61</v>
      </c>
      <c r="D23" s="42" t="s">
        <v>61</v>
      </c>
      <c r="E23" s="42" t="s">
        <v>61</v>
      </c>
      <c r="F23" s="42" t="s">
        <v>61</v>
      </c>
      <c r="G23" s="42" t="s">
        <v>61</v>
      </c>
    </row>
    <row r="24" spans="1:7" x14ac:dyDescent="0.25">
      <c r="A24" s="41" t="s">
        <v>1</v>
      </c>
      <c r="B24" s="42" t="s">
        <v>61</v>
      </c>
      <c r="C24" s="42" t="s">
        <v>61</v>
      </c>
      <c r="D24" s="42" t="s">
        <v>61</v>
      </c>
      <c r="E24" s="42" t="s">
        <v>61</v>
      </c>
      <c r="F24" s="42" t="s">
        <v>61</v>
      </c>
      <c r="G24" s="42" t="s">
        <v>61</v>
      </c>
    </row>
    <row r="25" spans="1:7" x14ac:dyDescent="0.25">
      <c r="A25" s="41" t="s">
        <v>126</v>
      </c>
      <c r="B25" s="39">
        <v>2270300</v>
      </c>
      <c r="C25" s="39">
        <v>2231600</v>
      </c>
      <c r="D25" s="39">
        <v>2122300</v>
      </c>
      <c r="E25" s="39">
        <v>3653700</v>
      </c>
      <c r="F25" s="47" t="s">
        <v>61</v>
      </c>
      <c r="G25" s="39">
        <v>2674300</v>
      </c>
    </row>
    <row r="26" spans="1:7" x14ac:dyDescent="0.25">
      <c r="A26" s="41" t="s">
        <v>2</v>
      </c>
      <c r="B26" s="41"/>
      <c r="C26" s="41"/>
      <c r="D26" s="41"/>
      <c r="E26" s="41"/>
      <c r="F26" s="41"/>
      <c r="G26" s="41"/>
    </row>
    <row r="27" spans="1:7" x14ac:dyDescent="0.25">
      <c r="A27" s="40" t="s">
        <v>115</v>
      </c>
      <c r="B27" s="41"/>
      <c r="C27" s="41"/>
      <c r="D27" s="41"/>
      <c r="E27" s="41"/>
      <c r="F27" s="41"/>
      <c r="G27" s="41"/>
    </row>
    <row r="28" spans="1:7" x14ac:dyDescent="0.25">
      <c r="A28" s="41" t="s">
        <v>247</v>
      </c>
      <c r="B28" s="48">
        <v>494200</v>
      </c>
      <c r="C28" s="48">
        <v>507700</v>
      </c>
      <c r="D28" s="48">
        <v>524800</v>
      </c>
      <c r="E28" s="48">
        <v>546100</v>
      </c>
      <c r="F28" s="42" t="s">
        <v>61</v>
      </c>
      <c r="G28" s="48">
        <v>651600</v>
      </c>
    </row>
    <row r="29" spans="1:7" x14ac:dyDescent="0.25">
      <c r="A29" s="41" t="s">
        <v>212</v>
      </c>
      <c r="B29" s="48">
        <v>-2000</v>
      </c>
      <c r="C29" s="48">
        <v>-3200</v>
      </c>
      <c r="D29" s="48">
        <v>-2100</v>
      </c>
      <c r="E29" s="48">
        <v>-1800</v>
      </c>
      <c r="F29" s="42" t="s">
        <v>61</v>
      </c>
      <c r="G29" s="42" t="s">
        <v>61</v>
      </c>
    </row>
    <row r="30" spans="1:7" x14ac:dyDescent="0.25">
      <c r="A30" s="41" t="s">
        <v>246</v>
      </c>
      <c r="B30" s="48">
        <v>-2600</v>
      </c>
      <c r="C30" s="48">
        <v>-200</v>
      </c>
      <c r="D30" s="48">
        <v>-500</v>
      </c>
      <c r="E30" s="48">
        <v>-100</v>
      </c>
      <c r="F30" s="42" t="s">
        <v>61</v>
      </c>
      <c r="G30" s="48">
        <v>-1400</v>
      </c>
    </row>
    <row r="31" spans="1:7" x14ac:dyDescent="0.25">
      <c r="A31" s="41" t="s">
        <v>1</v>
      </c>
      <c r="B31" s="42" t="s">
        <v>61</v>
      </c>
      <c r="C31" s="42" t="s">
        <v>61</v>
      </c>
      <c r="D31" s="42" t="s">
        <v>61</v>
      </c>
      <c r="E31" s="42" t="s">
        <v>61</v>
      </c>
      <c r="F31" s="42" t="s">
        <v>61</v>
      </c>
      <c r="G31" s="42" t="s">
        <v>61</v>
      </c>
    </row>
    <row r="32" spans="1:7" x14ac:dyDescent="0.25">
      <c r="A32" s="41" t="s">
        <v>126</v>
      </c>
      <c r="B32" s="39">
        <v>489600</v>
      </c>
      <c r="C32" s="39">
        <v>504300</v>
      </c>
      <c r="D32" s="39">
        <v>522200</v>
      </c>
      <c r="E32" s="39">
        <v>544200</v>
      </c>
      <c r="F32" s="47" t="s">
        <v>61</v>
      </c>
      <c r="G32" s="39">
        <v>650200</v>
      </c>
    </row>
    <row r="33" spans="1:7" x14ac:dyDescent="0.25">
      <c r="A33" s="41" t="s">
        <v>2</v>
      </c>
      <c r="B33" s="41"/>
      <c r="C33" s="41"/>
      <c r="D33" s="41"/>
      <c r="E33" s="41"/>
      <c r="F33" s="41"/>
      <c r="G33" s="41"/>
    </row>
    <row r="34" spans="1:7" x14ac:dyDescent="0.25">
      <c r="A34" s="40" t="s">
        <v>114</v>
      </c>
      <c r="B34" s="41"/>
      <c r="C34" s="41"/>
      <c r="D34" s="41"/>
      <c r="E34" s="41"/>
      <c r="F34" s="41"/>
      <c r="G34" s="41"/>
    </row>
    <row r="35" spans="1:7" x14ac:dyDescent="0.25">
      <c r="A35" s="41" t="s">
        <v>247</v>
      </c>
      <c r="B35" s="48">
        <v>-151800</v>
      </c>
      <c r="C35" s="48">
        <v>-140500</v>
      </c>
      <c r="D35" s="48">
        <v>-154800</v>
      </c>
      <c r="E35" s="48">
        <v>-152000</v>
      </c>
      <c r="F35" s="42" t="s">
        <v>61</v>
      </c>
      <c r="G35" s="48">
        <v>-199900</v>
      </c>
    </row>
    <row r="36" spans="1:7" x14ac:dyDescent="0.25">
      <c r="A36" s="41" t="s">
        <v>212</v>
      </c>
      <c r="B36" s="42" t="s">
        <v>61</v>
      </c>
      <c r="C36" s="42" t="s">
        <v>61</v>
      </c>
      <c r="D36" s="42" t="s">
        <v>61</v>
      </c>
      <c r="E36" s="42" t="s">
        <v>61</v>
      </c>
      <c r="F36" s="42" t="s">
        <v>61</v>
      </c>
      <c r="G36" s="42" t="s">
        <v>61</v>
      </c>
    </row>
    <row r="37" spans="1:7" x14ac:dyDescent="0.25">
      <c r="A37" s="41" t="s">
        <v>246</v>
      </c>
      <c r="B37" s="48">
        <v>-10200</v>
      </c>
      <c r="C37" s="48">
        <v>-11000</v>
      </c>
      <c r="D37" s="48">
        <v>-5300</v>
      </c>
      <c r="E37" s="48">
        <v>-7200</v>
      </c>
      <c r="F37" s="42" t="s">
        <v>61</v>
      </c>
      <c r="G37" s="48">
        <v>-28900</v>
      </c>
    </row>
    <row r="38" spans="1:7" x14ac:dyDescent="0.25">
      <c r="A38" s="41" t="s">
        <v>1</v>
      </c>
      <c r="B38" s="48">
        <v>6000</v>
      </c>
      <c r="C38" s="48">
        <v>3600</v>
      </c>
      <c r="D38" s="48">
        <v>1600</v>
      </c>
      <c r="E38" s="48">
        <v>900</v>
      </c>
      <c r="F38" s="42" t="s">
        <v>61</v>
      </c>
      <c r="G38" s="48">
        <v>7400</v>
      </c>
    </row>
    <row r="39" spans="1:7" x14ac:dyDescent="0.25">
      <c r="A39" s="41" t="s">
        <v>126</v>
      </c>
      <c r="B39" s="39">
        <v>-156000</v>
      </c>
      <c r="C39" s="39">
        <v>-147900</v>
      </c>
      <c r="D39" s="39">
        <v>-158500</v>
      </c>
      <c r="E39" s="39">
        <v>-158300</v>
      </c>
      <c r="F39" s="47" t="s">
        <v>61</v>
      </c>
      <c r="G39" s="39">
        <v>-221400</v>
      </c>
    </row>
    <row r="40" spans="1:7" x14ac:dyDescent="0.25">
      <c r="A40" s="41" t="s">
        <v>2</v>
      </c>
      <c r="B40" s="41"/>
      <c r="C40" s="41"/>
      <c r="D40" s="41"/>
      <c r="E40" s="41"/>
      <c r="F40" s="41"/>
      <c r="G40" s="41"/>
    </row>
    <row r="41" spans="1:7" x14ac:dyDescent="0.25">
      <c r="A41" s="40" t="s">
        <v>112</v>
      </c>
      <c r="B41" s="41"/>
      <c r="C41" s="41"/>
      <c r="D41" s="41"/>
      <c r="E41" s="41"/>
      <c r="F41" s="41"/>
      <c r="G41" s="41"/>
    </row>
    <row r="42" spans="1:7" x14ac:dyDescent="0.25">
      <c r="A42" s="41" t="s">
        <v>247</v>
      </c>
      <c r="B42" s="48">
        <v>40000</v>
      </c>
      <c r="C42" s="48">
        <v>20100</v>
      </c>
      <c r="D42" s="48">
        <v>34700</v>
      </c>
      <c r="E42" s="48">
        <v>41800</v>
      </c>
      <c r="F42" s="42" t="s">
        <v>61</v>
      </c>
      <c r="G42" s="48">
        <v>68800</v>
      </c>
    </row>
    <row r="43" spans="1:7" x14ac:dyDescent="0.25">
      <c r="A43" s="41" t="s">
        <v>212</v>
      </c>
      <c r="B43" s="48">
        <v>37100</v>
      </c>
      <c r="C43" s="48">
        <v>20700</v>
      </c>
      <c r="D43" s="48">
        <v>-158000</v>
      </c>
      <c r="E43" s="48">
        <v>101000</v>
      </c>
      <c r="F43" s="42" t="s">
        <v>61</v>
      </c>
      <c r="G43" s="42" t="s">
        <v>61</v>
      </c>
    </row>
    <row r="44" spans="1:7" x14ac:dyDescent="0.25">
      <c r="A44" s="41" t="s">
        <v>246</v>
      </c>
      <c r="B44" s="48">
        <v>-4900</v>
      </c>
      <c r="C44" s="48">
        <v>-11000</v>
      </c>
      <c r="D44" s="48">
        <v>-4100</v>
      </c>
      <c r="E44" s="48">
        <v>-1600</v>
      </c>
      <c r="F44" s="42" t="s">
        <v>61</v>
      </c>
      <c r="G44" s="48">
        <v>-12600</v>
      </c>
    </row>
    <row r="45" spans="1:7" x14ac:dyDescent="0.25">
      <c r="A45" s="41" t="s">
        <v>1</v>
      </c>
      <c r="B45" s="42" t="s">
        <v>61</v>
      </c>
      <c r="C45" s="42" t="s">
        <v>61</v>
      </c>
      <c r="D45" s="42" t="s">
        <v>61</v>
      </c>
      <c r="E45" s="42" t="s">
        <v>61</v>
      </c>
      <c r="F45" s="42" t="s">
        <v>61</v>
      </c>
      <c r="G45" s="42" t="s">
        <v>61</v>
      </c>
    </row>
    <row r="46" spans="1:7" x14ac:dyDescent="0.25">
      <c r="A46" s="41" t="s">
        <v>126</v>
      </c>
      <c r="B46" s="39">
        <v>72200</v>
      </c>
      <c r="C46" s="39">
        <v>29800</v>
      </c>
      <c r="D46" s="39">
        <v>-127400</v>
      </c>
      <c r="E46" s="39">
        <v>141200</v>
      </c>
      <c r="F46" s="47" t="s">
        <v>61</v>
      </c>
      <c r="G46" s="39">
        <v>56200</v>
      </c>
    </row>
    <row r="47" spans="1:7" x14ac:dyDescent="0.25">
      <c r="A47" s="41" t="s">
        <v>2</v>
      </c>
      <c r="B47" s="41"/>
      <c r="C47" s="41"/>
      <c r="D47" s="41"/>
      <c r="E47" s="41"/>
      <c r="F47" s="41"/>
      <c r="G47" s="41"/>
    </row>
    <row r="48" spans="1:7" x14ac:dyDescent="0.25">
      <c r="A48" s="40" t="s">
        <v>66</v>
      </c>
      <c r="B48" s="41"/>
      <c r="C48" s="41"/>
      <c r="D48" s="41"/>
      <c r="E48" s="41"/>
      <c r="F48" s="41"/>
      <c r="G48" s="41"/>
    </row>
    <row r="49" spans="1:7" x14ac:dyDescent="0.25">
      <c r="A49" s="41" t="s">
        <v>247</v>
      </c>
      <c r="B49" s="48">
        <v>328000</v>
      </c>
      <c r="C49" s="48">
        <v>350200</v>
      </c>
      <c r="D49" s="48">
        <v>339400</v>
      </c>
      <c r="E49" s="48">
        <v>360000</v>
      </c>
      <c r="F49" s="42" t="s">
        <v>61</v>
      </c>
      <c r="G49" s="48">
        <v>426400</v>
      </c>
    </row>
    <row r="50" spans="1:7" x14ac:dyDescent="0.25">
      <c r="A50" s="41" t="s">
        <v>212</v>
      </c>
      <c r="B50" s="48">
        <v>108800</v>
      </c>
      <c r="C50" s="48">
        <v>81400</v>
      </c>
      <c r="D50" s="48">
        <v>-515000</v>
      </c>
      <c r="E50" s="48">
        <v>385000</v>
      </c>
      <c r="F50" s="42" t="s">
        <v>61</v>
      </c>
      <c r="G50" s="42" t="s">
        <v>61</v>
      </c>
    </row>
    <row r="51" spans="1:7" x14ac:dyDescent="0.25">
      <c r="A51" s="41" t="s">
        <v>246</v>
      </c>
      <c r="B51" s="48">
        <v>-11300</v>
      </c>
      <c r="C51" s="48">
        <v>2000</v>
      </c>
      <c r="D51" s="48">
        <v>1900</v>
      </c>
      <c r="E51" s="48">
        <v>-7700</v>
      </c>
      <c r="F51" s="42" t="s">
        <v>61</v>
      </c>
      <c r="G51" s="48">
        <v>-9600</v>
      </c>
    </row>
    <row r="52" spans="1:7" x14ac:dyDescent="0.25">
      <c r="A52" s="41" t="s">
        <v>1</v>
      </c>
      <c r="B52" s="42" t="s">
        <v>61</v>
      </c>
      <c r="C52" s="42" t="s">
        <v>61</v>
      </c>
      <c r="D52" s="42" t="s">
        <v>61</v>
      </c>
      <c r="E52" s="42" t="s">
        <v>61</v>
      </c>
      <c r="F52" s="42" t="s">
        <v>61</v>
      </c>
      <c r="G52" s="42" t="s">
        <v>61</v>
      </c>
    </row>
    <row r="53" spans="1:7" x14ac:dyDescent="0.25">
      <c r="A53" s="41" t="s">
        <v>126</v>
      </c>
      <c r="B53" s="39">
        <v>425500</v>
      </c>
      <c r="C53" s="39">
        <v>433600</v>
      </c>
      <c r="D53" s="39">
        <v>-173700</v>
      </c>
      <c r="E53" s="39">
        <v>737300</v>
      </c>
      <c r="F53" s="47" t="s">
        <v>61</v>
      </c>
      <c r="G53" s="39">
        <v>416800</v>
      </c>
    </row>
    <row r="54" spans="1:7" x14ac:dyDescent="0.25">
      <c r="A54" s="41" t="s">
        <v>2</v>
      </c>
      <c r="B54" s="41"/>
      <c r="C54" s="41"/>
      <c r="D54" s="41"/>
      <c r="E54" s="41"/>
      <c r="F54" s="41"/>
      <c r="G54" s="41"/>
    </row>
    <row r="55" spans="1:7" x14ac:dyDescent="0.25">
      <c r="A55" s="40" t="s">
        <v>63</v>
      </c>
      <c r="B55" s="41"/>
      <c r="C55" s="41"/>
      <c r="D55" s="41"/>
      <c r="E55" s="41"/>
      <c r="F55" s="41"/>
      <c r="G55" s="41"/>
    </row>
    <row r="56" spans="1:7" x14ac:dyDescent="0.25">
      <c r="A56" s="41" t="s">
        <v>247</v>
      </c>
      <c r="B56" s="48">
        <v>9704500</v>
      </c>
      <c r="C56" s="48">
        <v>10076600</v>
      </c>
      <c r="D56" s="48">
        <v>10489000</v>
      </c>
      <c r="E56" s="42" t="s">
        <v>61</v>
      </c>
      <c r="F56" s="48">
        <v>12410500</v>
      </c>
      <c r="G56" s="48">
        <v>12642600</v>
      </c>
    </row>
    <row r="57" spans="1:7" x14ac:dyDescent="0.25">
      <c r="A57" s="41" t="s">
        <v>212</v>
      </c>
      <c r="B57" s="48">
        <v>1169800</v>
      </c>
      <c r="C57" s="48">
        <v>1135400</v>
      </c>
      <c r="D57" s="48">
        <v>378100</v>
      </c>
      <c r="E57" s="42" t="s">
        <v>61</v>
      </c>
      <c r="F57" s="48">
        <v>1200</v>
      </c>
      <c r="G57" s="42" t="s">
        <v>61</v>
      </c>
    </row>
    <row r="58" spans="1:7" x14ac:dyDescent="0.25">
      <c r="A58" s="41" t="s">
        <v>246</v>
      </c>
      <c r="B58" s="48">
        <v>184800</v>
      </c>
      <c r="C58" s="48">
        <v>107000</v>
      </c>
      <c r="D58" s="48">
        <v>116400</v>
      </c>
      <c r="E58" s="42" t="s">
        <v>61</v>
      </c>
      <c r="F58" s="48">
        <v>683700</v>
      </c>
      <c r="G58" s="48">
        <v>301100</v>
      </c>
    </row>
    <row r="59" spans="1:7" x14ac:dyDescent="0.25">
      <c r="A59" s="41" t="s">
        <v>1</v>
      </c>
      <c r="B59" s="48">
        <v>-310500</v>
      </c>
      <c r="C59" s="48">
        <v>-294700</v>
      </c>
      <c r="D59" s="48">
        <v>-264700</v>
      </c>
      <c r="E59" s="42" t="s">
        <v>61</v>
      </c>
      <c r="F59" s="48">
        <v>-550700</v>
      </c>
      <c r="G59" s="48">
        <v>-153000</v>
      </c>
    </row>
    <row r="60" spans="1:7" x14ac:dyDescent="0.25">
      <c r="A60" s="41" t="s">
        <v>126</v>
      </c>
      <c r="B60" s="39">
        <v>10748600</v>
      </c>
      <c r="C60" s="39">
        <v>11024300</v>
      </c>
      <c r="D60" s="39">
        <v>10718800</v>
      </c>
      <c r="E60" s="47" t="s">
        <v>61</v>
      </c>
      <c r="F60" s="39">
        <v>12544700</v>
      </c>
      <c r="G60" s="39">
        <v>12790700</v>
      </c>
    </row>
    <row r="61" spans="1:7" x14ac:dyDescent="0.25">
      <c r="A61" s="41" t="s">
        <v>2</v>
      </c>
      <c r="B61" s="41"/>
      <c r="C61" s="41"/>
      <c r="D61" s="41"/>
      <c r="E61" s="41"/>
      <c r="F61" s="41"/>
      <c r="G61" s="41"/>
    </row>
    <row r="62" spans="1:7" x14ac:dyDescent="0.25">
      <c r="A62" s="40" t="s">
        <v>111</v>
      </c>
      <c r="B62" s="41"/>
      <c r="C62" s="41"/>
      <c r="D62" s="41"/>
      <c r="E62" s="41"/>
      <c r="F62" s="41"/>
      <c r="G62" s="41"/>
    </row>
    <row r="63" spans="1:7" x14ac:dyDescent="0.25">
      <c r="A63" s="41" t="s">
        <v>247</v>
      </c>
      <c r="B63" s="48">
        <v>321600</v>
      </c>
      <c r="C63" s="48">
        <v>355000</v>
      </c>
      <c r="D63" s="48">
        <v>391300</v>
      </c>
      <c r="E63" s="48">
        <v>416000</v>
      </c>
      <c r="F63" s="42" t="s">
        <v>61</v>
      </c>
      <c r="G63" s="48">
        <v>506600</v>
      </c>
    </row>
    <row r="64" spans="1:7" x14ac:dyDescent="0.25">
      <c r="A64" s="41" t="s">
        <v>212</v>
      </c>
      <c r="B64" s="42" t="s">
        <v>61</v>
      </c>
      <c r="C64" s="42" t="s">
        <v>61</v>
      </c>
      <c r="D64" s="42" t="s">
        <v>61</v>
      </c>
      <c r="E64" s="42" t="s">
        <v>61</v>
      </c>
      <c r="F64" s="42" t="s">
        <v>61</v>
      </c>
      <c r="G64" s="42" t="s">
        <v>61</v>
      </c>
    </row>
    <row r="65" spans="1:7" x14ac:dyDescent="0.25">
      <c r="A65" s="41" t="s">
        <v>246</v>
      </c>
      <c r="B65" s="42" t="s">
        <v>61</v>
      </c>
      <c r="C65" s="42" t="s">
        <v>61</v>
      </c>
      <c r="D65" s="42" t="s">
        <v>61</v>
      </c>
      <c r="E65" s="42" t="s">
        <v>61</v>
      </c>
      <c r="F65" s="42" t="s">
        <v>61</v>
      </c>
      <c r="G65" s="42" t="s">
        <v>61</v>
      </c>
    </row>
    <row r="66" spans="1:7" x14ac:dyDescent="0.25">
      <c r="A66" s="41" t="s">
        <v>1</v>
      </c>
      <c r="B66" s="42" t="s">
        <v>61</v>
      </c>
      <c r="C66" s="42" t="s">
        <v>61</v>
      </c>
      <c r="D66" s="42" t="s">
        <v>61</v>
      </c>
      <c r="E66" s="42" t="s">
        <v>61</v>
      </c>
      <c r="F66" s="42" t="s">
        <v>61</v>
      </c>
      <c r="G66" s="42" t="s">
        <v>61</v>
      </c>
    </row>
    <row r="67" spans="1:7" x14ac:dyDescent="0.25">
      <c r="A67" s="41" t="s">
        <v>126</v>
      </c>
      <c r="B67" s="39">
        <v>321600</v>
      </c>
      <c r="C67" s="39">
        <v>355000</v>
      </c>
      <c r="D67" s="39">
        <v>391300</v>
      </c>
      <c r="E67" s="39">
        <v>416000</v>
      </c>
      <c r="F67" s="47" t="s">
        <v>61</v>
      </c>
      <c r="G67" s="39">
        <v>506600</v>
      </c>
    </row>
    <row r="68" spans="1:7" x14ac:dyDescent="0.25">
      <c r="A68" s="41" t="s">
        <v>2</v>
      </c>
      <c r="B68" s="41"/>
      <c r="C68" s="41"/>
      <c r="D68" s="41"/>
      <c r="E68" s="41"/>
      <c r="F68" s="41"/>
      <c r="G68" s="41"/>
    </row>
    <row r="69" spans="1:7" x14ac:dyDescent="0.25">
      <c r="A69" s="40" t="s">
        <v>110</v>
      </c>
      <c r="B69" s="41"/>
      <c r="C69" s="41"/>
      <c r="D69" s="41"/>
      <c r="E69" s="41"/>
      <c r="F69" s="41"/>
      <c r="G69" s="41"/>
    </row>
    <row r="70" spans="1:7" x14ac:dyDescent="0.25">
      <c r="A70" s="41" t="s">
        <v>247</v>
      </c>
      <c r="B70" s="48">
        <v>-573600</v>
      </c>
      <c r="C70" s="48">
        <v>-635500</v>
      </c>
      <c r="D70" s="48">
        <v>-650500</v>
      </c>
      <c r="E70" s="48">
        <v>-778500</v>
      </c>
      <c r="F70" s="42" t="s">
        <v>61</v>
      </c>
      <c r="G70" s="48">
        <v>-1178200</v>
      </c>
    </row>
    <row r="71" spans="1:7" x14ac:dyDescent="0.25">
      <c r="A71" s="41" t="s">
        <v>212</v>
      </c>
      <c r="B71" s="42" t="s">
        <v>61</v>
      </c>
      <c r="C71" s="42" t="s">
        <v>61</v>
      </c>
      <c r="D71" s="42" t="s">
        <v>61</v>
      </c>
      <c r="E71" s="42" t="s">
        <v>61</v>
      </c>
      <c r="F71" s="42" t="s">
        <v>61</v>
      </c>
      <c r="G71" s="42" t="s">
        <v>61</v>
      </c>
    </row>
    <row r="72" spans="1:7" x14ac:dyDescent="0.25">
      <c r="A72" s="41" t="s">
        <v>246</v>
      </c>
      <c r="B72" s="42" t="s">
        <v>61</v>
      </c>
      <c r="C72" s="42" t="s">
        <v>61</v>
      </c>
      <c r="D72" s="42" t="s">
        <v>61</v>
      </c>
      <c r="E72" s="42" t="s">
        <v>61</v>
      </c>
      <c r="F72" s="42" t="s">
        <v>61</v>
      </c>
      <c r="G72" s="42" t="s">
        <v>61</v>
      </c>
    </row>
    <row r="73" spans="1:7" x14ac:dyDescent="0.25">
      <c r="A73" s="41" t="s">
        <v>1</v>
      </c>
      <c r="B73" s="42" t="s">
        <v>61</v>
      </c>
      <c r="C73" s="42" t="s">
        <v>61</v>
      </c>
      <c r="D73" s="42" t="s">
        <v>61</v>
      </c>
      <c r="E73" s="42" t="s">
        <v>61</v>
      </c>
      <c r="F73" s="42" t="s">
        <v>61</v>
      </c>
      <c r="G73" s="42" t="s">
        <v>61</v>
      </c>
    </row>
    <row r="74" spans="1:7" x14ac:dyDescent="0.25">
      <c r="A74" s="41" t="s">
        <v>126</v>
      </c>
      <c r="B74" s="39">
        <v>-573600</v>
      </c>
      <c r="C74" s="39">
        <v>-635500</v>
      </c>
      <c r="D74" s="39">
        <v>-650500</v>
      </c>
      <c r="E74" s="39">
        <v>-778500</v>
      </c>
      <c r="F74" s="47" t="s">
        <v>61</v>
      </c>
      <c r="G74" s="39">
        <v>-1178200</v>
      </c>
    </row>
    <row r="75" spans="1:7" x14ac:dyDescent="0.25">
      <c r="A75" s="41"/>
    </row>
    <row r="76" spans="1:7" ht="16.2" thickBot="1" x14ac:dyDescent="0.35">
      <c r="A76" s="7" t="s">
        <v>123</v>
      </c>
      <c r="B76" s="5"/>
      <c r="C76" s="5"/>
      <c r="D76" s="5"/>
      <c r="E76" s="5"/>
      <c r="F76" s="5"/>
      <c r="G76" s="5"/>
    </row>
    <row r="77" spans="1:7" ht="15.6" x14ac:dyDescent="0.25">
      <c r="A77" s="45" t="s">
        <v>122</v>
      </c>
      <c r="B77" s="44" t="s">
        <v>121</v>
      </c>
      <c r="C77" s="44" t="s">
        <v>120</v>
      </c>
      <c r="D77" s="44" t="s">
        <v>119</v>
      </c>
      <c r="E77" s="44" t="s">
        <v>118</v>
      </c>
      <c r="F77" s="44" t="s">
        <v>178</v>
      </c>
      <c r="G77" s="44" t="s">
        <v>290</v>
      </c>
    </row>
    <row r="78" spans="1:7" x14ac:dyDescent="0.25">
      <c r="A78" s="41" t="s">
        <v>72</v>
      </c>
      <c r="B78" s="43">
        <v>43465</v>
      </c>
      <c r="C78" s="43">
        <v>43830</v>
      </c>
      <c r="D78" s="43">
        <v>44196</v>
      </c>
      <c r="E78" s="43">
        <v>44561</v>
      </c>
      <c r="F78" s="43">
        <v>44926</v>
      </c>
      <c r="G78" s="43">
        <v>45291</v>
      </c>
    </row>
    <row r="79" spans="1:7" x14ac:dyDescent="0.25">
      <c r="A79" s="41" t="s">
        <v>117</v>
      </c>
      <c r="B79" s="42" t="s">
        <v>0</v>
      </c>
      <c r="C79" s="42" t="s">
        <v>0</v>
      </c>
      <c r="D79" s="42" t="s">
        <v>0</v>
      </c>
      <c r="E79" s="42" t="s">
        <v>0</v>
      </c>
      <c r="F79" s="42" t="s">
        <v>0</v>
      </c>
      <c r="G79" s="42" t="s">
        <v>0</v>
      </c>
    </row>
    <row r="80" spans="1:7" x14ac:dyDescent="0.25">
      <c r="A80" s="41" t="s">
        <v>2</v>
      </c>
      <c r="B80" s="41"/>
      <c r="C80" s="41"/>
      <c r="D80" s="41"/>
      <c r="E80" s="41"/>
      <c r="F80" s="41"/>
      <c r="G80" s="41"/>
    </row>
    <row r="81" spans="1:7" x14ac:dyDescent="0.25">
      <c r="A81" s="40" t="s">
        <v>116</v>
      </c>
      <c r="B81" s="41"/>
      <c r="C81" s="41"/>
      <c r="D81" s="41"/>
      <c r="E81" s="41"/>
      <c r="F81" s="41"/>
      <c r="G81" s="41"/>
    </row>
    <row r="82" spans="1:7" x14ac:dyDescent="0.25">
      <c r="A82" s="41" t="s">
        <v>3</v>
      </c>
      <c r="B82" s="48">
        <v>2270300</v>
      </c>
      <c r="C82" s="48">
        <v>2231600</v>
      </c>
      <c r="D82" s="48">
        <v>2122300</v>
      </c>
      <c r="E82" s="48">
        <v>3653700</v>
      </c>
      <c r="F82" s="42" t="s">
        <v>61</v>
      </c>
      <c r="G82" s="48">
        <v>2674300</v>
      </c>
    </row>
    <row r="83" spans="1:7" x14ac:dyDescent="0.25">
      <c r="A83" s="41" t="s">
        <v>125</v>
      </c>
      <c r="B83" s="39">
        <v>2270300</v>
      </c>
      <c r="C83" s="39">
        <v>2231600</v>
      </c>
      <c r="D83" s="39">
        <v>2122300</v>
      </c>
      <c r="E83" s="39">
        <v>3653700</v>
      </c>
      <c r="F83" s="47" t="s">
        <v>61</v>
      </c>
      <c r="G83" s="39">
        <v>2674300</v>
      </c>
    </row>
    <row r="84" spans="1:7" x14ac:dyDescent="0.25">
      <c r="A84" s="41" t="s">
        <v>2</v>
      </c>
      <c r="B84" s="41"/>
      <c r="C84" s="41"/>
      <c r="D84" s="41"/>
      <c r="E84" s="41"/>
      <c r="F84" s="41"/>
      <c r="G84" s="41"/>
    </row>
    <row r="85" spans="1:7" x14ac:dyDescent="0.25">
      <c r="A85" s="40" t="s">
        <v>115</v>
      </c>
      <c r="B85" s="41"/>
      <c r="C85" s="41"/>
      <c r="D85" s="41"/>
      <c r="E85" s="41"/>
      <c r="F85" s="41"/>
      <c r="G85" s="41"/>
    </row>
    <row r="86" spans="1:7" x14ac:dyDescent="0.25">
      <c r="A86" s="41" t="s">
        <v>3</v>
      </c>
      <c r="B86" s="48">
        <v>489600</v>
      </c>
      <c r="C86" s="48">
        <v>504300</v>
      </c>
      <c r="D86" s="48">
        <v>522200</v>
      </c>
      <c r="E86" s="48">
        <v>544200</v>
      </c>
      <c r="F86" s="42" t="s">
        <v>61</v>
      </c>
      <c r="G86" s="48">
        <v>650200</v>
      </c>
    </row>
    <row r="87" spans="1:7" x14ac:dyDescent="0.25">
      <c r="A87" s="41" t="s">
        <v>125</v>
      </c>
      <c r="B87" s="39">
        <v>489600</v>
      </c>
      <c r="C87" s="39">
        <v>504300</v>
      </c>
      <c r="D87" s="39">
        <v>522200</v>
      </c>
      <c r="E87" s="39">
        <v>544200</v>
      </c>
      <c r="F87" s="47" t="s">
        <v>61</v>
      </c>
      <c r="G87" s="39">
        <v>650200</v>
      </c>
    </row>
    <row r="88" spans="1:7" x14ac:dyDescent="0.25">
      <c r="A88" s="41" t="s">
        <v>2</v>
      </c>
      <c r="B88" s="41"/>
      <c r="C88" s="41"/>
      <c r="D88" s="41"/>
      <c r="E88" s="41"/>
      <c r="F88" s="41"/>
      <c r="G88" s="41"/>
    </row>
    <row r="89" spans="1:7" x14ac:dyDescent="0.25">
      <c r="A89" s="40" t="s">
        <v>114</v>
      </c>
      <c r="B89" s="41"/>
      <c r="C89" s="41"/>
      <c r="D89" s="41"/>
      <c r="E89" s="41"/>
      <c r="F89" s="41"/>
      <c r="G89" s="41"/>
    </row>
    <row r="90" spans="1:7" x14ac:dyDescent="0.25">
      <c r="A90" s="41" t="s">
        <v>3</v>
      </c>
      <c r="B90" s="48">
        <v>-167700</v>
      </c>
      <c r="C90" s="48">
        <v>-150700</v>
      </c>
      <c r="D90" s="48">
        <v>-160400</v>
      </c>
      <c r="E90" s="48">
        <v>-161800</v>
      </c>
      <c r="F90" s="42" t="s">
        <v>61</v>
      </c>
      <c r="G90" s="48">
        <v>-228500</v>
      </c>
    </row>
    <row r="91" spans="1:7" x14ac:dyDescent="0.25">
      <c r="A91" s="41" t="s">
        <v>125</v>
      </c>
      <c r="B91" s="39">
        <v>-167700</v>
      </c>
      <c r="C91" s="39">
        <v>-150700</v>
      </c>
      <c r="D91" s="39">
        <v>-160400</v>
      </c>
      <c r="E91" s="39">
        <v>-161800</v>
      </c>
      <c r="F91" s="47" t="s">
        <v>61</v>
      </c>
      <c r="G91" s="39">
        <v>-228500</v>
      </c>
    </row>
    <row r="92" spans="1:7" x14ac:dyDescent="0.25">
      <c r="A92" s="41" t="s">
        <v>2</v>
      </c>
      <c r="B92" s="41"/>
      <c r="C92" s="41"/>
      <c r="D92" s="41"/>
      <c r="E92" s="41"/>
      <c r="F92" s="41"/>
      <c r="G92" s="41"/>
    </row>
    <row r="93" spans="1:7" x14ac:dyDescent="0.25">
      <c r="A93" s="40" t="s">
        <v>113</v>
      </c>
      <c r="B93" s="41"/>
      <c r="C93" s="41"/>
      <c r="D93" s="41"/>
      <c r="E93" s="41"/>
      <c r="F93" s="41"/>
      <c r="G93" s="41"/>
    </row>
    <row r="94" spans="1:7" x14ac:dyDescent="0.25">
      <c r="A94" s="41" t="s">
        <v>3</v>
      </c>
      <c r="B94" s="48">
        <v>497700</v>
      </c>
      <c r="C94" s="48">
        <v>463400</v>
      </c>
      <c r="D94" s="48">
        <v>-301100</v>
      </c>
      <c r="E94" s="48">
        <v>878500</v>
      </c>
      <c r="F94" s="42" t="s">
        <v>61</v>
      </c>
      <c r="G94" s="48">
        <v>473000</v>
      </c>
    </row>
    <row r="95" spans="1:7" x14ac:dyDescent="0.25">
      <c r="A95" s="41" t="s">
        <v>125</v>
      </c>
      <c r="B95" s="39">
        <v>497700</v>
      </c>
      <c r="C95" s="39">
        <v>463400</v>
      </c>
      <c r="D95" s="39">
        <v>-301100</v>
      </c>
      <c r="E95" s="39">
        <v>878500</v>
      </c>
      <c r="F95" s="47" t="s">
        <v>61</v>
      </c>
      <c r="G95" s="39">
        <v>473000</v>
      </c>
    </row>
    <row r="96" spans="1:7" x14ac:dyDescent="0.25">
      <c r="A96" s="41" t="s">
        <v>2</v>
      </c>
      <c r="B96" s="41"/>
      <c r="C96" s="41"/>
      <c r="D96" s="41"/>
      <c r="E96" s="41"/>
      <c r="F96" s="41"/>
      <c r="G96" s="41"/>
    </row>
    <row r="97" spans="1:7" x14ac:dyDescent="0.25">
      <c r="A97" s="40" t="s">
        <v>112</v>
      </c>
      <c r="B97" s="41"/>
      <c r="C97" s="41"/>
      <c r="D97" s="41"/>
      <c r="E97" s="41"/>
      <c r="F97" s="41"/>
      <c r="G97" s="41"/>
    </row>
    <row r="98" spans="1:7" x14ac:dyDescent="0.25">
      <c r="A98" s="41" t="s">
        <v>3</v>
      </c>
      <c r="B98" s="48">
        <v>72200</v>
      </c>
      <c r="C98" s="48">
        <v>29800</v>
      </c>
      <c r="D98" s="48">
        <v>-127400</v>
      </c>
      <c r="E98" s="48">
        <v>141200</v>
      </c>
      <c r="F98" s="42" t="s">
        <v>61</v>
      </c>
      <c r="G98" s="48">
        <v>56200</v>
      </c>
    </row>
    <row r="99" spans="1:7" x14ac:dyDescent="0.25">
      <c r="A99" s="41" t="s">
        <v>125</v>
      </c>
      <c r="B99" s="39">
        <v>72200</v>
      </c>
      <c r="C99" s="39">
        <v>29800</v>
      </c>
      <c r="D99" s="39">
        <v>-127400</v>
      </c>
      <c r="E99" s="39">
        <v>141200</v>
      </c>
      <c r="F99" s="47" t="s">
        <v>61</v>
      </c>
      <c r="G99" s="39">
        <v>56200</v>
      </c>
    </row>
    <row r="100" spans="1:7" x14ac:dyDescent="0.25">
      <c r="A100" s="41" t="s">
        <v>2</v>
      </c>
      <c r="B100" s="41"/>
      <c r="C100" s="41"/>
      <c r="D100" s="41"/>
      <c r="E100" s="41"/>
      <c r="F100" s="41"/>
      <c r="G100" s="41"/>
    </row>
    <row r="101" spans="1:7" x14ac:dyDescent="0.25">
      <c r="A101" s="40" t="s">
        <v>66</v>
      </c>
      <c r="B101" s="41"/>
      <c r="C101" s="41"/>
      <c r="D101" s="41"/>
      <c r="E101" s="41"/>
      <c r="F101" s="41"/>
      <c r="G101" s="41"/>
    </row>
    <row r="102" spans="1:7" x14ac:dyDescent="0.25">
      <c r="A102" s="41" t="s">
        <v>3</v>
      </c>
      <c r="B102" s="48">
        <v>425500</v>
      </c>
      <c r="C102" s="48">
        <v>433600</v>
      </c>
      <c r="D102" s="48">
        <v>-173700</v>
      </c>
      <c r="E102" s="48">
        <v>737300</v>
      </c>
      <c r="F102" s="42" t="s">
        <v>61</v>
      </c>
      <c r="G102" s="48">
        <v>416800</v>
      </c>
    </row>
    <row r="103" spans="1:7" x14ac:dyDescent="0.25">
      <c r="A103" s="41" t="s">
        <v>125</v>
      </c>
      <c r="B103" s="39">
        <v>425500</v>
      </c>
      <c r="C103" s="39">
        <v>433600</v>
      </c>
      <c r="D103" s="39">
        <v>-173700</v>
      </c>
      <c r="E103" s="39">
        <v>737300</v>
      </c>
      <c r="F103" s="47" t="s">
        <v>61</v>
      </c>
      <c r="G103" s="39">
        <v>416800</v>
      </c>
    </row>
    <row r="104" spans="1:7" x14ac:dyDescent="0.25">
      <c r="A104" s="41" t="s">
        <v>2</v>
      </c>
      <c r="B104" s="41"/>
      <c r="C104" s="41"/>
      <c r="D104" s="41"/>
      <c r="E104" s="41"/>
      <c r="F104" s="41"/>
      <c r="G104" s="41"/>
    </row>
    <row r="105" spans="1:7" x14ac:dyDescent="0.25">
      <c r="A105" s="40" t="s">
        <v>63</v>
      </c>
      <c r="B105" s="41"/>
      <c r="C105" s="41"/>
      <c r="D105" s="41"/>
      <c r="E105" s="41"/>
      <c r="F105" s="41"/>
      <c r="G105" s="41"/>
    </row>
    <row r="106" spans="1:7" x14ac:dyDescent="0.25">
      <c r="A106" s="41" t="s">
        <v>3</v>
      </c>
      <c r="B106" s="42" t="s">
        <v>61</v>
      </c>
      <c r="C106" s="42" t="s">
        <v>61</v>
      </c>
      <c r="D106" s="42" t="s">
        <v>61</v>
      </c>
      <c r="E106" s="42" t="s">
        <v>61</v>
      </c>
      <c r="F106" s="48">
        <v>12544700</v>
      </c>
      <c r="G106" s="48">
        <v>12790700</v>
      </c>
    </row>
    <row r="107" spans="1:7" x14ac:dyDescent="0.25">
      <c r="A107" s="41" t="s">
        <v>125</v>
      </c>
      <c r="B107" s="47" t="s">
        <v>61</v>
      </c>
      <c r="C107" s="47" t="s">
        <v>61</v>
      </c>
      <c r="D107" s="47" t="s">
        <v>61</v>
      </c>
      <c r="E107" s="47" t="s">
        <v>61</v>
      </c>
      <c r="F107" s="39">
        <v>12544700</v>
      </c>
      <c r="G107" s="39">
        <v>12790700</v>
      </c>
    </row>
    <row r="108" spans="1:7" x14ac:dyDescent="0.25">
      <c r="A108" s="41" t="s">
        <v>2</v>
      </c>
      <c r="B108" s="41"/>
      <c r="C108" s="41"/>
      <c r="D108" s="41"/>
      <c r="E108" s="41"/>
      <c r="F108" s="41"/>
      <c r="G108" s="41"/>
    </row>
    <row r="109" spans="1:7" x14ac:dyDescent="0.25">
      <c r="A109" s="40" t="s">
        <v>111</v>
      </c>
      <c r="B109" s="41"/>
      <c r="C109" s="41"/>
      <c r="D109" s="41"/>
      <c r="E109" s="41"/>
      <c r="F109" s="41"/>
      <c r="G109" s="41"/>
    </row>
    <row r="110" spans="1:7" x14ac:dyDescent="0.25">
      <c r="A110" s="41" t="s">
        <v>3</v>
      </c>
      <c r="B110" s="48">
        <v>312000</v>
      </c>
      <c r="C110" s="48">
        <v>344000</v>
      </c>
      <c r="D110" s="48">
        <v>376400</v>
      </c>
      <c r="E110" s="48">
        <v>397900</v>
      </c>
      <c r="F110" s="42" t="s">
        <v>61</v>
      </c>
      <c r="G110" s="48">
        <v>473200</v>
      </c>
    </row>
    <row r="111" spans="1:7" x14ac:dyDescent="0.25">
      <c r="A111" s="41" t="s">
        <v>125</v>
      </c>
      <c r="B111" s="39">
        <v>312000</v>
      </c>
      <c r="C111" s="39">
        <v>344000</v>
      </c>
      <c r="D111" s="39">
        <v>376400</v>
      </c>
      <c r="E111" s="39">
        <v>397900</v>
      </c>
      <c r="F111" s="47" t="s">
        <v>61</v>
      </c>
      <c r="G111" s="39">
        <v>473200</v>
      </c>
    </row>
    <row r="112" spans="1:7" x14ac:dyDescent="0.25">
      <c r="A112" s="41" t="s">
        <v>2</v>
      </c>
      <c r="B112" s="41"/>
      <c r="C112" s="41"/>
      <c r="D112" s="41"/>
      <c r="E112" s="41"/>
      <c r="F112" s="41"/>
      <c r="G112" s="41"/>
    </row>
    <row r="113" spans="1:7" x14ac:dyDescent="0.25">
      <c r="A113" s="40" t="s">
        <v>110</v>
      </c>
      <c r="B113" s="41"/>
      <c r="C113" s="41"/>
      <c r="D113" s="41"/>
      <c r="E113" s="41"/>
      <c r="F113" s="41"/>
      <c r="G113" s="41"/>
    </row>
    <row r="114" spans="1:7" x14ac:dyDescent="0.25">
      <c r="A114" s="41" t="s">
        <v>3</v>
      </c>
      <c r="B114" s="48">
        <v>-573600</v>
      </c>
      <c r="C114" s="48">
        <v>-635500</v>
      </c>
      <c r="D114" s="48">
        <v>-650500</v>
      </c>
      <c r="E114" s="48">
        <v>-778500</v>
      </c>
      <c r="F114" s="42" t="s">
        <v>61</v>
      </c>
      <c r="G114" s="48">
        <v>-1178200</v>
      </c>
    </row>
    <row r="115" spans="1:7" x14ac:dyDescent="0.25">
      <c r="A115" s="41" t="s">
        <v>125</v>
      </c>
      <c r="B115" s="39">
        <v>-573600</v>
      </c>
      <c r="C115" s="39">
        <v>-635500</v>
      </c>
      <c r="D115" s="39">
        <v>-650500</v>
      </c>
      <c r="E115" s="39">
        <v>-778500</v>
      </c>
      <c r="F115" s="47" t="s">
        <v>61</v>
      </c>
      <c r="G115" s="39">
        <v>-1178200</v>
      </c>
    </row>
    <row r="116" spans="1:7" ht="15.6" x14ac:dyDescent="0.3">
      <c r="A116" s="57"/>
      <c r="B116" s="5"/>
      <c r="C116" s="5"/>
      <c r="D116" s="5"/>
      <c r="E116" s="5"/>
      <c r="F116" s="5"/>
      <c r="G116" s="5"/>
    </row>
    <row r="117" spans="1:7" x14ac:dyDescent="0.25">
      <c r="A117" s="38" t="s">
        <v>79</v>
      </c>
    </row>
    <row r="118" spans="1:7" ht="16.2" thickBot="1" x14ac:dyDescent="0.35">
      <c r="A118" s="7" t="s">
        <v>124</v>
      </c>
      <c r="B118" s="5"/>
      <c r="C118" s="5"/>
      <c r="D118" s="5"/>
      <c r="E118" s="5"/>
      <c r="F118" s="5"/>
      <c r="G118" s="5"/>
    </row>
    <row r="119" spans="1:7" ht="15.6" x14ac:dyDescent="0.25">
      <c r="A119" s="45" t="s">
        <v>122</v>
      </c>
      <c r="B119" s="44" t="s">
        <v>121</v>
      </c>
      <c r="C119" s="44" t="s">
        <v>120</v>
      </c>
      <c r="D119" s="44" t="s">
        <v>119</v>
      </c>
      <c r="E119" s="44" t="s">
        <v>118</v>
      </c>
      <c r="F119" s="44" t="s">
        <v>178</v>
      </c>
      <c r="G119" s="44" t="s">
        <v>290</v>
      </c>
    </row>
    <row r="120" spans="1:7" x14ac:dyDescent="0.25">
      <c r="A120" s="41" t="s">
        <v>72</v>
      </c>
      <c r="B120" s="43">
        <v>43465</v>
      </c>
      <c r="C120" s="43">
        <v>43830</v>
      </c>
      <c r="D120" s="43">
        <v>44196</v>
      </c>
      <c r="E120" s="43">
        <v>44561</v>
      </c>
      <c r="F120" s="43">
        <v>44926</v>
      </c>
      <c r="G120" s="43">
        <v>45291</v>
      </c>
    </row>
    <row r="121" spans="1:7" x14ac:dyDescent="0.25">
      <c r="A121" s="41" t="s">
        <v>117</v>
      </c>
      <c r="B121" s="42" t="s">
        <v>0</v>
      </c>
      <c r="C121" s="42" t="s">
        <v>0</v>
      </c>
      <c r="D121" s="42" t="s">
        <v>0</v>
      </c>
      <c r="E121" s="42" t="s">
        <v>0</v>
      </c>
      <c r="F121" s="42" t="s">
        <v>0</v>
      </c>
      <c r="G121" s="42" t="s">
        <v>0</v>
      </c>
    </row>
    <row r="122" spans="1:7" x14ac:dyDescent="0.25">
      <c r="A122" s="41" t="s">
        <v>2</v>
      </c>
      <c r="B122" s="41"/>
      <c r="C122" s="41"/>
      <c r="D122" s="41"/>
      <c r="E122" s="41"/>
      <c r="F122" s="41"/>
      <c r="G122" s="41"/>
    </row>
    <row r="123" spans="1:7" x14ac:dyDescent="0.25">
      <c r="A123" s="40" t="s">
        <v>247</v>
      </c>
      <c r="B123" s="41"/>
      <c r="C123" s="41"/>
      <c r="D123" s="41"/>
      <c r="E123" s="41"/>
      <c r="F123" s="41"/>
      <c r="G123" s="41"/>
    </row>
    <row r="124" spans="1:7" x14ac:dyDescent="0.25">
      <c r="A124" s="40" t="s">
        <v>116</v>
      </c>
      <c r="B124" s="39">
        <v>2270300</v>
      </c>
      <c r="C124" s="39">
        <v>2231600</v>
      </c>
      <c r="D124" s="39">
        <v>2122300</v>
      </c>
      <c r="E124" s="39">
        <v>3653700</v>
      </c>
      <c r="F124" s="47" t="s">
        <v>61</v>
      </c>
      <c r="G124" s="39">
        <v>2674300</v>
      </c>
    </row>
    <row r="125" spans="1:7" x14ac:dyDescent="0.25">
      <c r="A125" s="40" t="s">
        <v>115</v>
      </c>
      <c r="B125" s="39">
        <v>494200</v>
      </c>
      <c r="C125" s="39">
        <v>507700</v>
      </c>
      <c r="D125" s="39">
        <v>524800</v>
      </c>
      <c r="E125" s="39">
        <v>546100</v>
      </c>
      <c r="F125" s="47" t="s">
        <v>61</v>
      </c>
      <c r="G125" s="39">
        <v>651600</v>
      </c>
    </row>
    <row r="126" spans="1:7" x14ac:dyDescent="0.25">
      <c r="A126" s="40" t="s">
        <v>114</v>
      </c>
      <c r="B126" s="39">
        <v>-151800</v>
      </c>
      <c r="C126" s="39">
        <v>-140500</v>
      </c>
      <c r="D126" s="39">
        <v>-154800</v>
      </c>
      <c r="E126" s="39">
        <v>-152000</v>
      </c>
      <c r="F126" s="47" t="s">
        <v>61</v>
      </c>
      <c r="G126" s="39">
        <v>-199900</v>
      </c>
    </row>
    <row r="127" spans="1:7" x14ac:dyDescent="0.25">
      <c r="A127" s="40" t="s">
        <v>112</v>
      </c>
      <c r="B127" s="39">
        <v>40000</v>
      </c>
      <c r="C127" s="39">
        <v>20100</v>
      </c>
      <c r="D127" s="39">
        <v>34700</v>
      </c>
      <c r="E127" s="39">
        <v>41800</v>
      </c>
      <c r="F127" s="47" t="s">
        <v>61</v>
      </c>
      <c r="G127" s="39">
        <v>68800</v>
      </c>
    </row>
    <row r="128" spans="1:7" x14ac:dyDescent="0.25">
      <c r="A128" s="40" t="s">
        <v>66</v>
      </c>
      <c r="B128" s="39">
        <v>328000</v>
      </c>
      <c r="C128" s="39">
        <v>350200</v>
      </c>
      <c r="D128" s="39">
        <v>339400</v>
      </c>
      <c r="E128" s="39">
        <v>360000</v>
      </c>
      <c r="F128" s="47" t="s">
        <v>61</v>
      </c>
      <c r="G128" s="39">
        <v>426400</v>
      </c>
    </row>
    <row r="129" spans="1:7" x14ac:dyDescent="0.25">
      <c r="A129" s="40" t="s">
        <v>63</v>
      </c>
      <c r="B129" s="39">
        <v>9704500</v>
      </c>
      <c r="C129" s="39">
        <v>10076600</v>
      </c>
      <c r="D129" s="39">
        <v>10489000</v>
      </c>
      <c r="E129" s="47" t="s">
        <v>61</v>
      </c>
      <c r="F129" s="39">
        <v>12410500</v>
      </c>
      <c r="G129" s="39">
        <v>12642600</v>
      </c>
    </row>
    <row r="130" spans="1:7" x14ac:dyDescent="0.25">
      <c r="A130" s="40" t="s">
        <v>111</v>
      </c>
      <c r="B130" s="39">
        <v>321600</v>
      </c>
      <c r="C130" s="39">
        <v>355000</v>
      </c>
      <c r="D130" s="39">
        <v>391300</v>
      </c>
      <c r="E130" s="39">
        <v>416000</v>
      </c>
      <c r="F130" s="47" t="s">
        <v>61</v>
      </c>
      <c r="G130" s="39">
        <v>506600</v>
      </c>
    </row>
    <row r="131" spans="1:7" x14ac:dyDescent="0.25">
      <c r="A131" s="40" t="s">
        <v>110</v>
      </c>
      <c r="B131" s="39">
        <v>-573600</v>
      </c>
      <c r="C131" s="39">
        <v>-635500</v>
      </c>
      <c r="D131" s="39">
        <v>-650500</v>
      </c>
      <c r="E131" s="39">
        <v>-778500</v>
      </c>
      <c r="F131" s="47" t="s">
        <v>61</v>
      </c>
      <c r="G131" s="39">
        <v>-1178200</v>
      </c>
    </row>
    <row r="132" spans="1:7" x14ac:dyDescent="0.25">
      <c r="A132" s="41" t="s">
        <v>2</v>
      </c>
      <c r="B132" s="41"/>
      <c r="C132" s="41"/>
      <c r="D132" s="41"/>
      <c r="E132" s="41"/>
      <c r="F132" s="41"/>
      <c r="G132" s="41"/>
    </row>
    <row r="133" spans="1:7" x14ac:dyDescent="0.25">
      <c r="A133" s="40" t="s">
        <v>212</v>
      </c>
      <c r="B133" s="41"/>
      <c r="C133" s="41"/>
      <c r="D133" s="41"/>
      <c r="E133" s="41"/>
      <c r="F133" s="41"/>
      <c r="G133" s="41"/>
    </row>
    <row r="134" spans="1:7" x14ac:dyDescent="0.25">
      <c r="A134" s="40" t="s">
        <v>116</v>
      </c>
      <c r="B134" s="47" t="s">
        <v>61</v>
      </c>
      <c r="C134" s="47" t="s">
        <v>61</v>
      </c>
      <c r="D134" s="47" t="s">
        <v>61</v>
      </c>
      <c r="E134" s="47" t="s">
        <v>61</v>
      </c>
      <c r="F134" s="47" t="s">
        <v>61</v>
      </c>
      <c r="G134" s="47" t="s">
        <v>61</v>
      </c>
    </row>
    <row r="135" spans="1:7" x14ac:dyDescent="0.25">
      <c r="A135" s="40" t="s">
        <v>115</v>
      </c>
      <c r="B135" s="39">
        <v>-2000</v>
      </c>
      <c r="C135" s="39">
        <v>-3200</v>
      </c>
      <c r="D135" s="39">
        <v>-2100</v>
      </c>
      <c r="E135" s="39">
        <v>-1800</v>
      </c>
      <c r="F135" s="47" t="s">
        <v>61</v>
      </c>
      <c r="G135" s="47" t="s">
        <v>61</v>
      </c>
    </row>
    <row r="136" spans="1:7" x14ac:dyDescent="0.25">
      <c r="A136" s="40" t="s">
        <v>114</v>
      </c>
      <c r="B136" s="47" t="s">
        <v>61</v>
      </c>
      <c r="C136" s="47" t="s">
        <v>61</v>
      </c>
      <c r="D136" s="47" t="s">
        <v>61</v>
      </c>
      <c r="E136" s="47" t="s">
        <v>61</v>
      </c>
      <c r="F136" s="47" t="s">
        <v>61</v>
      </c>
      <c r="G136" s="47" t="s">
        <v>61</v>
      </c>
    </row>
    <row r="137" spans="1:7" x14ac:dyDescent="0.25">
      <c r="A137" s="40" t="s">
        <v>112</v>
      </c>
      <c r="B137" s="39">
        <v>37100</v>
      </c>
      <c r="C137" s="39">
        <v>20700</v>
      </c>
      <c r="D137" s="39">
        <v>-158000</v>
      </c>
      <c r="E137" s="39">
        <v>101000</v>
      </c>
      <c r="F137" s="47" t="s">
        <v>61</v>
      </c>
      <c r="G137" s="47" t="s">
        <v>61</v>
      </c>
    </row>
    <row r="138" spans="1:7" x14ac:dyDescent="0.25">
      <c r="A138" s="40" t="s">
        <v>66</v>
      </c>
      <c r="B138" s="39">
        <v>108800</v>
      </c>
      <c r="C138" s="39">
        <v>81400</v>
      </c>
      <c r="D138" s="39">
        <v>-515000</v>
      </c>
      <c r="E138" s="39">
        <v>385000</v>
      </c>
      <c r="F138" s="47" t="s">
        <v>61</v>
      </c>
      <c r="G138" s="47" t="s">
        <v>61</v>
      </c>
    </row>
    <row r="139" spans="1:7" x14ac:dyDescent="0.25">
      <c r="A139" s="40" t="s">
        <v>63</v>
      </c>
      <c r="B139" s="39">
        <v>1169800</v>
      </c>
      <c r="C139" s="39">
        <v>1135400</v>
      </c>
      <c r="D139" s="39">
        <v>378100</v>
      </c>
      <c r="E139" s="47" t="s">
        <v>61</v>
      </c>
      <c r="F139" s="39">
        <v>1200</v>
      </c>
      <c r="G139" s="47" t="s">
        <v>61</v>
      </c>
    </row>
    <row r="140" spans="1:7" x14ac:dyDescent="0.25">
      <c r="A140" s="40" t="s">
        <v>111</v>
      </c>
      <c r="B140" s="47" t="s">
        <v>61</v>
      </c>
      <c r="C140" s="47" t="s">
        <v>61</v>
      </c>
      <c r="D140" s="47" t="s">
        <v>61</v>
      </c>
      <c r="E140" s="47" t="s">
        <v>61</v>
      </c>
      <c r="F140" s="47" t="s">
        <v>61</v>
      </c>
      <c r="G140" s="47" t="s">
        <v>61</v>
      </c>
    </row>
    <row r="141" spans="1:7" x14ac:dyDescent="0.25">
      <c r="A141" s="40" t="s">
        <v>110</v>
      </c>
      <c r="B141" s="47" t="s">
        <v>61</v>
      </c>
      <c r="C141" s="47" t="s">
        <v>61</v>
      </c>
      <c r="D141" s="47" t="s">
        <v>61</v>
      </c>
      <c r="E141" s="47" t="s">
        <v>61</v>
      </c>
      <c r="F141" s="47" t="s">
        <v>61</v>
      </c>
      <c r="G141" s="47" t="s">
        <v>61</v>
      </c>
    </row>
    <row r="142" spans="1:7" x14ac:dyDescent="0.25">
      <c r="A142" s="41" t="s">
        <v>2</v>
      </c>
      <c r="B142" s="41"/>
      <c r="C142" s="41"/>
      <c r="D142" s="41"/>
      <c r="E142" s="41"/>
      <c r="F142" s="41"/>
      <c r="G142" s="41"/>
    </row>
    <row r="143" spans="1:7" x14ac:dyDescent="0.25">
      <c r="A143" s="40" t="s">
        <v>246</v>
      </c>
      <c r="B143" s="41"/>
      <c r="C143" s="41"/>
      <c r="D143" s="41"/>
      <c r="E143" s="41"/>
      <c r="F143" s="41"/>
      <c r="G143" s="41"/>
    </row>
    <row r="144" spans="1:7" x14ac:dyDescent="0.25">
      <c r="A144" s="40" t="s">
        <v>116</v>
      </c>
      <c r="B144" s="47" t="s">
        <v>61</v>
      </c>
      <c r="C144" s="47" t="s">
        <v>61</v>
      </c>
      <c r="D144" s="47" t="s">
        <v>61</v>
      </c>
      <c r="E144" s="47" t="s">
        <v>61</v>
      </c>
      <c r="F144" s="47" t="s">
        <v>61</v>
      </c>
      <c r="G144" s="47" t="s">
        <v>61</v>
      </c>
    </row>
    <row r="145" spans="1:7" x14ac:dyDescent="0.25">
      <c r="A145" s="40" t="s">
        <v>115</v>
      </c>
      <c r="B145" s="39">
        <v>-2600</v>
      </c>
      <c r="C145" s="39">
        <v>-200</v>
      </c>
      <c r="D145" s="39">
        <v>-500</v>
      </c>
      <c r="E145" s="39">
        <v>-100</v>
      </c>
      <c r="F145" s="47" t="s">
        <v>61</v>
      </c>
      <c r="G145" s="39">
        <v>-1400</v>
      </c>
    </row>
    <row r="146" spans="1:7" x14ac:dyDescent="0.25">
      <c r="A146" s="40" t="s">
        <v>114</v>
      </c>
      <c r="B146" s="39">
        <v>-10200</v>
      </c>
      <c r="C146" s="39">
        <v>-11000</v>
      </c>
      <c r="D146" s="39">
        <v>-5300</v>
      </c>
      <c r="E146" s="39">
        <v>-7200</v>
      </c>
      <c r="F146" s="47" t="s">
        <v>61</v>
      </c>
      <c r="G146" s="39">
        <v>-28900</v>
      </c>
    </row>
    <row r="147" spans="1:7" x14ac:dyDescent="0.25">
      <c r="A147" s="40" t="s">
        <v>112</v>
      </c>
      <c r="B147" s="39">
        <v>-4900</v>
      </c>
      <c r="C147" s="39">
        <v>-11000</v>
      </c>
      <c r="D147" s="39">
        <v>-4100</v>
      </c>
      <c r="E147" s="39">
        <v>-1600</v>
      </c>
      <c r="F147" s="47" t="s">
        <v>61</v>
      </c>
      <c r="G147" s="39">
        <v>-12600</v>
      </c>
    </row>
    <row r="148" spans="1:7" x14ac:dyDescent="0.25">
      <c r="A148" s="40" t="s">
        <v>66</v>
      </c>
      <c r="B148" s="39">
        <v>-11300</v>
      </c>
      <c r="C148" s="39">
        <v>2000</v>
      </c>
      <c r="D148" s="39">
        <v>1900</v>
      </c>
      <c r="E148" s="39">
        <v>-7700</v>
      </c>
      <c r="F148" s="47" t="s">
        <v>61</v>
      </c>
      <c r="G148" s="39">
        <v>-9600</v>
      </c>
    </row>
    <row r="149" spans="1:7" x14ac:dyDescent="0.25">
      <c r="A149" s="40" t="s">
        <v>63</v>
      </c>
      <c r="B149" s="39">
        <v>184800</v>
      </c>
      <c r="C149" s="39">
        <v>107000</v>
      </c>
      <c r="D149" s="39">
        <v>116400</v>
      </c>
      <c r="E149" s="47" t="s">
        <v>61</v>
      </c>
      <c r="F149" s="39">
        <v>683700</v>
      </c>
      <c r="G149" s="39">
        <v>301100</v>
      </c>
    </row>
    <row r="150" spans="1:7" x14ac:dyDescent="0.25">
      <c r="A150" s="40" t="s">
        <v>111</v>
      </c>
      <c r="B150" s="47" t="s">
        <v>61</v>
      </c>
      <c r="C150" s="47" t="s">
        <v>61</v>
      </c>
      <c r="D150" s="47" t="s">
        <v>61</v>
      </c>
      <c r="E150" s="47" t="s">
        <v>61</v>
      </c>
      <c r="F150" s="47" t="s">
        <v>61</v>
      </c>
      <c r="G150" s="47" t="s">
        <v>61</v>
      </c>
    </row>
    <row r="151" spans="1:7" x14ac:dyDescent="0.25">
      <c r="A151" s="40" t="s">
        <v>110</v>
      </c>
      <c r="B151" s="47" t="s">
        <v>61</v>
      </c>
      <c r="C151" s="47" t="s">
        <v>61</v>
      </c>
      <c r="D151" s="47" t="s">
        <v>61</v>
      </c>
      <c r="E151" s="47" t="s">
        <v>61</v>
      </c>
      <c r="F151" s="47" t="s">
        <v>61</v>
      </c>
      <c r="G151" s="47" t="s">
        <v>61</v>
      </c>
    </row>
    <row r="152" spans="1:7" x14ac:dyDescent="0.25">
      <c r="A152" s="41" t="s">
        <v>2</v>
      </c>
      <c r="B152" s="41"/>
      <c r="C152" s="41"/>
      <c r="D152" s="41"/>
      <c r="E152" s="41"/>
      <c r="F152" s="41"/>
      <c r="G152" s="41"/>
    </row>
    <row r="153" spans="1:7" x14ac:dyDescent="0.25">
      <c r="A153" s="40" t="s">
        <v>1</v>
      </c>
      <c r="B153" s="41"/>
      <c r="C153" s="41"/>
      <c r="D153" s="41"/>
      <c r="E153" s="41"/>
      <c r="F153" s="41"/>
      <c r="G153" s="41"/>
    </row>
    <row r="154" spans="1:7" x14ac:dyDescent="0.25">
      <c r="A154" s="40" t="s">
        <v>116</v>
      </c>
      <c r="B154" s="47" t="s">
        <v>61</v>
      </c>
      <c r="C154" s="47" t="s">
        <v>61</v>
      </c>
      <c r="D154" s="47" t="s">
        <v>61</v>
      </c>
      <c r="E154" s="47" t="s">
        <v>61</v>
      </c>
      <c r="F154" s="47" t="s">
        <v>61</v>
      </c>
      <c r="G154" s="47" t="s">
        <v>61</v>
      </c>
    </row>
    <row r="155" spans="1:7" x14ac:dyDescent="0.25">
      <c r="A155" s="40" t="s">
        <v>115</v>
      </c>
      <c r="B155" s="47" t="s">
        <v>61</v>
      </c>
      <c r="C155" s="47" t="s">
        <v>61</v>
      </c>
      <c r="D155" s="47" t="s">
        <v>61</v>
      </c>
      <c r="E155" s="47" t="s">
        <v>61</v>
      </c>
      <c r="F155" s="47" t="s">
        <v>61</v>
      </c>
      <c r="G155" s="47" t="s">
        <v>61</v>
      </c>
    </row>
    <row r="156" spans="1:7" x14ac:dyDescent="0.25">
      <c r="A156" s="40" t="s">
        <v>114</v>
      </c>
      <c r="B156" s="39">
        <v>6000</v>
      </c>
      <c r="C156" s="39">
        <v>3600</v>
      </c>
      <c r="D156" s="39">
        <v>1600</v>
      </c>
      <c r="E156" s="39">
        <v>900</v>
      </c>
      <c r="F156" s="47" t="s">
        <v>61</v>
      </c>
      <c r="G156" s="39">
        <v>7400</v>
      </c>
    </row>
    <row r="157" spans="1:7" x14ac:dyDescent="0.25">
      <c r="A157" s="40" t="s">
        <v>112</v>
      </c>
      <c r="B157" s="47" t="s">
        <v>61</v>
      </c>
      <c r="C157" s="47" t="s">
        <v>61</v>
      </c>
      <c r="D157" s="47" t="s">
        <v>61</v>
      </c>
      <c r="E157" s="47" t="s">
        <v>61</v>
      </c>
      <c r="F157" s="47" t="s">
        <v>61</v>
      </c>
      <c r="G157" s="47" t="s">
        <v>61</v>
      </c>
    </row>
    <row r="158" spans="1:7" x14ac:dyDescent="0.25">
      <c r="A158" s="40" t="s">
        <v>66</v>
      </c>
      <c r="B158" s="47" t="s">
        <v>61</v>
      </c>
      <c r="C158" s="47" t="s">
        <v>61</v>
      </c>
      <c r="D158" s="47" t="s">
        <v>61</v>
      </c>
      <c r="E158" s="47" t="s">
        <v>61</v>
      </c>
      <c r="F158" s="47" t="s">
        <v>61</v>
      </c>
      <c r="G158" s="47" t="s">
        <v>61</v>
      </c>
    </row>
    <row r="159" spans="1:7" x14ac:dyDescent="0.25">
      <c r="A159" s="40" t="s">
        <v>63</v>
      </c>
      <c r="B159" s="39">
        <v>-310500</v>
      </c>
      <c r="C159" s="39">
        <v>-294700</v>
      </c>
      <c r="D159" s="39">
        <v>-264700</v>
      </c>
      <c r="E159" s="47" t="s">
        <v>61</v>
      </c>
      <c r="F159" s="39">
        <v>-550700</v>
      </c>
      <c r="G159" s="39">
        <v>-153000</v>
      </c>
    </row>
    <row r="160" spans="1:7" x14ac:dyDescent="0.25">
      <c r="A160" s="40" t="s">
        <v>111</v>
      </c>
      <c r="B160" s="47" t="s">
        <v>61</v>
      </c>
      <c r="C160" s="47" t="s">
        <v>61</v>
      </c>
      <c r="D160" s="47" t="s">
        <v>61</v>
      </c>
      <c r="E160" s="47" t="s">
        <v>61</v>
      </c>
      <c r="F160" s="47" t="s">
        <v>61</v>
      </c>
      <c r="G160" s="47" t="s">
        <v>61</v>
      </c>
    </row>
    <row r="161" spans="1:7" x14ac:dyDescent="0.25">
      <c r="A161" s="40" t="s">
        <v>110</v>
      </c>
      <c r="B161" s="47" t="s">
        <v>61</v>
      </c>
      <c r="C161" s="47" t="s">
        <v>61</v>
      </c>
      <c r="D161" s="47" t="s">
        <v>61</v>
      </c>
      <c r="E161" s="47" t="s">
        <v>61</v>
      </c>
      <c r="F161" s="47" t="s">
        <v>61</v>
      </c>
      <c r="G161" s="47" t="s">
        <v>61</v>
      </c>
    </row>
    <row r="162" spans="1:7" x14ac:dyDescent="0.25">
      <c r="A162" s="41"/>
    </row>
    <row r="163" spans="1:7" ht="16.2" thickBot="1" x14ac:dyDescent="0.35">
      <c r="A163" s="7" t="s">
        <v>123</v>
      </c>
      <c r="B163" s="5"/>
      <c r="C163" s="5"/>
      <c r="D163" s="5"/>
      <c r="E163" s="5"/>
      <c r="F163" s="5"/>
      <c r="G163" s="5"/>
    </row>
    <row r="164" spans="1:7" ht="15.6" x14ac:dyDescent="0.25">
      <c r="A164" s="45" t="s">
        <v>122</v>
      </c>
      <c r="B164" s="44" t="s">
        <v>121</v>
      </c>
      <c r="C164" s="44" t="s">
        <v>120</v>
      </c>
      <c r="D164" s="44" t="s">
        <v>119</v>
      </c>
      <c r="E164" s="44" t="s">
        <v>118</v>
      </c>
      <c r="F164" s="44" t="s">
        <v>178</v>
      </c>
      <c r="G164" s="44" t="s">
        <v>290</v>
      </c>
    </row>
    <row r="165" spans="1:7" x14ac:dyDescent="0.25">
      <c r="A165" s="41" t="s">
        <v>72</v>
      </c>
      <c r="B165" s="43">
        <v>43465</v>
      </c>
      <c r="C165" s="43">
        <v>43830</v>
      </c>
      <c r="D165" s="43">
        <v>44196</v>
      </c>
      <c r="E165" s="43">
        <v>44561</v>
      </c>
      <c r="F165" s="43">
        <v>44926</v>
      </c>
      <c r="G165" s="43">
        <v>45291</v>
      </c>
    </row>
    <row r="166" spans="1:7" x14ac:dyDescent="0.25">
      <c r="A166" s="41" t="s">
        <v>117</v>
      </c>
      <c r="B166" s="42" t="s">
        <v>0</v>
      </c>
      <c r="C166" s="42" t="s">
        <v>0</v>
      </c>
      <c r="D166" s="42" t="s">
        <v>0</v>
      </c>
      <c r="E166" s="42" t="s">
        <v>0</v>
      </c>
      <c r="F166" s="42" t="s">
        <v>0</v>
      </c>
      <c r="G166" s="42" t="s">
        <v>0</v>
      </c>
    </row>
    <row r="167" spans="1:7" x14ac:dyDescent="0.25">
      <c r="A167" s="41" t="s">
        <v>2</v>
      </c>
      <c r="B167" s="41"/>
      <c r="C167" s="41"/>
      <c r="D167" s="41"/>
      <c r="E167" s="41"/>
      <c r="F167" s="41"/>
      <c r="G167" s="41"/>
    </row>
    <row r="168" spans="1:7" x14ac:dyDescent="0.25">
      <c r="A168" s="40" t="s">
        <v>3</v>
      </c>
      <c r="B168" s="41"/>
      <c r="C168" s="41"/>
      <c r="D168" s="41"/>
      <c r="E168" s="41"/>
      <c r="F168" s="41"/>
      <c r="G168" s="41"/>
    </row>
    <row r="169" spans="1:7" x14ac:dyDescent="0.25">
      <c r="A169" s="40" t="s">
        <v>116</v>
      </c>
      <c r="B169" s="39">
        <v>2270300</v>
      </c>
      <c r="C169" s="39">
        <v>2231600</v>
      </c>
      <c r="D169" s="39">
        <v>2122300</v>
      </c>
      <c r="E169" s="39">
        <v>3653700</v>
      </c>
      <c r="F169" s="47" t="s">
        <v>61</v>
      </c>
      <c r="G169" s="39">
        <v>2674300</v>
      </c>
    </row>
    <row r="170" spans="1:7" x14ac:dyDescent="0.25">
      <c r="A170" s="40" t="s">
        <v>115</v>
      </c>
      <c r="B170" s="39">
        <v>489600</v>
      </c>
      <c r="C170" s="39">
        <v>504300</v>
      </c>
      <c r="D170" s="39">
        <v>522200</v>
      </c>
      <c r="E170" s="39">
        <v>544200</v>
      </c>
      <c r="F170" s="47" t="s">
        <v>61</v>
      </c>
      <c r="G170" s="39">
        <v>650200</v>
      </c>
    </row>
    <row r="171" spans="1:7" x14ac:dyDescent="0.25">
      <c r="A171" s="40" t="s">
        <v>114</v>
      </c>
      <c r="B171" s="39">
        <v>-167700</v>
      </c>
      <c r="C171" s="39">
        <v>-150700</v>
      </c>
      <c r="D171" s="39">
        <v>-160400</v>
      </c>
      <c r="E171" s="39">
        <v>-161800</v>
      </c>
      <c r="F171" s="47" t="s">
        <v>61</v>
      </c>
      <c r="G171" s="39">
        <v>-228500</v>
      </c>
    </row>
    <row r="172" spans="1:7" x14ac:dyDescent="0.25">
      <c r="A172" s="40" t="s">
        <v>113</v>
      </c>
      <c r="B172" s="39">
        <v>497700</v>
      </c>
      <c r="C172" s="39">
        <v>463400</v>
      </c>
      <c r="D172" s="39">
        <v>-301100</v>
      </c>
      <c r="E172" s="39">
        <v>878500</v>
      </c>
      <c r="F172" s="47" t="s">
        <v>61</v>
      </c>
      <c r="G172" s="39">
        <v>473000</v>
      </c>
    </row>
    <row r="173" spans="1:7" x14ac:dyDescent="0.25">
      <c r="A173" s="40" t="s">
        <v>112</v>
      </c>
      <c r="B173" s="39">
        <v>72200</v>
      </c>
      <c r="C173" s="39">
        <v>29800</v>
      </c>
      <c r="D173" s="39">
        <v>-127400</v>
      </c>
      <c r="E173" s="39">
        <v>141200</v>
      </c>
      <c r="F173" s="47" t="s">
        <v>61</v>
      </c>
      <c r="G173" s="39">
        <v>56200</v>
      </c>
    </row>
    <row r="174" spans="1:7" x14ac:dyDescent="0.25">
      <c r="A174" s="40" t="s">
        <v>66</v>
      </c>
      <c r="B174" s="39">
        <v>425500</v>
      </c>
      <c r="C174" s="39">
        <v>433600</v>
      </c>
      <c r="D174" s="39">
        <v>-173700</v>
      </c>
      <c r="E174" s="39">
        <v>737300</v>
      </c>
      <c r="F174" s="47" t="s">
        <v>61</v>
      </c>
      <c r="G174" s="39">
        <v>416800</v>
      </c>
    </row>
    <row r="175" spans="1:7" x14ac:dyDescent="0.25">
      <c r="A175" s="40" t="s">
        <v>63</v>
      </c>
      <c r="B175" s="47" t="s">
        <v>61</v>
      </c>
      <c r="C175" s="47" t="s">
        <v>61</v>
      </c>
      <c r="D175" s="47" t="s">
        <v>61</v>
      </c>
      <c r="E175" s="47" t="s">
        <v>61</v>
      </c>
      <c r="F175" s="39">
        <v>12544700</v>
      </c>
      <c r="G175" s="39">
        <v>12790700</v>
      </c>
    </row>
    <row r="176" spans="1:7" x14ac:dyDescent="0.25">
      <c r="A176" s="40" t="s">
        <v>111</v>
      </c>
      <c r="B176" s="39">
        <v>312000</v>
      </c>
      <c r="C176" s="39">
        <v>344000</v>
      </c>
      <c r="D176" s="39">
        <v>376400</v>
      </c>
      <c r="E176" s="39">
        <v>397900</v>
      </c>
      <c r="F176" s="47" t="s">
        <v>61</v>
      </c>
      <c r="G176" s="39">
        <v>473200</v>
      </c>
    </row>
    <row r="177" spans="1:7" x14ac:dyDescent="0.25">
      <c r="A177" s="40" t="s">
        <v>110</v>
      </c>
      <c r="B177" s="39">
        <v>-573600</v>
      </c>
      <c r="C177" s="39">
        <v>-635500</v>
      </c>
      <c r="D177" s="39">
        <v>-650500</v>
      </c>
      <c r="E177" s="39">
        <v>-778500</v>
      </c>
      <c r="F177" s="47" t="s">
        <v>61</v>
      </c>
      <c r="G177" s="39">
        <v>-1178200</v>
      </c>
    </row>
    <row r="178" spans="1:7" x14ac:dyDescent="0.25">
      <c r="A178" s="38"/>
    </row>
    <row r="179" spans="1:7" ht="178.5" customHeight="1" x14ac:dyDescent="0.3">
      <c r="A179" s="57" t="s">
        <v>60</v>
      </c>
      <c r="B179" s="5"/>
      <c r="C179" s="5"/>
      <c r="D179" s="5"/>
      <c r="E179" s="5"/>
      <c r="F179" s="5"/>
    </row>
  </sheetData>
  <mergeCells count="9">
    <mergeCell ref="A163:G163"/>
    <mergeCell ref="A179:F179"/>
    <mergeCell ref="A2:L2"/>
    <mergeCell ref="A1:D1"/>
    <mergeCell ref="A13:G13"/>
    <mergeCell ref="A15:G15"/>
    <mergeCell ref="A76:G76"/>
    <mergeCell ref="A116:G116"/>
    <mergeCell ref="A118:G118"/>
  </mergeCells>
  <pageMargins left="0.75" right="0.75" top="1" bottom="1" header="0.5" footer="0.5"/>
  <headerFooter alignWithMargins="0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BB8DD4-3435-439B-AE69-63000464A0B8}">
  <dimension ref="A1:L157"/>
  <sheetViews>
    <sheetView zoomScaleNormal="100" workbookViewId="0">
      <selection activeCell="L22" sqref="L22"/>
    </sheetView>
  </sheetViews>
  <sheetFormatPr defaultRowHeight="13.2" x14ac:dyDescent="0.25"/>
  <cols>
    <col min="1" max="1" width="48.5546875" customWidth="1"/>
    <col min="2" max="7" width="19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146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145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  <c r="G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  <c r="G15" s="5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8" x14ac:dyDescent="0.25">
      <c r="A17" s="41" t="s">
        <v>72</v>
      </c>
      <c r="B17" s="43">
        <v>43465</v>
      </c>
      <c r="C17" s="43">
        <v>43830</v>
      </c>
      <c r="D17" s="43">
        <v>44196</v>
      </c>
      <c r="E17" s="43">
        <v>44561</v>
      </c>
      <c r="F17" s="43">
        <v>44926</v>
      </c>
      <c r="G17" s="43">
        <v>45291</v>
      </c>
    </row>
    <row r="18" spans="1:8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  <c r="G18" s="42" t="s">
        <v>0</v>
      </c>
    </row>
    <row r="19" spans="1:8" x14ac:dyDescent="0.25">
      <c r="A19" s="41" t="s">
        <v>2</v>
      </c>
      <c r="B19" s="41"/>
      <c r="C19" s="41"/>
      <c r="D19" s="41"/>
      <c r="E19" s="41"/>
      <c r="F19" s="41"/>
      <c r="G19" s="41"/>
      <c r="H19">
        <f>G21/G26</f>
        <v>0.39161897053438938</v>
      </c>
    </row>
    <row r="20" spans="1:8" x14ac:dyDescent="0.25">
      <c r="A20" s="40" t="s">
        <v>116</v>
      </c>
      <c r="B20" s="41"/>
      <c r="C20" s="41"/>
      <c r="D20" s="41"/>
      <c r="E20" s="41"/>
      <c r="F20" s="41"/>
      <c r="G20" s="41"/>
    </row>
    <row r="21" spans="1:8" x14ac:dyDescent="0.25">
      <c r="A21" s="41" t="s">
        <v>213</v>
      </c>
      <c r="B21" s="48">
        <v>450198</v>
      </c>
      <c r="C21" s="48">
        <v>459048</v>
      </c>
      <c r="D21" s="48">
        <v>446088</v>
      </c>
      <c r="E21" s="48">
        <v>480321</v>
      </c>
      <c r="F21" s="48">
        <v>549699</v>
      </c>
      <c r="G21" s="48">
        <v>528359</v>
      </c>
    </row>
    <row r="22" spans="1:8" x14ac:dyDescent="0.25">
      <c r="A22" s="41" t="s">
        <v>249</v>
      </c>
      <c r="B22" s="48">
        <v>268409</v>
      </c>
      <c r="C22" s="48">
        <v>277204</v>
      </c>
      <c r="D22" s="48">
        <v>238770</v>
      </c>
      <c r="E22" s="48">
        <v>336294</v>
      </c>
      <c r="F22" s="48">
        <v>397983</v>
      </c>
      <c r="G22" s="48">
        <v>402781</v>
      </c>
    </row>
    <row r="23" spans="1:8" x14ac:dyDescent="0.25">
      <c r="A23" s="41" t="s">
        <v>248</v>
      </c>
      <c r="B23" s="48">
        <v>197840</v>
      </c>
      <c r="C23" s="48">
        <v>183251</v>
      </c>
      <c r="D23" s="48">
        <v>205249</v>
      </c>
      <c r="E23" s="48">
        <v>380229</v>
      </c>
      <c r="F23" s="48">
        <v>512527</v>
      </c>
      <c r="G23" s="48">
        <v>418026</v>
      </c>
    </row>
    <row r="24" spans="1:8" x14ac:dyDescent="0.25">
      <c r="A24" s="41" t="s">
        <v>200</v>
      </c>
      <c r="B24" s="42" t="s">
        <v>61</v>
      </c>
      <c r="C24" s="42" t="s">
        <v>61</v>
      </c>
      <c r="D24" s="42" t="s">
        <v>61</v>
      </c>
      <c r="E24" s="42" t="s">
        <v>61</v>
      </c>
      <c r="F24" s="42" t="s">
        <v>61</v>
      </c>
      <c r="G24" s="42" t="s">
        <v>61</v>
      </c>
    </row>
    <row r="25" spans="1:8" x14ac:dyDescent="0.25">
      <c r="A25" s="41" t="s">
        <v>179</v>
      </c>
      <c r="B25" s="42" t="s">
        <v>61</v>
      </c>
      <c r="C25" s="42" t="s">
        <v>61</v>
      </c>
      <c r="D25" s="42" t="s">
        <v>61</v>
      </c>
      <c r="E25" s="42" t="s">
        <v>61</v>
      </c>
      <c r="F25" s="42" t="s">
        <v>61</v>
      </c>
      <c r="G25" s="42" t="s">
        <v>61</v>
      </c>
    </row>
    <row r="26" spans="1:8" x14ac:dyDescent="0.25">
      <c r="A26" s="41" t="s">
        <v>126</v>
      </c>
      <c r="B26" s="39">
        <v>916447</v>
      </c>
      <c r="C26" s="39">
        <v>919503</v>
      </c>
      <c r="D26" s="39">
        <v>890107</v>
      </c>
      <c r="E26" s="39">
        <v>1196844</v>
      </c>
      <c r="F26" s="39">
        <v>1460209</v>
      </c>
      <c r="G26" s="39">
        <v>1349166</v>
      </c>
    </row>
    <row r="27" spans="1:8" x14ac:dyDescent="0.25">
      <c r="A27" s="41" t="s">
        <v>2</v>
      </c>
      <c r="B27" s="41"/>
      <c r="C27" s="41"/>
      <c r="D27" s="41"/>
      <c r="E27" s="41"/>
      <c r="F27" s="41"/>
      <c r="G27" s="41"/>
    </row>
    <row r="28" spans="1:8" x14ac:dyDescent="0.25">
      <c r="A28" s="40" t="s">
        <v>115</v>
      </c>
      <c r="B28" s="41"/>
      <c r="C28" s="41"/>
      <c r="D28" s="41"/>
      <c r="E28" s="41"/>
      <c r="F28" s="41"/>
      <c r="G28" s="41"/>
    </row>
    <row r="29" spans="1:8" x14ac:dyDescent="0.25">
      <c r="A29" s="41" t="s">
        <v>213</v>
      </c>
      <c r="B29" s="48">
        <v>88031</v>
      </c>
      <c r="C29" s="48">
        <v>98417</v>
      </c>
      <c r="D29" s="48">
        <v>107083</v>
      </c>
      <c r="E29" s="48">
        <v>106964</v>
      </c>
      <c r="F29" s="48">
        <v>113138</v>
      </c>
      <c r="G29" s="48">
        <v>106521</v>
      </c>
    </row>
    <row r="30" spans="1:8" x14ac:dyDescent="0.25">
      <c r="A30" s="41" t="s">
        <v>249</v>
      </c>
      <c r="B30" s="48">
        <v>18266</v>
      </c>
      <c r="C30" s="48">
        <v>17869</v>
      </c>
      <c r="D30" s="48">
        <v>16103</v>
      </c>
      <c r="E30" s="48">
        <v>24114</v>
      </c>
      <c r="F30" s="48">
        <v>29065</v>
      </c>
      <c r="G30" s="48">
        <v>29140</v>
      </c>
    </row>
    <row r="31" spans="1:8" x14ac:dyDescent="0.25">
      <c r="A31" s="41" t="s">
        <v>248</v>
      </c>
      <c r="B31" s="48">
        <v>32917</v>
      </c>
      <c r="C31" s="48">
        <v>28439</v>
      </c>
      <c r="D31" s="48">
        <v>37823</v>
      </c>
      <c r="E31" s="48">
        <v>132760</v>
      </c>
      <c r="F31" s="48">
        <v>264578</v>
      </c>
      <c r="G31" s="48">
        <v>254402</v>
      </c>
    </row>
    <row r="32" spans="1:8" x14ac:dyDescent="0.25">
      <c r="A32" s="41" t="s">
        <v>200</v>
      </c>
      <c r="B32" s="48">
        <v>-9825</v>
      </c>
      <c r="C32" s="48">
        <v>-9845</v>
      </c>
      <c r="D32" s="48">
        <v>-13123</v>
      </c>
      <c r="E32" s="48">
        <v>-14130</v>
      </c>
      <c r="F32" s="48">
        <v>-16342</v>
      </c>
      <c r="G32" s="48">
        <v>-12144</v>
      </c>
    </row>
    <row r="33" spans="1:7" x14ac:dyDescent="0.25">
      <c r="A33" s="41" t="s">
        <v>179</v>
      </c>
      <c r="B33" s="42" t="s">
        <v>61</v>
      </c>
      <c r="C33" s="42" t="s">
        <v>61</v>
      </c>
      <c r="D33" s="42" t="s">
        <v>61</v>
      </c>
      <c r="E33" s="42" t="s">
        <v>61</v>
      </c>
      <c r="F33" s="42" t="s">
        <v>61</v>
      </c>
      <c r="G33" s="42" t="s">
        <v>61</v>
      </c>
    </row>
    <row r="34" spans="1:7" x14ac:dyDescent="0.25">
      <c r="A34" s="41" t="s">
        <v>126</v>
      </c>
      <c r="B34" s="39">
        <v>129389</v>
      </c>
      <c r="C34" s="39">
        <v>134880</v>
      </c>
      <c r="D34" s="39">
        <v>147886</v>
      </c>
      <c r="E34" s="39">
        <v>249708</v>
      </c>
      <c r="F34" s="39">
        <v>390439</v>
      </c>
      <c r="G34" s="39">
        <v>377919</v>
      </c>
    </row>
    <row r="35" spans="1:7" x14ac:dyDescent="0.25">
      <c r="A35" s="41" t="s">
        <v>2</v>
      </c>
      <c r="B35" s="41"/>
      <c r="C35" s="41"/>
      <c r="D35" s="41"/>
      <c r="E35" s="41"/>
      <c r="F35" s="41"/>
      <c r="G35" s="41"/>
    </row>
    <row r="36" spans="1:7" x14ac:dyDescent="0.25">
      <c r="A36" s="40" t="s">
        <v>114</v>
      </c>
      <c r="B36" s="41"/>
      <c r="C36" s="41"/>
      <c r="D36" s="41"/>
      <c r="E36" s="41"/>
      <c r="F36" s="41"/>
      <c r="G36" s="41"/>
    </row>
    <row r="37" spans="1:7" x14ac:dyDescent="0.25">
      <c r="A37" s="41" t="s">
        <v>213</v>
      </c>
      <c r="B37" s="48">
        <v>-26365</v>
      </c>
      <c r="C37" s="48">
        <v>-26548</v>
      </c>
      <c r="D37" s="48">
        <v>-29848</v>
      </c>
      <c r="E37" s="48">
        <v>-33043</v>
      </c>
      <c r="F37" s="48">
        <v>-31950</v>
      </c>
      <c r="G37" s="48">
        <v>-33864</v>
      </c>
    </row>
    <row r="38" spans="1:7" x14ac:dyDescent="0.25">
      <c r="A38" s="41" t="s">
        <v>249</v>
      </c>
      <c r="B38" s="48">
        <v>-2230</v>
      </c>
      <c r="C38" s="48">
        <v>-2345</v>
      </c>
      <c r="D38" s="48">
        <v>-2215</v>
      </c>
      <c r="E38" s="48">
        <v>-2239</v>
      </c>
      <c r="F38" s="48">
        <v>-2796</v>
      </c>
      <c r="G38" s="48">
        <v>-2295</v>
      </c>
    </row>
    <row r="39" spans="1:7" x14ac:dyDescent="0.25">
      <c r="A39" s="41" t="s">
        <v>248</v>
      </c>
      <c r="B39" s="48">
        <v>-609</v>
      </c>
      <c r="C39" s="48">
        <v>-718</v>
      </c>
      <c r="D39" s="48">
        <v>-644</v>
      </c>
      <c r="E39" s="48">
        <v>-587</v>
      </c>
      <c r="F39" s="48">
        <v>-585</v>
      </c>
      <c r="G39" s="48">
        <v>-602</v>
      </c>
    </row>
    <row r="40" spans="1:7" x14ac:dyDescent="0.25">
      <c r="A40" s="41" t="s">
        <v>200</v>
      </c>
      <c r="B40" s="48">
        <v>-1204</v>
      </c>
      <c r="C40" s="48">
        <v>-1800</v>
      </c>
      <c r="D40" s="48">
        <v>-1740</v>
      </c>
      <c r="E40" s="48">
        <v>-1902</v>
      </c>
      <c r="F40" s="48">
        <v>-685</v>
      </c>
      <c r="G40" s="48">
        <v>-916</v>
      </c>
    </row>
    <row r="41" spans="1:7" x14ac:dyDescent="0.25">
      <c r="A41" s="41" t="s">
        <v>179</v>
      </c>
      <c r="B41" s="42" t="s">
        <v>61</v>
      </c>
      <c r="C41" s="42" t="s">
        <v>61</v>
      </c>
      <c r="D41" s="42" t="s">
        <v>61</v>
      </c>
      <c r="E41" s="42" t="s">
        <v>61</v>
      </c>
      <c r="F41" s="42" t="s">
        <v>61</v>
      </c>
      <c r="G41" s="42" t="s">
        <v>61</v>
      </c>
    </row>
    <row r="42" spans="1:7" x14ac:dyDescent="0.25">
      <c r="A42" s="41" t="s">
        <v>126</v>
      </c>
      <c r="B42" s="39">
        <v>-30408</v>
      </c>
      <c r="C42" s="39">
        <v>-31411</v>
      </c>
      <c r="D42" s="39">
        <v>-34447</v>
      </c>
      <c r="E42" s="39">
        <v>-37771</v>
      </c>
      <c r="F42" s="39">
        <v>-36016</v>
      </c>
      <c r="G42" s="39">
        <v>-37677</v>
      </c>
    </row>
    <row r="43" spans="1:7" x14ac:dyDescent="0.25">
      <c r="A43" s="41" t="s">
        <v>2</v>
      </c>
      <c r="B43" s="41"/>
      <c r="C43" s="41"/>
      <c r="D43" s="41"/>
      <c r="E43" s="41"/>
      <c r="F43" s="41"/>
      <c r="G43" s="41"/>
    </row>
    <row r="44" spans="1:7" x14ac:dyDescent="0.25">
      <c r="A44" s="40" t="s">
        <v>112</v>
      </c>
      <c r="B44" s="41"/>
      <c r="C44" s="41"/>
      <c r="D44" s="41"/>
      <c r="E44" s="41"/>
      <c r="F44" s="41"/>
      <c r="G44" s="41"/>
    </row>
    <row r="45" spans="1:7" x14ac:dyDescent="0.25">
      <c r="A45" s="41" t="s">
        <v>213</v>
      </c>
      <c r="B45" s="48">
        <v>5685</v>
      </c>
      <c r="C45" s="48">
        <v>12867</v>
      </c>
      <c r="D45" s="48">
        <v>12480</v>
      </c>
      <c r="E45" s="48">
        <v>1663</v>
      </c>
      <c r="F45" s="48">
        <v>5065</v>
      </c>
      <c r="G45" s="48">
        <v>1648</v>
      </c>
    </row>
    <row r="46" spans="1:7" x14ac:dyDescent="0.25">
      <c r="A46" s="41" t="s">
        <v>249</v>
      </c>
      <c r="B46" s="48">
        <v>3393</v>
      </c>
      <c r="C46" s="48">
        <v>2784</v>
      </c>
      <c r="D46" s="48">
        <v>2939</v>
      </c>
      <c r="E46" s="48">
        <v>4704</v>
      </c>
      <c r="F46" s="48">
        <v>5321</v>
      </c>
      <c r="G46" s="48">
        <v>5390</v>
      </c>
    </row>
    <row r="47" spans="1:7" x14ac:dyDescent="0.25">
      <c r="A47" s="41" t="s">
        <v>248</v>
      </c>
      <c r="B47" s="48">
        <v>8728</v>
      </c>
      <c r="C47" s="48">
        <v>7309</v>
      </c>
      <c r="D47" s="48">
        <v>9718</v>
      </c>
      <c r="E47" s="48">
        <v>34374</v>
      </c>
      <c r="F47" s="48">
        <v>68688</v>
      </c>
      <c r="G47" s="48">
        <v>66066</v>
      </c>
    </row>
    <row r="48" spans="1:7" x14ac:dyDescent="0.25">
      <c r="A48" s="41" t="s">
        <v>200</v>
      </c>
      <c r="B48" s="48">
        <v>-3218</v>
      </c>
      <c r="C48" s="48">
        <v>-5519</v>
      </c>
      <c r="D48" s="48">
        <v>-4931</v>
      </c>
      <c r="E48" s="48">
        <v>-4689</v>
      </c>
      <c r="F48" s="48">
        <v>-5723</v>
      </c>
      <c r="G48" s="48">
        <v>-3806</v>
      </c>
    </row>
    <row r="49" spans="1:7" x14ac:dyDescent="0.25">
      <c r="A49" s="41" t="s">
        <v>179</v>
      </c>
      <c r="B49" s="42" t="s">
        <v>61</v>
      </c>
      <c r="C49" s="42" t="s">
        <v>61</v>
      </c>
      <c r="D49" s="42" t="s">
        <v>61</v>
      </c>
      <c r="E49" s="42" t="s">
        <v>61</v>
      </c>
      <c r="F49" s="42" t="s">
        <v>61</v>
      </c>
      <c r="G49" s="42" t="s">
        <v>61</v>
      </c>
    </row>
    <row r="50" spans="1:7" x14ac:dyDescent="0.25">
      <c r="A50" s="41" t="s">
        <v>126</v>
      </c>
      <c r="B50" s="39">
        <v>14588</v>
      </c>
      <c r="C50" s="39">
        <v>17441</v>
      </c>
      <c r="D50" s="39">
        <v>20206</v>
      </c>
      <c r="E50" s="39">
        <v>36052</v>
      </c>
      <c r="F50" s="39">
        <v>73351</v>
      </c>
      <c r="G50" s="39">
        <v>69298</v>
      </c>
    </row>
    <row r="51" spans="1:7" x14ac:dyDescent="0.25">
      <c r="A51" s="41" t="s">
        <v>2</v>
      </c>
      <c r="B51" s="41"/>
      <c r="C51" s="41"/>
      <c r="D51" s="41"/>
      <c r="E51" s="41"/>
      <c r="F51" s="41"/>
      <c r="G51" s="41"/>
    </row>
    <row r="52" spans="1:7" x14ac:dyDescent="0.25">
      <c r="A52" s="40" t="s">
        <v>66</v>
      </c>
      <c r="B52" s="41"/>
      <c r="C52" s="41"/>
      <c r="D52" s="41"/>
      <c r="E52" s="41"/>
      <c r="F52" s="41"/>
      <c r="G52" s="41"/>
    </row>
    <row r="53" spans="1:7" x14ac:dyDescent="0.25">
      <c r="A53" s="41" t="s">
        <v>213</v>
      </c>
      <c r="B53" s="48">
        <v>54431</v>
      </c>
      <c r="C53" s="48">
        <v>59046</v>
      </c>
      <c r="D53" s="48">
        <v>66778</v>
      </c>
      <c r="E53" s="48">
        <v>72458</v>
      </c>
      <c r="F53" s="48">
        <v>79974</v>
      </c>
      <c r="G53" s="48">
        <v>84424</v>
      </c>
    </row>
    <row r="54" spans="1:7" x14ac:dyDescent="0.25">
      <c r="A54" s="41" t="s">
        <v>249</v>
      </c>
      <c r="B54" s="48">
        <v>12839</v>
      </c>
      <c r="C54" s="48">
        <v>12899</v>
      </c>
      <c r="D54" s="48">
        <v>11048</v>
      </c>
      <c r="E54" s="48">
        <v>17186</v>
      </c>
      <c r="F54" s="48">
        <v>20950</v>
      </c>
      <c r="G54" s="48">
        <v>21454</v>
      </c>
    </row>
    <row r="55" spans="1:7" x14ac:dyDescent="0.25">
      <c r="A55" s="41" t="s">
        <v>248</v>
      </c>
      <c r="B55" s="48">
        <v>23819</v>
      </c>
      <c r="C55" s="48">
        <v>20572</v>
      </c>
      <c r="D55" s="48">
        <v>27582</v>
      </c>
      <c r="E55" s="48">
        <v>97823</v>
      </c>
      <c r="F55" s="48">
        <v>195374</v>
      </c>
      <c r="G55" s="48">
        <v>187748</v>
      </c>
    </row>
    <row r="56" spans="1:7" x14ac:dyDescent="0.25">
      <c r="A56" s="41" t="s">
        <v>200</v>
      </c>
      <c r="B56" s="48">
        <v>-8744</v>
      </c>
      <c r="C56" s="48">
        <v>-5670</v>
      </c>
      <c r="D56" s="48">
        <v>-9557</v>
      </c>
      <c r="E56" s="48">
        <v>-10698</v>
      </c>
      <c r="F56" s="48">
        <v>-12114</v>
      </c>
      <c r="G56" s="48">
        <v>565</v>
      </c>
    </row>
    <row r="57" spans="1:7" x14ac:dyDescent="0.25">
      <c r="A57" s="41" t="s">
        <v>179</v>
      </c>
      <c r="B57" s="42" t="s">
        <v>61</v>
      </c>
      <c r="C57" s="42" t="s">
        <v>61</v>
      </c>
      <c r="D57" s="42" t="s">
        <v>61</v>
      </c>
      <c r="E57" s="42" t="s">
        <v>61</v>
      </c>
      <c r="F57" s="42" t="s">
        <v>61</v>
      </c>
      <c r="G57" s="42" t="s">
        <v>61</v>
      </c>
    </row>
    <row r="58" spans="1:7" x14ac:dyDescent="0.25">
      <c r="A58" s="41" t="s">
        <v>126</v>
      </c>
      <c r="B58" s="39">
        <v>82345</v>
      </c>
      <c r="C58" s="39">
        <v>86847</v>
      </c>
      <c r="D58" s="39">
        <v>95851</v>
      </c>
      <c r="E58" s="39">
        <v>176769</v>
      </c>
      <c r="F58" s="39">
        <v>284184</v>
      </c>
      <c r="G58" s="39">
        <v>294191</v>
      </c>
    </row>
    <row r="59" spans="1:7" x14ac:dyDescent="0.25">
      <c r="A59" s="41" t="s">
        <v>2</v>
      </c>
      <c r="B59" s="41"/>
      <c r="C59" s="41"/>
      <c r="D59" s="41"/>
      <c r="E59" s="41"/>
      <c r="F59" s="41"/>
      <c r="G59" s="41"/>
    </row>
    <row r="60" spans="1:7" x14ac:dyDescent="0.25">
      <c r="A60" s="40" t="s">
        <v>63</v>
      </c>
      <c r="B60" s="41"/>
      <c r="C60" s="41"/>
      <c r="D60" s="41"/>
      <c r="E60" s="41"/>
      <c r="F60" s="41"/>
      <c r="G60" s="41"/>
    </row>
    <row r="61" spans="1:7" x14ac:dyDescent="0.25">
      <c r="A61" s="41" t="s">
        <v>213</v>
      </c>
      <c r="B61" s="48">
        <v>1728534</v>
      </c>
      <c r="C61" s="48">
        <v>1931525</v>
      </c>
      <c r="D61" s="48">
        <v>2233399</v>
      </c>
      <c r="E61" s="48">
        <v>2283776</v>
      </c>
      <c r="F61" s="48">
        <v>2351961</v>
      </c>
      <c r="G61" s="48">
        <v>2533831</v>
      </c>
    </row>
    <row r="62" spans="1:7" x14ac:dyDescent="0.25">
      <c r="A62" s="41" t="s">
        <v>249</v>
      </c>
      <c r="B62" s="48">
        <v>187556</v>
      </c>
      <c r="C62" s="48">
        <v>195742</v>
      </c>
      <c r="D62" s="48">
        <v>191005</v>
      </c>
      <c r="E62" s="48">
        <v>251044</v>
      </c>
      <c r="F62" s="48">
        <v>245869</v>
      </c>
      <c r="G62" s="48">
        <v>251343</v>
      </c>
    </row>
    <row r="63" spans="1:7" x14ac:dyDescent="0.25">
      <c r="A63" s="41" t="s">
        <v>248</v>
      </c>
      <c r="B63" s="48">
        <v>91630</v>
      </c>
      <c r="C63" s="48">
        <v>92049</v>
      </c>
      <c r="D63" s="48">
        <v>99767</v>
      </c>
      <c r="E63" s="48">
        <v>162565</v>
      </c>
      <c r="F63" s="48">
        <v>126318</v>
      </c>
      <c r="G63" s="48">
        <v>164179</v>
      </c>
    </row>
    <row r="64" spans="1:7" x14ac:dyDescent="0.25">
      <c r="A64" s="41" t="s">
        <v>200</v>
      </c>
      <c r="B64" s="48">
        <v>44797</v>
      </c>
      <c r="C64" s="48">
        <v>54279</v>
      </c>
      <c r="D64" s="48">
        <v>54183</v>
      </c>
      <c r="E64" s="48">
        <v>57445</v>
      </c>
      <c r="F64" s="48">
        <v>177513</v>
      </c>
      <c r="G64" s="48">
        <v>293215</v>
      </c>
    </row>
    <row r="65" spans="1:7" x14ac:dyDescent="0.25">
      <c r="A65" s="41" t="s">
        <v>179</v>
      </c>
      <c r="B65" s="42" t="s">
        <v>61</v>
      </c>
      <c r="C65" s="42" t="s">
        <v>61</v>
      </c>
      <c r="D65" s="42" t="s">
        <v>61</v>
      </c>
      <c r="E65" s="42" t="s">
        <v>61</v>
      </c>
      <c r="F65" s="42" t="s">
        <v>61</v>
      </c>
      <c r="G65" s="42" t="s">
        <v>61</v>
      </c>
    </row>
    <row r="66" spans="1:7" x14ac:dyDescent="0.25">
      <c r="A66" s="41" t="s">
        <v>126</v>
      </c>
      <c r="B66" s="39">
        <v>2052517</v>
      </c>
      <c r="C66" s="39">
        <v>2273595</v>
      </c>
      <c r="D66" s="39">
        <v>2578354</v>
      </c>
      <c r="E66" s="39">
        <v>2754830</v>
      </c>
      <c r="F66" s="39">
        <v>2901661</v>
      </c>
      <c r="G66" s="39">
        <v>3242568</v>
      </c>
    </row>
    <row r="67" spans="1:7" x14ac:dyDescent="0.25">
      <c r="A67" s="41" t="s">
        <v>2</v>
      </c>
      <c r="B67" s="41"/>
      <c r="C67" s="41"/>
      <c r="D67" s="41"/>
      <c r="E67" s="41"/>
      <c r="F67" s="41"/>
      <c r="G67" s="41"/>
    </row>
    <row r="68" spans="1:7" x14ac:dyDescent="0.25">
      <c r="A68" s="40" t="s">
        <v>111</v>
      </c>
      <c r="B68" s="41"/>
      <c r="C68" s="41"/>
      <c r="D68" s="41"/>
      <c r="E68" s="41"/>
      <c r="F68" s="41"/>
      <c r="G68" s="41"/>
    </row>
    <row r="69" spans="1:7" x14ac:dyDescent="0.25">
      <c r="A69" s="41" t="s">
        <v>213</v>
      </c>
      <c r="B69" s="48">
        <v>55935</v>
      </c>
      <c r="C69" s="48">
        <v>60044</v>
      </c>
      <c r="D69" s="48">
        <v>63171</v>
      </c>
      <c r="E69" s="48">
        <v>71343</v>
      </c>
      <c r="F69" s="48">
        <v>72050</v>
      </c>
      <c r="G69" s="48">
        <v>75330</v>
      </c>
    </row>
    <row r="70" spans="1:7" x14ac:dyDescent="0.25">
      <c r="A70" s="41" t="s">
        <v>249</v>
      </c>
      <c r="B70" s="48">
        <v>14794</v>
      </c>
      <c r="C70" s="48">
        <v>14261</v>
      </c>
      <c r="D70" s="48">
        <v>14933</v>
      </c>
      <c r="E70" s="48">
        <v>15436</v>
      </c>
      <c r="F70" s="48">
        <v>16202</v>
      </c>
      <c r="G70" s="48">
        <v>18495</v>
      </c>
    </row>
    <row r="71" spans="1:7" x14ac:dyDescent="0.25">
      <c r="A71" s="41" t="s">
        <v>248</v>
      </c>
      <c r="B71" s="48">
        <v>3719</v>
      </c>
      <c r="C71" s="48">
        <v>3451</v>
      </c>
      <c r="D71" s="48">
        <v>3604</v>
      </c>
      <c r="E71" s="48">
        <v>4354</v>
      </c>
      <c r="F71" s="48">
        <v>4205</v>
      </c>
      <c r="G71" s="48">
        <v>4027</v>
      </c>
    </row>
    <row r="72" spans="1:7" x14ac:dyDescent="0.25">
      <c r="A72" s="41" t="s">
        <v>200</v>
      </c>
      <c r="B72" s="48">
        <v>218</v>
      </c>
      <c r="C72" s="48">
        <v>330</v>
      </c>
      <c r="D72" s="48">
        <v>329</v>
      </c>
      <c r="E72" s="48">
        <v>225</v>
      </c>
      <c r="F72" s="48">
        <v>140</v>
      </c>
      <c r="G72" s="48">
        <v>102</v>
      </c>
    </row>
    <row r="73" spans="1:7" x14ac:dyDescent="0.25">
      <c r="A73" s="41" t="s">
        <v>179</v>
      </c>
      <c r="B73" s="42" t="s">
        <v>61</v>
      </c>
      <c r="C73" s="42" t="s">
        <v>61</v>
      </c>
      <c r="D73" s="42" t="s">
        <v>61</v>
      </c>
      <c r="E73" s="42" t="s">
        <v>61</v>
      </c>
      <c r="F73" s="42" t="s">
        <v>61</v>
      </c>
      <c r="G73" s="42" t="s">
        <v>61</v>
      </c>
    </row>
    <row r="74" spans="1:7" x14ac:dyDescent="0.25">
      <c r="A74" s="41" t="s">
        <v>126</v>
      </c>
      <c r="B74" s="39">
        <v>74666</v>
      </c>
      <c r="C74" s="39">
        <v>78086</v>
      </c>
      <c r="D74" s="39">
        <v>82037</v>
      </c>
      <c r="E74" s="39">
        <v>91358</v>
      </c>
      <c r="F74" s="39">
        <v>92597</v>
      </c>
      <c r="G74" s="39">
        <v>97954</v>
      </c>
    </row>
    <row r="75" spans="1:7" x14ac:dyDescent="0.25">
      <c r="A75" s="41" t="s">
        <v>2</v>
      </c>
      <c r="B75" s="41"/>
      <c r="C75" s="41"/>
      <c r="D75" s="41"/>
      <c r="E75" s="41"/>
      <c r="F75" s="41"/>
      <c r="G75" s="41"/>
    </row>
    <row r="76" spans="1:7" x14ac:dyDescent="0.25">
      <c r="A76" s="40" t="s">
        <v>110</v>
      </c>
      <c r="B76" s="41"/>
      <c r="C76" s="41"/>
      <c r="D76" s="41"/>
      <c r="E76" s="41"/>
      <c r="F76" s="41"/>
      <c r="G76" s="41"/>
    </row>
    <row r="77" spans="1:7" x14ac:dyDescent="0.25">
      <c r="A77" s="41" t="s">
        <v>213</v>
      </c>
      <c r="B77" s="48">
        <v>-87287</v>
      </c>
      <c r="C77" s="48">
        <v>-187362</v>
      </c>
      <c r="D77" s="48">
        <v>-356581</v>
      </c>
      <c r="E77" s="48">
        <v>-140031</v>
      </c>
      <c r="F77" s="48">
        <v>-147869</v>
      </c>
      <c r="G77" s="48">
        <v>-240695</v>
      </c>
    </row>
    <row r="78" spans="1:7" x14ac:dyDescent="0.25">
      <c r="A78" s="41" t="s">
        <v>249</v>
      </c>
      <c r="B78" s="48">
        <v>-13316</v>
      </c>
      <c r="C78" s="48">
        <v>-14268</v>
      </c>
      <c r="D78" s="48">
        <v>-10587</v>
      </c>
      <c r="E78" s="48">
        <v>-20690</v>
      </c>
      <c r="F78" s="48">
        <v>-17954</v>
      </c>
      <c r="G78" s="48">
        <v>-23284</v>
      </c>
    </row>
    <row r="79" spans="1:7" x14ac:dyDescent="0.25">
      <c r="A79" s="41" t="s">
        <v>248</v>
      </c>
      <c r="B79" s="48">
        <v>-4199</v>
      </c>
      <c r="C79" s="48">
        <v>-5452</v>
      </c>
      <c r="D79" s="48">
        <v>-4322</v>
      </c>
      <c r="E79" s="48">
        <v>-11040</v>
      </c>
      <c r="F79" s="48">
        <v>-5245</v>
      </c>
      <c r="G79" s="48">
        <v>-23029</v>
      </c>
    </row>
    <row r="80" spans="1:7" x14ac:dyDescent="0.25">
      <c r="A80" s="41" t="s">
        <v>200</v>
      </c>
      <c r="B80" s="48">
        <v>-623</v>
      </c>
      <c r="C80" s="48">
        <v>-283</v>
      </c>
      <c r="D80" s="48">
        <v>-63</v>
      </c>
      <c r="E80" s="48">
        <v>-68</v>
      </c>
      <c r="F80" s="48">
        <v>-66</v>
      </c>
      <c r="G80" s="48">
        <v>-126</v>
      </c>
    </row>
    <row r="81" spans="1:7" x14ac:dyDescent="0.25">
      <c r="A81" s="41" t="s">
        <v>179</v>
      </c>
      <c r="B81" s="42" t="s">
        <v>61</v>
      </c>
      <c r="C81" s="42" t="s">
        <v>61</v>
      </c>
      <c r="D81" s="42" t="s">
        <v>61</v>
      </c>
      <c r="E81" s="42" t="s">
        <v>61</v>
      </c>
      <c r="F81" s="42" t="s">
        <v>61</v>
      </c>
      <c r="G81" s="42" t="s">
        <v>61</v>
      </c>
    </row>
    <row r="82" spans="1:7" x14ac:dyDescent="0.25">
      <c r="A82" s="41" t="s">
        <v>126</v>
      </c>
      <c r="B82" s="39">
        <v>-105425</v>
      </c>
      <c r="C82" s="39">
        <v>-207365</v>
      </c>
      <c r="D82" s="39">
        <v>-371553</v>
      </c>
      <c r="E82" s="39">
        <v>-171829</v>
      </c>
      <c r="F82" s="39">
        <v>-171134</v>
      </c>
      <c r="G82" s="39">
        <v>-287134</v>
      </c>
    </row>
    <row r="83" spans="1:7" x14ac:dyDescent="0.25">
      <c r="A83" s="41"/>
    </row>
    <row r="84" spans="1:7" ht="16.2" thickBot="1" x14ac:dyDescent="0.35">
      <c r="A84" s="7" t="s">
        <v>123</v>
      </c>
      <c r="B84" s="5"/>
      <c r="C84" s="5"/>
      <c r="D84" s="5"/>
      <c r="E84" s="5"/>
      <c r="F84" s="5"/>
      <c r="G84" s="5"/>
    </row>
    <row r="85" spans="1:7" ht="15.6" x14ac:dyDescent="0.25">
      <c r="A85" s="45" t="s">
        <v>122</v>
      </c>
      <c r="B85" s="44" t="s">
        <v>121</v>
      </c>
      <c r="C85" s="44" t="s">
        <v>120</v>
      </c>
      <c r="D85" s="44" t="s">
        <v>119</v>
      </c>
      <c r="E85" s="44" t="s">
        <v>118</v>
      </c>
      <c r="F85" s="44" t="s">
        <v>178</v>
      </c>
      <c r="G85" s="44" t="s">
        <v>290</v>
      </c>
    </row>
    <row r="86" spans="1:7" x14ac:dyDescent="0.25">
      <c r="A86" s="41" t="s">
        <v>72</v>
      </c>
      <c r="B86" s="43">
        <v>43465</v>
      </c>
      <c r="C86" s="43">
        <v>43830</v>
      </c>
      <c r="D86" s="43">
        <v>44196</v>
      </c>
      <c r="E86" s="43">
        <v>44561</v>
      </c>
      <c r="F86" s="43">
        <v>44926</v>
      </c>
      <c r="G86" s="43">
        <v>45291</v>
      </c>
    </row>
    <row r="87" spans="1:7" x14ac:dyDescent="0.25">
      <c r="A87" s="41" t="s">
        <v>117</v>
      </c>
      <c r="B87" s="42" t="s">
        <v>0</v>
      </c>
      <c r="C87" s="42" t="s">
        <v>0</v>
      </c>
      <c r="D87" s="42" t="s">
        <v>0</v>
      </c>
      <c r="E87" s="42" t="s">
        <v>0</v>
      </c>
      <c r="F87" s="42" t="s">
        <v>0</v>
      </c>
      <c r="G87" s="42" t="s">
        <v>0</v>
      </c>
    </row>
    <row r="88" spans="1:7" x14ac:dyDescent="0.25">
      <c r="A88" s="41" t="s">
        <v>2</v>
      </c>
      <c r="B88" s="41"/>
      <c r="C88" s="41"/>
      <c r="D88" s="41"/>
      <c r="E88" s="41"/>
      <c r="F88" s="41"/>
      <c r="G88" s="41"/>
    </row>
    <row r="89" spans="1:7" x14ac:dyDescent="0.25">
      <c r="A89" s="40" t="s">
        <v>63</v>
      </c>
      <c r="B89" s="41"/>
      <c r="C89" s="41"/>
      <c r="D89" s="41"/>
      <c r="E89" s="41"/>
      <c r="F89" s="41"/>
      <c r="G89" s="41"/>
    </row>
    <row r="90" spans="1:7" x14ac:dyDescent="0.25">
      <c r="A90" s="41" t="s">
        <v>3</v>
      </c>
      <c r="B90" s="48">
        <v>2052517</v>
      </c>
      <c r="C90" s="42" t="s">
        <v>61</v>
      </c>
      <c r="D90" s="42" t="s">
        <v>61</v>
      </c>
      <c r="E90" s="42" t="s">
        <v>61</v>
      </c>
      <c r="F90" s="42" t="s">
        <v>61</v>
      </c>
      <c r="G90" s="42" t="s">
        <v>61</v>
      </c>
    </row>
    <row r="91" spans="1:7" x14ac:dyDescent="0.25">
      <c r="A91" s="41" t="s">
        <v>125</v>
      </c>
      <c r="B91" s="39">
        <v>2052517</v>
      </c>
      <c r="C91" s="47" t="s">
        <v>61</v>
      </c>
      <c r="D91" s="47" t="s">
        <v>61</v>
      </c>
      <c r="E91" s="47" t="s">
        <v>61</v>
      </c>
      <c r="F91" s="47" t="s">
        <v>61</v>
      </c>
      <c r="G91" s="47" t="s">
        <v>61</v>
      </c>
    </row>
    <row r="92" spans="1:7" ht="15.6" x14ac:dyDescent="0.3">
      <c r="A92" s="57"/>
      <c r="B92" s="5"/>
      <c r="C92" s="5"/>
      <c r="D92" s="5"/>
      <c r="E92" s="5"/>
      <c r="F92" s="5"/>
      <c r="G92" s="5"/>
    </row>
    <row r="93" spans="1:7" x14ac:dyDescent="0.25">
      <c r="A93" s="38" t="s">
        <v>79</v>
      </c>
    </row>
    <row r="94" spans="1:7" ht="16.2" thickBot="1" x14ac:dyDescent="0.35">
      <c r="A94" s="7" t="s">
        <v>124</v>
      </c>
      <c r="B94" s="5"/>
      <c r="C94" s="5"/>
      <c r="D94" s="5"/>
      <c r="E94" s="5"/>
      <c r="F94" s="5"/>
      <c r="G94" s="5"/>
    </row>
    <row r="95" spans="1:7" ht="15.6" x14ac:dyDescent="0.25">
      <c r="A95" s="45" t="s">
        <v>122</v>
      </c>
      <c r="B95" s="44" t="s">
        <v>121</v>
      </c>
      <c r="C95" s="44" t="s">
        <v>120</v>
      </c>
      <c r="D95" s="44" t="s">
        <v>119</v>
      </c>
      <c r="E95" s="44" t="s">
        <v>118</v>
      </c>
      <c r="F95" s="44" t="s">
        <v>178</v>
      </c>
      <c r="G95" s="44" t="s">
        <v>290</v>
      </c>
    </row>
    <row r="96" spans="1:7" x14ac:dyDescent="0.25">
      <c r="A96" s="41" t="s">
        <v>72</v>
      </c>
      <c r="B96" s="43">
        <v>43465</v>
      </c>
      <c r="C96" s="43">
        <v>43830</v>
      </c>
      <c r="D96" s="43">
        <v>44196</v>
      </c>
      <c r="E96" s="43">
        <v>44561</v>
      </c>
      <c r="F96" s="43">
        <v>44926</v>
      </c>
      <c r="G96" s="43">
        <v>45291</v>
      </c>
    </row>
    <row r="97" spans="1:7" x14ac:dyDescent="0.25">
      <c r="A97" s="41" t="s">
        <v>117</v>
      </c>
      <c r="B97" s="42" t="s">
        <v>0</v>
      </c>
      <c r="C97" s="42" t="s">
        <v>0</v>
      </c>
      <c r="D97" s="42" t="s">
        <v>0</v>
      </c>
      <c r="E97" s="42" t="s">
        <v>0</v>
      </c>
      <c r="F97" s="42" t="s">
        <v>0</v>
      </c>
      <c r="G97" s="42" t="s">
        <v>0</v>
      </c>
    </row>
    <row r="98" spans="1:7" x14ac:dyDescent="0.25">
      <c r="A98" s="41" t="s">
        <v>2</v>
      </c>
      <c r="B98" s="41"/>
      <c r="C98" s="41"/>
      <c r="D98" s="41"/>
      <c r="E98" s="41"/>
      <c r="F98" s="41"/>
      <c r="G98" s="41"/>
    </row>
    <row r="99" spans="1:7" x14ac:dyDescent="0.25">
      <c r="A99" s="40" t="s">
        <v>213</v>
      </c>
      <c r="B99" s="41"/>
      <c r="C99" s="41"/>
      <c r="D99" s="41"/>
      <c r="E99" s="41"/>
      <c r="F99" s="41"/>
      <c r="G99" s="41"/>
    </row>
    <row r="100" spans="1:7" x14ac:dyDescent="0.25">
      <c r="A100" s="40" t="s">
        <v>116</v>
      </c>
      <c r="B100" s="39">
        <v>450198</v>
      </c>
      <c r="C100" s="39">
        <v>459048</v>
      </c>
      <c r="D100" s="39">
        <v>446088</v>
      </c>
      <c r="E100" s="39">
        <v>480321</v>
      </c>
      <c r="F100" s="39">
        <v>549699</v>
      </c>
      <c r="G100" s="39">
        <v>528359</v>
      </c>
    </row>
    <row r="101" spans="1:7" x14ac:dyDescent="0.25">
      <c r="A101" s="40" t="s">
        <v>115</v>
      </c>
      <c r="B101" s="39">
        <v>88031</v>
      </c>
      <c r="C101" s="39">
        <v>98417</v>
      </c>
      <c r="D101" s="39">
        <v>107083</v>
      </c>
      <c r="E101" s="39">
        <v>106964</v>
      </c>
      <c r="F101" s="39">
        <v>113138</v>
      </c>
      <c r="G101" s="39">
        <v>106521</v>
      </c>
    </row>
    <row r="102" spans="1:7" x14ac:dyDescent="0.25">
      <c r="A102" s="40" t="s">
        <v>114</v>
      </c>
      <c r="B102" s="39">
        <v>-26365</v>
      </c>
      <c r="C102" s="39">
        <v>-26548</v>
      </c>
      <c r="D102" s="39">
        <v>-29848</v>
      </c>
      <c r="E102" s="39">
        <v>-33043</v>
      </c>
      <c r="F102" s="39">
        <v>-31950</v>
      </c>
      <c r="G102" s="39">
        <v>-33864</v>
      </c>
    </row>
    <row r="103" spans="1:7" x14ac:dyDescent="0.25">
      <c r="A103" s="40" t="s">
        <v>112</v>
      </c>
      <c r="B103" s="39">
        <v>5685</v>
      </c>
      <c r="C103" s="39">
        <v>12867</v>
      </c>
      <c r="D103" s="39">
        <v>12480</v>
      </c>
      <c r="E103" s="39">
        <v>1663</v>
      </c>
      <c r="F103" s="39">
        <v>5065</v>
      </c>
      <c r="G103" s="39">
        <v>1648</v>
      </c>
    </row>
    <row r="104" spans="1:7" x14ac:dyDescent="0.25">
      <c r="A104" s="40" t="s">
        <v>66</v>
      </c>
      <c r="B104" s="39">
        <v>54431</v>
      </c>
      <c r="C104" s="39">
        <v>59046</v>
      </c>
      <c r="D104" s="39">
        <v>66778</v>
      </c>
      <c r="E104" s="39">
        <v>72458</v>
      </c>
      <c r="F104" s="39">
        <v>79974</v>
      </c>
      <c r="G104" s="39">
        <v>84424</v>
      </c>
    </row>
    <row r="105" spans="1:7" x14ac:dyDescent="0.25">
      <c r="A105" s="40" t="s">
        <v>63</v>
      </c>
      <c r="B105" s="39">
        <v>1728534</v>
      </c>
      <c r="C105" s="39">
        <v>1931525</v>
      </c>
      <c r="D105" s="39">
        <v>2233399</v>
      </c>
      <c r="E105" s="39">
        <v>2283776</v>
      </c>
      <c r="F105" s="39">
        <v>2351961</v>
      </c>
      <c r="G105" s="39">
        <v>2533831</v>
      </c>
    </row>
    <row r="106" spans="1:7" x14ac:dyDescent="0.25">
      <c r="A106" s="40" t="s">
        <v>111</v>
      </c>
      <c r="B106" s="39">
        <v>55935</v>
      </c>
      <c r="C106" s="39">
        <v>60044</v>
      </c>
      <c r="D106" s="39">
        <v>63171</v>
      </c>
      <c r="E106" s="39">
        <v>71343</v>
      </c>
      <c r="F106" s="39">
        <v>72050</v>
      </c>
      <c r="G106" s="39">
        <v>75330</v>
      </c>
    </row>
    <row r="107" spans="1:7" x14ac:dyDescent="0.25">
      <c r="A107" s="40" t="s">
        <v>110</v>
      </c>
      <c r="B107" s="39">
        <v>-87287</v>
      </c>
      <c r="C107" s="39">
        <v>-187362</v>
      </c>
      <c r="D107" s="39">
        <v>-356581</v>
      </c>
      <c r="E107" s="39">
        <v>-140031</v>
      </c>
      <c r="F107" s="39">
        <v>-147869</v>
      </c>
      <c r="G107" s="39">
        <v>-240695</v>
      </c>
    </row>
    <row r="108" spans="1:7" x14ac:dyDescent="0.25">
      <c r="A108" s="41" t="s">
        <v>2</v>
      </c>
      <c r="B108" s="41"/>
      <c r="C108" s="41"/>
      <c r="D108" s="41"/>
      <c r="E108" s="41"/>
      <c r="F108" s="41"/>
      <c r="G108" s="41"/>
    </row>
    <row r="109" spans="1:7" x14ac:dyDescent="0.25">
      <c r="A109" s="40" t="s">
        <v>249</v>
      </c>
      <c r="B109" s="41"/>
      <c r="C109" s="41"/>
      <c r="D109" s="41"/>
      <c r="E109" s="41"/>
      <c r="F109" s="41"/>
      <c r="G109" s="41"/>
    </row>
    <row r="110" spans="1:7" x14ac:dyDescent="0.25">
      <c r="A110" s="40" t="s">
        <v>116</v>
      </c>
      <c r="B110" s="39">
        <v>268409</v>
      </c>
      <c r="C110" s="39">
        <v>277204</v>
      </c>
      <c r="D110" s="39">
        <v>238770</v>
      </c>
      <c r="E110" s="39">
        <v>336294</v>
      </c>
      <c r="F110" s="39">
        <v>397983</v>
      </c>
      <c r="G110" s="39">
        <v>402781</v>
      </c>
    </row>
    <row r="111" spans="1:7" x14ac:dyDescent="0.25">
      <c r="A111" s="40" t="s">
        <v>115</v>
      </c>
      <c r="B111" s="39">
        <v>18266</v>
      </c>
      <c r="C111" s="39">
        <v>17869</v>
      </c>
      <c r="D111" s="39">
        <v>16103</v>
      </c>
      <c r="E111" s="39">
        <v>24114</v>
      </c>
      <c r="F111" s="39">
        <v>29065</v>
      </c>
      <c r="G111" s="39">
        <v>29140</v>
      </c>
    </row>
    <row r="112" spans="1:7" x14ac:dyDescent="0.25">
      <c r="A112" s="40" t="s">
        <v>114</v>
      </c>
      <c r="B112" s="39">
        <v>-2230</v>
      </c>
      <c r="C112" s="39">
        <v>-2345</v>
      </c>
      <c r="D112" s="39">
        <v>-2215</v>
      </c>
      <c r="E112" s="39">
        <v>-2239</v>
      </c>
      <c r="F112" s="39">
        <v>-2796</v>
      </c>
      <c r="G112" s="39">
        <v>-2295</v>
      </c>
    </row>
    <row r="113" spans="1:7" x14ac:dyDescent="0.25">
      <c r="A113" s="40" t="s">
        <v>112</v>
      </c>
      <c r="B113" s="39">
        <v>3393</v>
      </c>
      <c r="C113" s="39">
        <v>2784</v>
      </c>
      <c r="D113" s="39">
        <v>2939</v>
      </c>
      <c r="E113" s="39">
        <v>4704</v>
      </c>
      <c r="F113" s="39">
        <v>5321</v>
      </c>
      <c r="G113" s="39">
        <v>5390</v>
      </c>
    </row>
    <row r="114" spans="1:7" x14ac:dyDescent="0.25">
      <c r="A114" s="40" t="s">
        <v>66</v>
      </c>
      <c r="B114" s="39">
        <v>12839</v>
      </c>
      <c r="C114" s="39">
        <v>12899</v>
      </c>
      <c r="D114" s="39">
        <v>11048</v>
      </c>
      <c r="E114" s="39">
        <v>17186</v>
      </c>
      <c r="F114" s="39">
        <v>20950</v>
      </c>
      <c r="G114" s="39">
        <v>21454</v>
      </c>
    </row>
    <row r="115" spans="1:7" x14ac:dyDescent="0.25">
      <c r="A115" s="40" t="s">
        <v>63</v>
      </c>
      <c r="B115" s="39">
        <v>187556</v>
      </c>
      <c r="C115" s="39">
        <v>195742</v>
      </c>
      <c r="D115" s="39">
        <v>191005</v>
      </c>
      <c r="E115" s="39">
        <v>251044</v>
      </c>
      <c r="F115" s="39">
        <v>245869</v>
      </c>
      <c r="G115" s="39">
        <v>251343</v>
      </c>
    </row>
    <row r="116" spans="1:7" x14ac:dyDescent="0.25">
      <c r="A116" s="40" t="s">
        <v>111</v>
      </c>
      <c r="B116" s="39">
        <v>14794</v>
      </c>
      <c r="C116" s="39">
        <v>14261</v>
      </c>
      <c r="D116" s="39">
        <v>14933</v>
      </c>
      <c r="E116" s="39">
        <v>15436</v>
      </c>
      <c r="F116" s="39">
        <v>16202</v>
      </c>
      <c r="G116" s="39">
        <v>18495</v>
      </c>
    </row>
    <row r="117" spans="1:7" x14ac:dyDescent="0.25">
      <c r="A117" s="40" t="s">
        <v>110</v>
      </c>
      <c r="B117" s="39">
        <v>-13316</v>
      </c>
      <c r="C117" s="39">
        <v>-14268</v>
      </c>
      <c r="D117" s="39">
        <v>-10587</v>
      </c>
      <c r="E117" s="39">
        <v>-20690</v>
      </c>
      <c r="F117" s="39">
        <v>-17954</v>
      </c>
      <c r="G117" s="39">
        <v>-23284</v>
      </c>
    </row>
    <row r="118" spans="1:7" x14ac:dyDescent="0.25">
      <c r="A118" s="41" t="s">
        <v>2</v>
      </c>
      <c r="B118" s="41"/>
      <c r="C118" s="41"/>
      <c r="D118" s="41"/>
      <c r="E118" s="41"/>
      <c r="F118" s="41"/>
      <c r="G118" s="41"/>
    </row>
    <row r="119" spans="1:7" x14ac:dyDescent="0.25">
      <c r="A119" s="40" t="s">
        <v>248</v>
      </c>
      <c r="B119" s="41"/>
      <c r="C119" s="41"/>
      <c r="D119" s="41"/>
      <c r="E119" s="41"/>
      <c r="F119" s="41"/>
      <c r="G119" s="41"/>
    </row>
    <row r="120" spans="1:7" x14ac:dyDescent="0.25">
      <c r="A120" s="40" t="s">
        <v>116</v>
      </c>
      <c r="B120" s="39">
        <v>197840</v>
      </c>
      <c r="C120" s="39">
        <v>183251</v>
      </c>
      <c r="D120" s="39">
        <v>205249</v>
      </c>
      <c r="E120" s="39">
        <v>380229</v>
      </c>
      <c r="F120" s="39">
        <v>512527</v>
      </c>
      <c r="G120" s="39">
        <v>418026</v>
      </c>
    </row>
    <row r="121" spans="1:7" x14ac:dyDescent="0.25">
      <c r="A121" s="40" t="s">
        <v>115</v>
      </c>
      <c r="B121" s="39">
        <v>32917</v>
      </c>
      <c r="C121" s="39">
        <v>28439</v>
      </c>
      <c r="D121" s="39">
        <v>37823</v>
      </c>
      <c r="E121" s="39">
        <v>132760</v>
      </c>
      <c r="F121" s="39">
        <v>264578</v>
      </c>
      <c r="G121" s="39">
        <v>254402</v>
      </c>
    </row>
    <row r="122" spans="1:7" x14ac:dyDescent="0.25">
      <c r="A122" s="40" t="s">
        <v>114</v>
      </c>
      <c r="B122" s="39">
        <v>-609</v>
      </c>
      <c r="C122" s="39">
        <v>-718</v>
      </c>
      <c r="D122" s="39">
        <v>-644</v>
      </c>
      <c r="E122" s="39">
        <v>-587</v>
      </c>
      <c r="F122" s="39">
        <v>-585</v>
      </c>
      <c r="G122" s="39">
        <v>-602</v>
      </c>
    </row>
    <row r="123" spans="1:7" x14ac:dyDescent="0.25">
      <c r="A123" s="40" t="s">
        <v>112</v>
      </c>
      <c r="B123" s="39">
        <v>8728</v>
      </c>
      <c r="C123" s="39">
        <v>7309</v>
      </c>
      <c r="D123" s="39">
        <v>9718</v>
      </c>
      <c r="E123" s="39">
        <v>34374</v>
      </c>
      <c r="F123" s="39">
        <v>68688</v>
      </c>
      <c r="G123" s="39">
        <v>66066</v>
      </c>
    </row>
    <row r="124" spans="1:7" x14ac:dyDescent="0.25">
      <c r="A124" s="40" t="s">
        <v>66</v>
      </c>
      <c r="B124" s="39">
        <v>23819</v>
      </c>
      <c r="C124" s="39">
        <v>20572</v>
      </c>
      <c r="D124" s="39">
        <v>27582</v>
      </c>
      <c r="E124" s="39">
        <v>97823</v>
      </c>
      <c r="F124" s="39">
        <v>195374</v>
      </c>
      <c r="G124" s="39">
        <v>187748</v>
      </c>
    </row>
    <row r="125" spans="1:7" x14ac:dyDescent="0.25">
      <c r="A125" s="40" t="s">
        <v>63</v>
      </c>
      <c r="B125" s="39">
        <v>91630</v>
      </c>
      <c r="C125" s="39">
        <v>92049</v>
      </c>
      <c r="D125" s="39">
        <v>99767</v>
      </c>
      <c r="E125" s="39">
        <v>162565</v>
      </c>
      <c r="F125" s="39">
        <v>126318</v>
      </c>
      <c r="G125" s="39">
        <v>164179</v>
      </c>
    </row>
    <row r="126" spans="1:7" x14ac:dyDescent="0.25">
      <c r="A126" s="40" t="s">
        <v>111</v>
      </c>
      <c r="B126" s="39">
        <v>3719</v>
      </c>
      <c r="C126" s="39">
        <v>3451</v>
      </c>
      <c r="D126" s="39">
        <v>3604</v>
      </c>
      <c r="E126" s="39">
        <v>4354</v>
      </c>
      <c r="F126" s="39">
        <v>4205</v>
      </c>
      <c r="G126" s="39">
        <v>4027</v>
      </c>
    </row>
    <row r="127" spans="1:7" x14ac:dyDescent="0.25">
      <c r="A127" s="40" t="s">
        <v>110</v>
      </c>
      <c r="B127" s="39">
        <v>-4199</v>
      </c>
      <c r="C127" s="39">
        <v>-5452</v>
      </c>
      <c r="D127" s="39">
        <v>-4322</v>
      </c>
      <c r="E127" s="39">
        <v>-11040</v>
      </c>
      <c r="F127" s="39">
        <v>-5245</v>
      </c>
      <c r="G127" s="39">
        <v>-23029</v>
      </c>
    </row>
    <row r="128" spans="1:7" x14ac:dyDescent="0.25">
      <c r="A128" s="41" t="s">
        <v>2</v>
      </c>
      <c r="B128" s="41"/>
      <c r="C128" s="41"/>
      <c r="D128" s="41"/>
      <c r="E128" s="41"/>
      <c r="F128" s="41"/>
      <c r="G128" s="41"/>
    </row>
    <row r="129" spans="1:7" x14ac:dyDescent="0.25">
      <c r="A129" s="40" t="s">
        <v>200</v>
      </c>
      <c r="B129" s="41"/>
      <c r="C129" s="41"/>
      <c r="D129" s="41"/>
      <c r="E129" s="41"/>
      <c r="F129" s="41"/>
      <c r="G129" s="41"/>
    </row>
    <row r="130" spans="1:7" x14ac:dyDescent="0.25">
      <c r="A130" s="40" t="s">
        <v>116</v>
      </c>
      <c r="B130" s="47" t="s">
        <v>61</v>
      </c>
      <c r="C130" s="47" t="s">
        <v>61</v>
      </c>
      <c r="D130" s="47" t="s">
        <v>61</v>
      </c>
      <c r="E130" s="47" t="s">
        <v>61</v>
      </c>
      <c r="F130" s="47" t="s">
        <v>61</v>
      </c>
      <c r="G130" s="47" t="s">
        <v>61</v>
      </c>
    </row>
    <row r="131" spans="1:7" x14ac:dyDescent="0.25">
      <c r="A131" s="40" t="s">
        <v>115</v>
      </c>
      <c r="B131" s="39">
        <v>-9825</v>
      </c>
      <c r="C131" s="39">
        <v>-9845</v>
      </c>
      <c r="D131" s="39">
        <v>-13123</v>
      </c>
      <c r="E131" s="39">
        <v>-14130</v>
      </c>
      <c r="F131" s="39">
        <v>-16342</v>
      </c>
      <c r="G131" s="39">
        <v>-12144</v>
      </c>
    </row>
    <row r="132" spans="1:7" x14ac:dyDescent="0.25">
      <c r="A132" s="40" t="s">
        <v>114</v>
      </c>
      <c r="B132" s="39">
        <v>-1204</v>
      </c>
      <c r="C132" s="39">
        <v>-1800</v>
      </c>
      <c r="D132" s="39">
        <v>-1740</v>
      </c>
      <c r="E132" s="39">
        <v>-1902</v>
      </c>
      <c r="F132" s="39">
        <v>-685</v>
      </c>
      <c r="G132" s="39">
        <v>-916</v>
      </c>
    </row>
    <row r="133" spans="1:7" x14ac:dyDescent="0.25">
      <c r="A133" s="40" t="s">
        <v>112</v>
      </c>
      <c r="B133" s="39">
        <v>-3218</v>
      </c>
      <c r="C133" s="39">
        <v>-5519</v>
      </c>
      <c r="D133" s="39">
        <v>-4931</v>
      </c>
      <c r="E133" s="39">
        <v>-4689</v>
      </c>
      <c r="F133" s="39">
        <v>-5723</v>
      </c>
      <c r="G133" s="39">
        <v>-3806</v>
      </c>
    </row>
    <row r="134" spans="1:7" x14ac:dyDescent="0.25">
      <c r="A134" s="40" t="s">
        <v>66</v>
      </c>
      <c r="B134" s="39">
        <v>-8744</v>
      </c>
      <c r="C134" s="39">
        <v>-5670</v>
      </c>
      <c r="D134" s="39">
        <v>-9557</v>
      </c>
      <c r="E134" s="39">
        <v>-10698</v>
      </c>
      <c r="F134" s="39">
        <v>-12114</v>
      </c>
      <c r="G134" s="39">
        <v>565</v>
      </c>
    </row>
    <row r="135" spans="1:7" x14ac:dyDescent="0.25">
      <c r="A135" s="40" t="s">
        <v>63</v>
      </c>
      <c r="B135" s="39">
        <v>44797</v>
      </c>
      <c r="C135" s="39">
        <v>54279</v>
      </c>
      <c r="D135" s="39">
        <v>54183</v>
      </c>
      <c r="E135" s="39">
        <v>57445</v>
      </c>
      <c r="F135" s="39">
        <v>177513</v>
      </c>
      <c r="G135" s="39">
        <v>293215</v>
      </c>
    </row>
    <row r="136" spans="1:7" x14ac:dyDescent="0.25">
      <c r="A136" s="40" t="s">
        <v>111</v>
      </c>
      <c r="B136" s="39">
        <v>218</v>
      </c>
      <c r="C136" s="39">
        <v>330</v>
      </c>
      <c r="D136" s="39">
        <v>329</v>
      </c>
      <c r="E136" s="39">
        <v>225</v>
      </c>
      <c r="F136" s="39">
        <v>140</v>
      </c>
      <c r="G136" s="39">
        <v>102</v>
      </c>
    </row>
    <row r="137" spans="1:7" x14ac:dyDescent="0.25">
      <c r="A137" s="40" t="s">
        <v>110</v>
      </c>
      <c r="B137" s="39">
        <v>-623</v>
      </c>
      <c r="C137" s="39">
        <v>-283</v>
      </c>
      <c r="D137" s="39">
        <v>-63</v>
      </c>
      <c r="E137" s="39">
        <v>-68</v>
      </c>
      <c r="F137" s="39">
        <v>-66</v>
      </c>
      <c r="G137" s="39">
        <v>-126</v>
      </c>
    </row>
    <row r="138" spans="1:7" x14ac:dyDescent="0.25">
      <c r="A138" s="41" t="s">
        <v>2</v>
      </c>
      <c r="B138" s="41"/>
      <c r="C138" s="41"/>
      <c r="D138" s="41"/>
      <c r="E138" s="41"/>
      <c r="F138" s="41"/>
      <c r="G138" s="41"/>
    </row>
    <row r="139" spans="1:7" x14ac:dyDescent="0.25">
      <c r="A139" s="40" t="s">
        <v>179</v>
      </c>
      <c r="B139" s="41"/>
      <c r="C139" s="41"/>
      <c r="D139" s="41"/>
      <c r="E139" s="41"/>
      <c r="F139" s="41"/>
      <c r="G139" s="41"/>
    </row>
    <row r="140" spans="1:7" x14ac:dyDescent="0.25">
      <c r="A140" s="40" t="s">
        <v>116</v>
      </c>
      <c r="B140" s="47" t="s">
        <v>61</v>
      </c>
      <c r="C140" s="47" t="s">
        <v>61</v>
      </c>
      <c r="D140" s="47" t="s">
        <v>61</v>
      </c>
      <c r="E140" s="47" t="s">
        <v>61</v>
      </c>
      <c r="F140" s="47" t="s">
        <v>61</v>
      </c>
      <c r="G140" s="47" t="s">
        <v>61</v>
      </c>
    </row>
    <row r="141" spans="1:7" x14ac:dyDescent="0.25">
      <c r="A141" s="40" t="s">
        <v>115</v>
      </c>
      <c r="B141" s="47" t="s">
        <v>61</v>
      </c>
      <c r="C141" s="47" t="s">
        <v>61</v>
      </c>
      <c r="D141" s="47" t="s">
        <v>61</v>
      </c>
      <c r="E141" s="47" t="s">
        <v>61</v>
      </c>
      <c r="F141" s="47" t="s">
        <v>61</v>
      </c>
      <c r="G141" s="47" t="s">
        <v>61</v>
      </c>
    </row>
    <row r="142" spans="1:7" x14ac:dyDescent="0.25">
      <c r="A142" s="40" t="s">
        <v>114</v>
      </c>
      <c r="B142" s="47" t="s">
        <v>61</v>
      </c>
      <c r="C142" s="47" t="s">
        <v>61</v>
      </c>
      <c r="D142" s="47" t="s">
        <v>61</v>
      </c>
      <c r="E142" s="47" t="s">
        <v>61</v>
      </c>
      <c r="F142" s="47" t="s">
        <v>61</v>
      </c>
      <c r="G142" s="47" t="s">
        <v>61</v>
      </c>
    </row>
    <row r="143" spans="1:7" x14ac:dyDescent="0.25">
      <c r="A143" s="40" t="s">
        <v>112</v>
      </c>
      <c r="B143" s="47" t="s">
        <v>61</v>
      </c>
      <c r="C143" s="47" t="s">
        <v>61</v>
      </c>
      <c r="D143" s="47" t="s">
        <v>61</v>
      </c>
      <c r="E143" s="47" t="s">
        <v>61</v>
      </c>
      <c r="F143" s="47" t="s">
        <v>61</v>
      </c>
      <c r="G143" s="47" t="s">
        <v>61</v>
      </c>
    </row>
    <row r="144" spans="1:7" x14ac:dyDescent="0.25">
      <c r="A144" s="40" t="s">
        <v>66</v>
      </c>
      <c r="B144" s="47" t="s">
        <v>61</v>
      </c>
      <c r="C144" s="47" t="s">
        <v>61</v>
      </c>
      <c r="D144" s="47" t="s">
        <v>61</v>
      </c>
      <c r="E144" s="47" t="s">
        <v>61</v>
      </c>
      <c r="F144" s="47" t="s">
        <v>61</v>
      </c>
      <c r="G144" s="47" t="s">
        <v>61</v>
      </c>
    </row>
    <row r="145" spans="1:7" x14ac:dyDescent="0.25">
      <c r="A145" s="40" t="s">
        <v>63</v>
      </c>
      <c r="B145" s="47" t="s">
        <v>61</v>
      </c>
      <c r="C145" s="47" t="s">
        <v>61</v>
      </c>
      <c r="D145" s="47" t="s">
        <v>61</v>
      </c>
      <c r="E145" s="47" t="s">
        <v>61</v>
      </c>
      <c r="F145" s="47" t="s">
        <v>61</v>
      </c>
      <c r="G145" s="47" t="s">
        <v>61</v>
      </c>
    </row>
    <row r="146" spans="1:7" x14ac:dyDescent="0.25">
      <c r="A146" s="40" t="s">
        <v>111</v>
      </c>
      <c r="B146" s="47" t="s">
        <v>61</v>
      </c>
      <c r="C146" s="47" t="s">
        <v>61</v>
      </c>
      <c r="D146" s="47" t="s">
        <v>61</v>
      </c>
      <c r="E146" s="47" t="s">
        <v>61</v>
      </c>
      <c r="F146" s="47" t="s">
        <v>61</v>
      </c>
      <c r="G146" s="47" t="s">
        <v>61</v>
      </c>
    </row>
    <row r="147" spans="1:7" x14ac:dyDescent="0.25">
      <c r="A147" s="40" t="s">
        <v>110</v>
      </c>
      <c r="B147" s="47" t="s">
        <v>61</v>
      </c>
      <c r="C147" s="47" t="s">
        <v>61</v>
      </c>
      <c r="D147" s="47" t="s">
        <v>61</v>
      </c>
      <c r="E147" s="47" t="s">
        <v>61</v>
      </c>
      <c r="F147" s="47" t="s">
        <v>61</v>
      </c>
      <c r="G147" s="47" t="s">
        <v>61</v>
      </c>
    </row>
    <row r="148" spans="1:7" x14ac:dyDescent="0.25">
      <c r="A148" s="41"/>
    </row>
    <row r="149" spans="1:7" ht="16.2" thickBot="1" x14ac:dyDescent="0.35">
      <c r="A149" s="7" t="s">
        <v>123</v>
      </c>
      <c r="B149" s="5"/>
    </row>
    <row r="150" spans="1:7" ht="15.6" x14ac:dyDescent="0.25">
      <c r="A150" s="45" t="s">
        <v>122</v>
      </c>
      <c r="B150" s="44" t="s">
        <v>121</v>
      </c>
    </row>
    <row r="151" spans="1:7" x14ac:dyDescent="0.25">
      <c r="A151" s="41" t="s">
        <v>72</v>
      </c>
      <c r="B151" s="43">
        <v>43465</v>
      </c>
    </row>
    <row r="152" spans="1:7" x14ac:dyDescent="0.25">
      <c r="A152" s="41" t="s">
        <v>117</v>
      </c>
      <c r="B152" s="42" t="s">
        <v>0</v>
      </c>
    </row>
    <row r="153" spans="1:7" x14ac:dyDescent="0.25">
      <c r="A153" s="41" t="s">
        <v>2</v>
      </c>
      <c r="B153" s="41"/>
    </row>
    <row r="154" spans="1:7" x14ac:dyDescent="0.25">
      <c r="A154" s="40" t="s">
        <v>3</v>
      </c>
      <c r="B154" s="41"/>
    </row>
    <row r="155" spans="1:7" x14ac:dyDescent="0.25">
      <c r="A155" s="40" t="s">
        <v>63</v>
      </c>
      <c r="B155" s="39">
        <v>2052517</v>
      </c>
    </row>
    <row r="156" spans="1:7" x14ac:dyDescent="0.25">
      <c r="A156" s="38"/>
    </row>
    <row r="157" spans="1:7" ht="178.5" customHeight="1" x14ac:dyDescent="0.3">
      <c r="A157" s="57" t="s">
        <v>60</v>
      </c>
      <c r="B157" s="5"/>
      <c r="C157" s="5"/>
      <c r="D157" s="5"/>
      <c r="E157" s="5"/>
      <c r="F157" s="5"/>
    </row>
  </sheetData>
  <mergeCells count="9">
    <mergeCell ref="A149:B149"/>
    <mergeCell ref="A157:F157"/>
    <mergeCell ref="A2:L2"/>
    <mergeCell ref="A1:D1"/>
    <mergeCell ref="A13:G13"/>
    <mergeCell ref="A15:G15"/>
    <mergeCell ref="A84:G84"/>
    <mergeCell ref="A92:G92"/>
    <mergeCell ref="A94:G94"/>
  </mergeCells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D012F-5156-4359-A24E-780A9F8F1363}">
  <dimension ref="A1:L215"/>
  <sheetViews>
    <sheetView topLeftCell="A3" zoomScaleNormal="100" workbookViewId="0">
      <selection activeCell="A23" sqref="A23"/>
    </sheetView>
  </sheetViews>
  <sheetFormatPr defaultRowHeight="13.2" x14ac:dyDescent="0.25"/>
  <cols>
    <col min="1" max="1" width="48.5546875" customWidth="1"/>
    <col min="2" max="3" width="16.33203125" customWidth="1"/>
    <col min="4" max="4" width="20.44140625" customWidth="1"/>
    <col min="5" max="6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87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86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  <c r="F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  <c r="F15" s="5"/>
    </row>
    <row r="16" spans="1:12" ht="15.6" x14ac:dyDescent="0.25">
      <c r="A16" s="45" t="s">
        <v>122</v>
      </c>
      <c r="B16" s="44" t="s">
        <v>120</v>
      </c>
      <c r="C16" s="44" t="s">
        <v>119</v>
      </c>
      <c r="D16" s="44" t="s">
        <v>118</v>
      </c>
      <c r="E16" s="44" t="s">
        <v>178</v>
      </c>
      <c r="F16" s="44" t="s">
        <v>290</v>
      </c>
    </row>
    <row r="17" spans="1:9" x14ac:dyDescent="0.25">
      <c r="A17" s="41" t="s">
        <v>72</v>
      </c>
      <c r="B17" s="43">
        <v>43830</v>
      </c>
      <c r="C17" s="43">
        <v>44196</v>
      </c>
      <c r="D17" s="43">
        <v>44561</v>
      </c>
      <c r="E17" s="43">
        <v>44926</v>
      </c>
      <c r="F17" s="43">
        <v>45291</v>
      </c>
    </row>
    <row r="18" spans="1:9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  <c r="F18" s="42" t="s">
        <v>0</v>
      </c>
    </row>
    <row r="19" spans="1:9" x14ac:dyDescent="0.25">
      <c r="A19" s="41" t="s">
        <v>2</v>
      </c>
      <c r="B19" s="41"/>
      <c r="C19" s="41"/>
      <c r="D19" s="41"/>
      <c r="E19" s="41"/>
      <c r="F19" s="41"/>
    </row>
    <row r="20" spans="1:9" x14ac:dyDescent="0.25">
      <c r="A20" s="40" t="s">
        <v>116</v>
      </c>
      <c r="B20" s="41"/>
      <c r="C20" s="41"/>
      <c r="D20" s="41"/>
      <c r="E20" s="41"/>
      <c r="F20" s="41"/>
      <c r="H20">
        <f>F24/F27</f>
        <v>0.83064315867891736</v>
      </c>
      <c r="I20">
        <f>F23/F27</f>
        <v>0.13409485969704496</v>
      </c>
    </row>
    <row r="21" spans="1:9" x14ac:dyDescent="0.25">
      <c r="A21" s="41" t="s">
        <v>295</v>
      </c>
      <c r="B21" s="48">
        <v>46000</v>
      </c>
      <c r="C21" s="48">
        <v>49000</v>
      </c>
      <c r="D21" s="48">
        <v>49000</v>
      </c>
      <c r="E21" s="42" t="s">
        <v>61</v>
      </c>
      <c r="F21" s="48">
        <v>52000</v>
      </c>
    </row>
    <row r="22" spans="1:9" x14ac:dyDescent="0.25">
      <c r="A22" s="41" t="s">
        <v>191</v>
      </c>
      <c r="B22" s="48">
        <v>83000</v>
      </c>
      <c r="C22" s="48">
        <v>74000</v>
      </c>
      <c r="D22" s="48">
        <v>83000</v>
      </c>
      <c r="E22" s="42" t="s">
        <v>61</v>
      </c>
      <c r="F22" s="48">
        <v>90000</v>
      </c>
    </row>
    <row r="23" spans="1:9" x14ac:dyDescent="0.25">
      <c r="A23" s="41" t="s">
        <v>294</v>
      </c>
      <c r="B23" s="48">
        <v>455000</v>
      </c>
      <c r="C23" s="48">
        <v>373000</v>
      </c>
      <c r="D23" s="48">
        <v>456000</v>
      </c>
      <c r="E23" s="42" t="s">
        <v>61</v>
      </c>
      <c r="F23" s="48">
        <v>540000</v>
      </c>
    </row>
    <row r="24" spans="1:9" x14ac:dyDescent="0.25">
      <c r="A24" s="41" t="s">
        <v>293</v>
      </c>
      <c r="B24" s="48">
        <v>3064000</v>
      </c>
      <c r="C24" s="48">
        <v>2920000</v>
      </c>
      <c r="D24" s="48">
        <v>3081000</v>
      </c>
      <c r="E24" s="42" t="s">
        <v>61</v>
      </c>
      <c r="F24" s="48">
        <v>3345000</v>
      </c>
    </row>
    <row r="25" spans="1:9" x14ac:dyDescent="0.25">
      <c r="A25" s="41" t="s">
        <v>190</v>
      </c>
      <c r="B25" s="42" t="s">
        <v>61</v>
      </c>
      <c r="C25" s="42" t="s">
        <v>61</v>
      </c>
      <c r="D25" s="42" t="s">
        <v>61</v>
      </c>
      <c r="E25" s="42" t="s">
        <v>61</v>
      </c>
      <c r="F25" s="42" t="s">
        <v>61</v>
      </c>
    </row>
    <row r="26" spans="1:9" x14ac:dyDescent="0.25">
      <c r="A26" s="41" t="s">
        <v>179</v>
      </c>
      <c r="B26" s="42" t="s">
        <v>61</v>
      </c>
      <c r="C26" s="42" t="s">
        <v>61</v>
      </c>
      <c r="D26" s="42" t="s">
        <v>61</v>
      </c>
      <c r="E26" s="42" t="s">
        <v>61</v>
      </c>
      <c r="F26" s="42" t="s">
        <v>61</v>
      </c>
    </row>
    <row r="27" spans="1:9" x14ac:dyDescent="0.25">
      <c r="A27" s="41" t="s">
        <v>126</v>
      </c>
      <c r="B27" s="39">
        <v>3648000</v>
      </c>
      <c r="C27" s="39">
        <v>3416000</v>
      </c>
      <c r="D27" s="39">
        <v>3669000</v>
      </c>
      <c r="E27" s="47" t="s">
        <v>61</v>
      </c>
      <c r="F27" s="39">
        <v>4027000</v>
      </c>
    </row>
    <row r="28" spans="1:9" x14ac:dyDescent="0.25">
      <c r="A28" s="41" t="s">
        <v>2</v>
      </c>
      <c r="B28" s="41"/>
      <c r="C28" s="41"/>
      <c r="D28" s="41"/>
      <c r="E28" s="41"/>
      <c r="F28" s="41"/>
    </row>
    <row r="29" spans="1:9" x14ac:dyDescent="0.25">
      <c r="A29" s="40" t="s">
        <v>115</v>
      </c>
      <c r="B29" s="41"/>
      <c r="C29" s="41"/>
      <c r="D29" s="41"/>
      <c r="E29" s="41"/>
      <c r="F29" s="41"/>
    </row>
    <row r="30" spans="1:9" x14ac:dyDescent="0.25">
      <c r="A30" s="41" t="s">
        <v>295</v>
      </c>
      <c r="B30" s="48">
        <v>1000</v>
      </c>
      <c r="C30" s="48">
        <v>-1000</v>
      </c>
      <c r="D30" s="48">
        <v>-11000</v>
      </c>
      <c r="E30" s="42" t="s">
        <v>61</v>
      </c>
      <c r="F30" s="48">
        <v>19000</v>
      </c>
    </row>
    <row r="31" spans="1:9" x14ac:dyDescent="0.25">
      <c r="A31" s="41" t="s">
        <v>191</v>
      </c>
      <c r="B31" s="48">
        <v>28000</v>
      </c>
      <c r="C31" s="48">
        <v>24000</v>
      </c>
      <c r="D31" s="48">
        <v>27000</v>
      </c>
      <c r="E31" s="42" t="s">
        <v>61</v>
      </c>
      <c r="F31" s="48">
        <v>27000</v>
      </c>
    </row>
    <row r="32" spans="1:9" x14ac:dyDescent="0.25">
      <c r="A32" s="41" t="s">
        <v>294</v>
      </c>
      <c r="B32" s="48">
        <v>70000</v>
      </c>
      <c r="C32" s="48">
        <v>74000</v>
      </c>
      <c r="D32" s="48">
        <v>63000</v>
      </c>
      <c r="E32" s="42" t="s">
        <v>61</v>
      </c>
      <c r="F32" s="48">
        <v>70000</v>
      </c>
    </row>
    <row r="33" spans="1:6" x14ac:dyDescent="0.25">
      <c r="A33" s="41" t="s">
        <v>293</v>
      </c>
      <c r="B33" s="48">
        <v>679000</v>
      </c>
      <c r="C33" s="48">
        <v>643000</v>
      </c>
      <c r="D33" s="48">
        <v>716000</v>
      </c>
      <c r="E33" s="42" t="s">
        <v>61</v>
      </c>
      <c r="F33" s="48">
        <v>827000</v>
      </c>
    </row>
    <row r="34" spans="1:6" x14ac:dyDescent="0.25">
      <c r="A34" s="41" t="s">
        <v>190</v>
      </c>
      <c r="B34" s="42" t="s">
        <v>61</v>
      </c>
      <c r="C34" s="42" t="s">
        <v>61</v>
      </c>
      <c r="D34" s="42" t="s">
        <v>61</v>
      </c>
      <c r="E34" s="42" t="s">
        <v>61</v>
      </c>
      <c r="F34" s="42" t="s">
        <v>61</v>
      </c>
    </row>
    <row r="35" spans="1:6" x14ac:dyDescent="0.25">
      <c r="A35" s="41" t="s">
        <v>179</v>
      </c>
      <c r="B35" s="42" t="s">
        <v>61</v>
      </c>
      <c r="C35" s="42" t="s">
        <v>61</v>
      </c>
      <c r="D35" s="42" t="s">
        <v>61</v>
      </c>
      <c r="E35" s="42" t="s">
        <v>61</v>
      </c>
      <c r="F35" s="42" t="s">
        <v>61</v>
      </c>
    </row>
    <row r="36" spans="1:6" x14ac:dyDescent="0.25">
      <c r="A36" s="41" t="s">
        <v>126</v>
      </c>
      <c r="B36" s="39">
        <v>778000</v>
      </c>
      <c r="C36" s="39">
        <v>740000</v>
      </c>
      <c r="D36" s="39">
        <v>795000</v>
      </c>
      <c r="E36" s="47" t="s">
        <v>61</v>
      </c>
      <c r="F36" s="39">
        <v>943000</v>
      </c>
    </row>
    <row r="37" spans="1:6" x14ac:dyDescent="0.25">
      <c r="A37" s="41" t="s">
        <v>2</v>
      </c>
      <c r="B37" s="41"/>
      <c r="C37" s="41"/>
      <c r="D37" s="41"/>
      <c r="E37" s="41"/>
      <c r="F37" s="41"/>
    </row>
    <row r="38" spans="1:6" x14ac:dyDescent="0.25">
      <c r="A38" s="40" t="s">
        <v>114</v>
      </c>
      <c r="B38" s="41"/>
      <c r="C38" s="41"/>
      <c r="D38" s="41"/>
      <c r="E38" s="41"/>
      <c r="F38" s="41"/>
    </row>
    <row r="39" spans="1:6" x14ac:dyDescent="0.25">
      <c r="A39" s="41" t="s">
        <v>295</v>
      </c>
      <c r="B39" s="42" t="s">
        <v>61</v>
      </c>
      <c r="C39" s="42" t="s">
        <v>61</v>
      </c>
      <c r="D39" s="42" t="s">
        <v>61</v>
      </c>
      <c r="E39" s="42" t="s">
        <v>61</v>
      </c>
      <c r="F39" s="42" t="s">
        <v>61</v>
      </c>
    </row>
    <row r="40" spans="1:6" x14ac:dyDescent="0.25">
      <c r="A40" s="41" t="s">
        <v>191</v>
      </c>
      <c r="B40" s="48">
        <v>-44000</v>
      </c>
      <c r="C40" s="48">
        <v>-32000</v>
      </c>
      <c r="D40" s="48">
        <v>-33000</v>
      </c>
      <c r="E40" s="42" t="s">
        <v>61</v>
      </c>
      <c r="F40" s="48">
        <v>-90000</v>
      </c>
    </row>
    <row r="41" spans="1:6" x14ac:dyDescent="0.25">
      <c r="A41" s="41" t="s">
        <v>294</v>
      </c>
      <c r="B41" s="42" t="s">
        <v>61</v>
      </c>
      <c r="C41" s="42" t="s">
        <v>61</v>
      </c>
      <c r="D41" s="42" t="s">
        <v>61</v>
      </c>
      <c r="E41" s="42" t="s">
        <v>61</v>
      </c>
      <c r="F41" s="42" t="s">
        <v>61</v>
      </c>
    </row>
    <row r="42" spans="1:6" x14ac:dyDescent="0.25">
      <c r="A42" s="41" t="s">
        <v>293</v>
      </c>
      <c r="B42" s="42" t="s">
        <v>61</v>
      </c>
      <c r="C42" s="42" t="s">
        <v>61</v>
      </c>
      <c r="D42" s="42" t="s">
        <v>61</v>
      </c>
      <c r="E42" s="42" t="s">
        <v>61</v>
      </c>
      <c r="F42" s="42" t="s">
        <v>61</v>
      </c>
    </row>
    <row r="43" spans="1:6" x14ac:dyDescent="0.25">
      <c r="A43" s="41" t="s">
        <v>190</v>
      </c>
      <c r="B43" s="48">
        <v>-229000</v>
      </c>
      <c r="C43" s="48">
        <v>-243000</v>
      </c>
      <c r="D43" s="48">
        <v>-244000</v>
      </c>
      <c r="E43" s="48">
        <v>-269000</v>
      </c>
      <c r="F43" s="48">
        <v>-304000</v>
      </c>
    </row>
    <row r="44" spans="1:6" x14ac:dyDescent="0.25">
      <c r="A44" s="41" t="s">
        <v>179</v>
      </c>
      <c r="B44" s="42" t="s">
        <v>61</v>
      </c>
      <c r="C44" s="42" t="s">
        <v>61</v>
      </c>
      <c r="D44" s="42" t="s">
        <v>61</v>
      </c>
      <c r="E44" s="42" t="s">
        <v>61</v>
      </c>
      <c r="F44" s="42" t="s">
        <v>61</v>
      </c>
    </row>
    <row r="45" spans="1:6" x14ac:dyDescent="0.25">
      <c r="A45" s="41" t="s">
        <v>126</v>
      </c>
      <c r="B45" s="39">
        <v>-273000</v>
      </c>
      <c r="C45" s="39">
        <v>-275000</v>
      </c>
      <c r="D45" s="39">
        <v>-277000</v>
      </c>
      <c r="E45" s="47" t="s">
        <v>61</v>
      </c>
      <c r="F45" s="39">
        <v>-394000</v>
      </c>
    </row>
    <row r="46" spans="1:6" x14ac:dyDescent="0.25">
      <c r="A46" s="41" t="s">
        <v>2</v>
      </c>
      <c r="B46" s="41"/>
      <c r="C46" s="41"/>
      <c r="D46" s="41"/>
      <c r="E46" s="41"/>
      <c r="F46" s="41"/>
    </row>
    <row r="47" spans="1:6" x14ac:dyDescent="0.25">
      <c r="A47" s="40" t="s">
        <v>112</v>
      </c>
      <c r="B47" s="41"/>
      <c r="C47" s="41"/>
      <c r="D47" s="41"/>
      <c r="E47" s="41"/>
      <c r="F47" s="41"/>
    </row>
    <row r="48" spans="1:6" x14ac:dyDescent="0.25">
      <c r="A48" s="41" t="s">
        <v>295</v>
      </c>
      <c r="B48" s="42" t="s">
        <v>61</v>
      </c>
      <c r="C48" s="42" t="s">
        <v>61</v>
      </c>
      <c r="D48" s="42" t="s">
        <v>61</v>
      </c>
      <c r="E48" s="42" t="s">
        <v>61</v>
      </c>
      <c r="F48" s="42" t="s">
        <v>61</v>
      </c>
    </row>
    <row r="49" spans="1:6" x14ac:dyDescent="0.25">
      <c r="A49" s="41" t="s">
        <v>191</v>
      </c>
      <c r="B49" s="48">
        <v>-4000</v>
      </c>
      <c r="C49" s="48">
        <v>9000</v>
      </c>
      <c r="D49" s="48">
        <v>13000</v>
      </c>
      <c r="E49" s="42" t="s">
        <v>61</v>
      </c>
      <c r="F49" s="48">
        <v>2000</v>
      </c>
    </row>
    <row r="50" spans="1:6" x14ac:dyDescent="0.25">
      <c r="A50" s="41" t="s">
        <v>294</v>
      </c>
      <c r="B50" s="42" t="s">
        <v>61</v>
      </c>
      <c r="C50" s="42" t="s">
        <v>61</v>
      </c>
      <c r="D50" s="42" t="s">
        <v>61</v>
      </c>
      <c r="E50" s="42" t="s">
        <v>61</v>
      </c>
      <c r="F50" s="42" t="s">
        <v>61</v>
      </c>
    </row>
    <row r="51" spans="1:6" x14ac:dyDescent="0.25">
      <c r="A51" s="41" t="s">
        <v>293</v>
      </c>
      <c r="B51" s="42" t="s">
        <v>61</v>
      </c>
      <c r="C51" s="42" t="s">
        <v>61</v>
      </c>
      <c r="D51" s="42" t="s">
        <v>61</v>
      </c>
      <c r="E51" s="42" t="s">
        <v>61</v>
      </c>
      <c r="F51" s="42" t="s">
        <v>61</v>
      </c>
    </row>
    <row r="52" spans="1:6" x14ac:dyDescent="0.25">
      <c r="A52" s="41" t="s">
        <v>190</v>
      </c>
      <c r="B52" s="48">
        <v>73000</v>
      </c>
      <c r="C52" s="48">
        <v>-66000</v>
      </c>
      <c r="D52" s="48">
        <v>-87000</v>
      </c>
      <c r="E52" s="48">
        <v>16000</v>
      </c>
      <c r="F52" s="48">
        <v>2000</v>
      </c>
    </row>
    <row r="53" spans="1:6" x14ac:dyDescent="0.25">
      <c r="A53" s="41" t="s">
        <v>179</v>
      </c>
      <c r="B53" s="42" t="s">
        <v>61</v>
      </c>
      <c r="C53" s="42" t="s">
        <v>61</v>
      </c>
      <c r="D53" s="42" t="s">
        <v>61</v>
      </c>
      <c r="E53" s="42" t="s">
        <v>61</v>
      </c>
      <c r="F53" s="42" t="s">
        <v>61</v>
      </c>
    </row>
    <row r="54" spans="1:6" x14ac:dyDescent="0.25">
      <c r="A54" s="41" t="s">
        <v>126</v>
      </c>
      <c r="B54" s="39">
        <v>69000</v>
      </c>
      <c r="C54" s="39">
        <v>-57000</v>
      </c>
      <c r="D54" s="39">
        <v>-74000</v>
      </c>
      <c r="E54" s="47" t="s">
        <v>61</v>
      </c>
      <c r="F54" s="39">
        <v>4000</v>
      </c>
    </row>
    <row r="55" spans="1:6" x14ac:dyDescent="0.25">
      <c r="A55" s="41" t="s">
        <v>2</v>
      </c>
      <c r="B55" s="41"/>
      <c r="C55" s="41"/>
      <c r="D55" s="41"/>
      <c r="E55" s="41"/>
      <c r="F55" s="41"/>
    </row>
    <row r="56" spans="1:6" x14ac:dyDescent="0.25">
      <c r="A56" s="40" t="s">
        <v>66</v>
      </c>
      <c r="B56" s="41"/>
      <c r="C56" s="41"/>
      <c r="D56" s="41"/>
      <c r="E56" s="41"/>
      <c r="F56" s="41"/>
    </row>
    <row r="57" spans="1:6" x14ac:dyDescent="0.25">
      <c r="A57" s="41" t="s">
        <v>295</v>
      </c>
      <c r="B57" s="42" t="s">
        <v>61</v>
      </c>
      <c r="C57" s="42" t="s">
        <v>61</v>
      </c>
      <c r="D57" s="42" t="s">
        <v>61</v>
      </c>
      <c r="E57" s="42" t="s">
        <v>61</v>
      </c>
      <c r="F57" s="42" t="s">
        <v>61</v>
      </c>
    </row>
    <row r="58" spans="1:6" x14ac:dyDescent="0.25">
      <c r="A58" s="41" t="s">
        <v>191</v>
      </c>
      <c r="B58" s="48">
        <v>40000</v>
      </c>
      <c r="C58" s="48">
        <v>41000</v>
      </c>
      <c r="D58" s="48">
        <v>41000</v>
      </c>
      <c r="E58" s="42" t="s">
        <v>61</v>
      </c>
      <c r="F58" s="48">
        <v>-8000</v>
      </c>
    </row>
    <row r="59" spans="1:6" x14ac:dyDescent="0.25">
      <c r="A59" s="41" t="s">
        <v>294</v>
      </c>
      <c r="B59" s="42" t="s">
        <v>61</v>
      </c>
      <c r="C59" s="42" t="s">
        <v>61</v>
      </c>
      <c r="D59" s="42" t="s">
        <v>61</v>
      </c>
      <c r="E59" s="42" t="s">
        <v>61</v>
      </c>
      <c r="F59" s="42" t="s">
        <v>61</v>
      </c>
    </row>
    <row r="60" spans="1:6" x14ac:dyDescent="0.25">
      <c r="A60" s="41" t="s">
        <v>293</v>
      </c>
      <c r="B60" s="42" t="s">
        <v>61</v>
      </c>
      <c r="C60" s="42" t="s">
        <v>61</v>
      </c>
      <c r="D60" s="42" t="s">
        <v>61</v>
      </c>
      <c r="E60" s="42" t="s">
        <v>61</v>
      </c>
      <c r="F60" s="42" t="s">
        <v>61</v>
      </c>
    </row>
    <row r="61" spans="1:6" x14ac:dyDescent="0.25">
      <c r="A61" s="41" t="s">
        <v>190</v>
      </c>
      <c r="B61" s="48">
        <v>517000</v>
      </c>
      <c r="C61" s="48">
        <v>573000</v>
      </c>
      <c r="D61" s="48">
        <v>618000</v>
      </c>
      <c r="E61" s="48">
        <v>675000</v>
      </c>
      <c r="F61" s="48">
        <v>711000</v>
      </c>
    </row>
    <row r="62" spans="1:6" x14ac:dyDescent="0.25">
      <c r="A62" s="41" t="s">
        <v>179</v>
      </c>
      <c r="B62" s="42" t="s">
        <v>61</v>
      </c>
      <c r="C62" s="42" t="s">
        <v>61</v>
      </c>
      <c r="D62" s="42" t="s">
        <v>61</v>
      </c>
      <c r="E62" s="42" t="s">
        <v>61</v>
      </c>
      <c r="F62" s="42" t="s">
        <v>61</v>
      </c>
    </row>
    <row r="63" spans="1:6" x14ac:dyDescent="0.25">
      <c r="A63" s="41" t="s">
        <v>126</v>
      </c>
      <c r="B63" s="39">
        <v>557000</v>
      </c>
      <c r="C63" s="39">
        <v>614000</v>
      </c>
      <c r="D63" s="39">
        <v>659000</v>
      </c>
      <c r="E63" s="47" t="s">
        <v>61</v>
      </c>
      <c r="F63" s="39">
        <v>703000</v>
      </c>
    </row>
    <row r="64" spans="1:6" x14ac:dyDescent="0.25">
      <c r="A64" s="41" t="s">
        <v>2</v>
      </c>
      <c r="B64" s="41"/>
      <c r="C64" s="41"/>
      <c r="D64" s="41"/>
      <c r="E64" s="41"/>
      <c r="F64" s="41"/>
    </row>
    <row r="65" spans="1:6" x14ac:dyDescent="0.25">
      <c r="A65" s="40" t="s">
        <v>63</v>
      </c>
      <c r="B65" s="41"/>
      <c r="C65" s="41"/>
      <c r="D65" s="41"/>
      <c r="E65" s="41"/>
      <c r="F65" s="41"/>
    </row>
    <row r="66" spans="1:6" x14ac:dyDescent="0.25">
      <c r="A66" s="41" t="s">
        <v>295</v>
      </c>
      <c r="B66" s="48">
        <v>856000</v>
      </c>
      <c r="C66" s="48">
        <v>990000</v>
      </c>
      <c r="D66" s="42" t="s">
        <v>61</v>
      </c>
      <c r="E66" s="48">
        <v>860000</v>
      </c>
      <c r="F66" s="48">
        <v>606000</v>
      </c>
    </row>
    <row r="67" spans="1:6" x14ac:dyDescent="0.25">
      <c r="A67" s="41" t="s">
        <v>191</v>
      </c>
      <c r="B67" s="48">
        <v>917000</v>
      </c>
      <c r="C67" s="48">
        <v>949000</v>
      </c>
      <c r="D67" s="42" t="s">
        <v>61</v>
      </c>
      <c r="E67" s="48">
        <v>1101000</v>
      </c>
      <c r="F67" s="48">
        <v>1114000</v>
      </c>
    </row>
    <row r="68" spans="1:6" x14ac:dyDescent="0.25">
      <c r="A68" s="41" t="s">
        <v>294</v>
      </c>
      <c r="B68" s="48">
        <v>1269000</v>
      </c>
      <c r="C68" s="48">
        <v>1413000</v>
      </c>
      <c r="D68" s="42" t="s">
        <v>61</v>
      </c>
      <c r="E68" s="48">
        <v>1631000</v>
      </c>
      <c r="F68" s="48">
        <v>1684000</v>
      </c>
    </row>
    <row r="69" spans="1:6" x14ac:dyDescent="0.25">
      <c r="A69" s="41" t="s">
        <v>293</v>
      </c>
      <c r="B69" s="48">
        <v>13659000</v>
      </c>
      <c r="C69" s="48">
        <v>14358000</v>
      </c>
      <c r="D69" s="42" t="s">
        <v>61</v>
      </c>
      <c r="E69" s="48">
        <v>16571000</v>
      </c>
      <c r="F69" s="48">
        <v>17833000</v>
      </c>
    </row>
    <row r="70" spans="1:6" x14ac:dyDescent="0.25">
      <c r="A70" s="41" t="s">
        <v>190</v>
      </c>
      <c r="B70" s="42" t="s">
        <v>61</v>
      </c>
      <c r="C70" s="42" t="s">
        <v>61</v>
      </c>
      <c r="D70" s="42" t="s">
        <v>61</v>
      </c>
      <c r="E70" s="42" t="s">
        <v>61</v>
      </c>
      <c r="F70" s="42" t="s">
        <v>61</v>
      </c>
    </row>
    <row r="71" spans="1:6" x14ac:dyDescent="0.25">
      <c r="A71" s="41" t="s">
        <v>179</v>
      </c>
      <c r="B71" s="42" t="s">
        <v>61</v>
      </c>
      <c r="C71" s="42" t="s">
        <v>61</v>
      </c>
      <c r="D71" s="42" t="s">
        <v>61</v>
      </c>
      <c r="E71" s="42" t="s">
        <v>61</v>
      </c>
      <c r="F71" s="42" t="s">
        <v>61</v>
      </c>
    </row>
    <row r="72" spans="1:6" x14ac:dyDescent="0.25">
      <c r="A72" s="41" t="s">
        <v>126</v>
      </c>
      <c r="B72" s="39">
        <v>16701000</v>
      </c>
      <c r="C72" s="39">
        <v>17710000</v>
      </c>
      <c r="D72" s="47" t="s">
        <v>61</v>
      </c>
      <c r="E72" s="39">
        <v>20163000</v>
      </c>
      <c r="F72" s="39">
        <v>21237000</v>
      </c>
    </row>
    <row r="73" spans="1:6" x14ac:dyDescent="0.25">
      <c r="A73" s="41" t="s">
        <v>2</v>
      </c>
      <c r="B73" s="41"/>
      <c r="C73" s="41"/>
      <c r="D73" s="41"/>
      <c r="E73" s="41"/>
      <c r="F73" s="41"/>
    </row>
    <row r="74" spans="1:6" x14ac:dyDescent="0.25">
      <c r="A74" s="40" t="s">
        <v>111</v>
      </c>
      <c r="B74" s="41"/>
      <c r="C74" s="41"/>
      <c r="D74" s="41"/>
      <c r="E74" s="41"/>
      <c r="F74" s="41"/>
    </row>
    <row r="75" spans="1:6" x14ac:dyDescent="0.25">
      <c r="A75" s="41" t="s">
        <v>295</v>
      </c>
      <c r="B75" s="48">
        <v>3000</v>
      </c>
      <c r="C75" s="48">
        <v>5000</v>
      </c>
      <c r="D75" s="48">
        <v>6000</v>
      </c>
      <c r="E75" s="42" t="s">
        <v>61</v>
      </c>
      <c r="F75" s="48">
        <v>6000</v>
      </c>
    </row>
    <row r="76" spans="1:6" x14ac:dyDescent="0.25">
      <c r="A76" s="41" t="s">
        <v>191</v>
      </c>
      <c r="B76" s="48">
        <v>4000</v>
      </c>
      <c r="C76" s="48">
        <v>5000</v>
      </c>
      <c r="D76" s="48">
        <v>6000</v>
      </c>
      <c r="E76" s="42" t="s">
        <v>61</v>
      </c>
      <c r="F76" s="48">
        <v>8000</v>
      </c>
    </row>
    <row r="77" spans="1:6" x14ac:dyDescent="0.25">
      <c r="A77" s="41" t="s">
        <v>294</v>
      </c>
      <c r="B77" s="48">
        <v>47000</v>
      </c>
      <c r="C77" s="48">
        <v>49000</v>
      </c>
      <c r="D77" s="48">
        <v>54000</v>
      </c>
      <c r="E77" s="42" t="s">
        <v>61</v>
      </c>
      <c r="F77" s="48">
        <v>60000</v>
      </c>
    </row>
    <row r="78" spans="1:6" x14ac:dyDescent="0.25">
      <c r="A78" s="41" t="s">
        <v>293</v>
      </c>
      <c r="B78" s="48">
        <v>513000</v>
      </c>
      <c r="C78" s="48">
        <v>556000</v>
      </c>
      <c r="D78" s="48">
        <v>591000</v>
      </c>
      <c r="E78" s="42" t="s">
        <v>61</v>
      </c>
      <c r="F78" s="48">
        <v>602000</v>
      </c>
    </row>
    <row r="79" spans="1:6" x14ac:dyDescent="0.25">
      <c r="A79" s="41" t="s">
        <v>190</v>
      </c>
      <c r="B79" s="42" t="s">
        <v>61</v>
      </c>
      <c r="C79" s="42" t="s">
        <v>61</v>
      </c>
      <c r="D79" s="42" t="s">
        <v>61</v>
      </c>
      <c r="E79" s="42" t="s">
        <v>61</v>
      </c>
      <c r="F79" s="42" t="s">
        <v>61</v>
      </c>
    </row>
    <row r="80" spans="1:6" x14ac:dyDescent="0.25">
      <c r="A80" s="41" t="s">
        <v>179</v>
      </c>
      <c r="B80" s="42" t="s">
        <v>61</v>
      </c>
      <c r="C80" s="42" t="s">
        <v>61</v>
      </c>
      <c r="D80" s="42" t="s">
        <v>61</v>
      </c>
      <c r="E80" s="42" t="s">
        <v>61</v>
      </c>
      <c r="F80" s="42" t="s">
        <v>61</v>
      </c>
    </row>
    <row r="81" spans="1:6" x14ac:dyDescent="0.25">
      <c r="A81" s="41" t="s">
        <v>126</v>
      </c>
      <c r="B81" s="39">
        <v>567000</v>
      </c>
      <c r="C81" s="39">
        <v>615000</v>
      </c>
      <c r="D81" s="39">
        <v>657000</v>
      </c>
      <c r="E81" s="47" t="s">
        <v>61</v>
      </c>
      <c r="F81" s="39">
        <v>676000</v>
      </c>
    </row>
    <row r="82" spans="1:6" x14ac:dyDescent="0.25">
      <c r="A82" s="41" t="s">
        <v>2</v>
      </c>
      <c r="B82" s="41"/>
      <c r="C82" s="41"/>
      <c r="D82" s="41"/>
      <c r="E82" s="41"/>
      <c r="F82" s="41"/>
    </row>
    <row r="83" spans="1:6" x14ac:dyDescent="0.25">
      <c r="A83" s="40" t="s">
        <v>110</v>
      </c>
      <c r="B83" s="41"/>
      <c r="C83" s="41"/>
      <c r="D83" s="41"/>
      <c r="E83" s="41"/>
      <c r="F83" s="41"/>
    </row>
    <row r="84" spans="1:6" x14ac:dyDescent="0.25">
      <c r="A84" s="41" t="s">
        <v>295</v>
      </c>
      <c r="B84" s="42" t="s">
        <v>61</v>
      </c>
      <c r="C84" s="48">
        <v>-2000</v>
      </c>
      <c r="D84" s="42" t="s">
        <v>61</v>
      </c>
      <c r="E84" s="42" t="s">
        <v>61</v>
      </c>
      <c r="F84" s="42" t="s">
        <v>61</v>
      </c>
    </row>
    <row r="85" spans="1:6" x14ac:dyDescent="0.25">
      <c r="A85" s="41" t="s">
        <v>191</v>
      </c>
      <c r="B85" s="48">
        <v>-101000</v>
      </c>
      <c r="C85" s="48">
        <v>-73000</v>
      </c>
      <c r="D85" s="48">
        <v>-99000</v>
      </c>
      <c r="E85" s="42" t="s">
        <v>61</v>
      </c>
      <c r="F85" s="48">
        <v>-123000</v>
      </c>
    </row>
    <row r="86" spans="1:6" x14ac:dyDescent="0.25">
      <c r="A86" s="41" t="s">
        <v>294</v>
      </c>
      <c r="B86" s="48">
        <v>-100000</v>
      </c>
      <c r="C86" s="48">
        <v>-182000</v>
      </c>
      <c r="D86" s="48">
        <v>-90000</v>
      </c>
      <c r="E86" s="42" t="s">
        <v>61</v>
      </c>
      <c r="F86" s="48">
        <v>-90000</v>
      </c>
    </row>
    <row r="87" spans="1:6" x14ac:dyDescent="0.25">
      <c r="A87" s="41" t="s">
        <v>293</v>
      </c>
      <c r="B87" s="48">
        <v>-1439000</v>
      </c>
      <c r="C87" s="48">
        <v>-1109000</v>
      </c>
      <c r="D87" s="48">
        <v>-980000</v>
      </c>
      <c r="E87" s="42" t="s">
        <v>61</v>
      </c>
      <c r="F87" s="48">
        <v>-1641000</v>
      </c>
    </row>
    <row r="88" spans="1:6" x14ac:dyDescent="0.25">
      <c r="A88" s="41" t="s">
        <v>190</v>
      </c>
      <c r="B88" s="42" t="s">
        <v>61</v>
      </c>
      <c r="C88" s="42" t="s">
        <v>61</v>
      </c>
      <c r="D88" s="42" t="s">
        <v>61</v>
      </c>
      <c r="E88" s="42" t="s">
        <v>61</v>
      </c>
      <c r="F88" s="42" t="s">
        <v>61</v>
      </c>
    </row>
    <row r="89" spans="1:6" x14ac:dyDescent="0.25">
      <c r="A89" s="41" t="s">
        <v>179</v>
      </c>
      <c r="B89" s="42" t="s">
        <v>61</v>
      </c>
      <c r="C89" s="42" t="s">
        <v>61</v>
      </c>
      <c r="D89" s="42" t="s">
        <v>61</v>
      </c>
      <c r="E89" s="42" t="s">
        <v>61</v>
      </c>
      <c r="F89" s="42" t="s">
        <v>61</v>
      </c>
    </row>
    <row r="90" spans="1:6" x14ac:dyDescent="0.25">
      <c r="A90" s="41" t="s">
        <v>126</v>
      </c>
      <c r="B90" s="39">
        <v>-1640000</v>
      </c>
      <c r="C90" s="39">
        <v>-1366000</v>
      </c>
      <c r="D90" s="39">
        <v>-1169000</v>
      </c>
      <c r="E90" s="47" t="s">
        <v>61</v>
      </c>
      <c r="F90" s="39">
        <v>-1854000</v>
      </c>
    </row>
    <row r="91" spans="1:6" x14ac:dyDescent="0.25">
      <c r="A91" s="41"/>
    </row>
    <row r="92" spans="1:6" ht="16.2" thickBot="1" x14ac:dyDescent="0.35">
      <c r="A92" s="7" t="s">
        <v>123</v>
      </c>
      <c r="B92" s="5"/>
      <c r="C92" s="5"/>
      <c r="D92" s="5"/>
      <c r="E92" s="5"/>
      <c r="F92" s="5"/>
    </row>
    <row r="93" spans="1:6" ht="15.6" x14ac:dyDescent="0.25">
      <c r="A93" s="45" t="s">
        <v>122</v>
      </c>
      <c r="B93" s="44" t="s">
        <v>120</v>
      </c>
      <c r="C93" s="44" t="s">
        <v>119</v>
      </c>
      <c r="D93" s="44" t="s">
        <v>118</v>
      </c>
      <c r="E93" s="44" t="s">
        <v>178</v>
      </c>
      <c r="F93" s="44" t="s">
        <v>290</v>
      </c>
    </row>
    <row r="94" spans="1:6" x14ac:dyDescent="0.25">
      <c r="A94" s="41" t="s">
        <v>72</v>
      </c>
      <c r="B94" s="43">
        <v>43830</v>
      </c>
      <c r="C94" s="43">
        <v>44196</v>
      </c>
      <c r="D94" s="43">
        <v>44561</v>
      </c>
      <c r="E94" s="43">
        <v>44926</v>
      </c>
      <c r="F94" s="43">
        <v>45291</v>
      </c>
    </row>
    <row r="95" spans="1:6" x14ac:dyDescent="0.25">
      <c r="A95" s="41" t="s">
        <v>117</v>
      </c>
      <c r="B95" s="42" t="s">
        <v>0</v>
      </c>
      <c r="C95" s="42" t="s">
        <v>0</v>
      </c>
      <c r="D95" s="42" t="s">
        <v>0</v>
      </c>
      <c r="E95" s="42" t="s">
        <v>0</v>
      </c>
      <c r="F95" s="42" t="s">
        <v>0</v>
      </c>
    </row>
    <row r="96" spans="1:6" x14ac:dyDescent="0.25">
      <c r="A96" s="41" t="s">
        <v>2</v>
      </c>
      <c r="B96" s="41"/>
      <c r="C96" s="41"/>
      <c r="D96" s="41"/>
      <c r="E96" s="41"/>
      <c r="F96" s="41"/>
    </row>
    <row r="97" spans="1:6" x14ac:dyDescent="0.25">
      <c r="A97" s="40" t="s">
        <v>116</v>
      </c>
      <c r="B97" s="41"/>
      <c r="C97" s="41"/>
      <c r="D97" s="41"/>
      <c r="E97" s="41"/>
      <c r="F97" s="41"/>
    </row>
    <row r="98" spans="1:6" x14ac:dyDescent="0.25">
      <c r="A98" s="41" t="s">
        <v>3</v>
      </c>
      <c r="B98" s="48">
        <v>3648000</v>
      </c>
      <c r="C98" s="48">
        <v>3416000</v>
      </c>
      <c r="D98" s="48">
        <v>3669000</v>
      </c>
      <c r="E98" s="42" t="s">
        <v>61</v>
      </c>
      <c r="F98" s="42" t="s">
        <v>61</v>
      </c>
    </row>
    <row r="99" spans="1:6" x14ac:dyDescent="0.25">
      <c r="A99" s="41" t="s">
        <v>125</v>
      </c>
      <c r="B99" s="39">
        <v>3648000</v>
      </c>
      <c r="C99" s="39">
        <v>3416000</v>
      </c>
      <c r="D99" s="39">
        <v>3669000</v>
      </c>
      <c r="E99" s="47" t="s">
        <v>61</v>
      </c>
      <c r="F99" s="47" t="s">
        <v>61</v>
      </c>
    </row>
    <row r="100" spans="1:6" x14ac:dyDescent="0.25">
      <c r="A100" s="41" t="s">
        <v>2</v>
      </c>
      <c r="B100" s="41"/>
      <c r="C100" s="41"/>
      <c r="D100" s="41"/>
      <c r="E100" s="41"/>
      <c r="F100" s="41"/>
    </row>
    <row r="101" spans="1:6" x14ac:dyDescent="0.25">
      <c r="A101" s="40" t="s">
        <v>115</v>
      </c>
      <c r="B101" s="41"/>
      <c r="C101" s="41"/>
      <c r="D101" s="41"/>
      <c r="E101" s="41"/>
      <c r="F101" s="41"/>
    </row>
    <row r="102" spans="1:6" x14ac:dyDescent="0.25">
      <c r="A102" s="41" t="s">
        <v>3</v>
      </c>
      <c r="B102" s="48">
        <v>778000</v>
      </c>
      <c r="C102" s="48">
        <v>740000</v>
      </c>
      <c r="D102" s="48">
        <v>795000</v>
      </c>
      <c r="E102" s="42" t="s">
        <v>61</v>
      </c>
      <c r="F102" s="42" t="s">
        <v>61</v>
      </c>
    </row>
    <row r="103" spans="1:6" x14ac:dyDescent="0.25">
      <c r="A103" s="41" t="s">
        <v>125</v>
      </c>
      <c r="B103" s="39">
        <v>778000</v>
      </c>
      <c r="C103" s="39">
        <v>740000</v>
      </c>
      <c r="D103" s="39">
        <v>795000</v>
      </c>
      <c r="E103" s="47" t="s">
        <v>61</v>
      </c>
      <c r="F103" s="47" t="s">
        <v>61</v>
      </c>
    </row>
    <row r="104" spans="1:6" x14ac:dyDescent="0.25">
      <c r="A104" s="41" t="s">
        <v>2</v>
      </c>
      <c r="B104" s="41"/>
      <c r="C104" s="41"/>
      <c r="D104" s="41"/>
      <c r="E104" s="41"/>
      <c r="F104" s="41"/>
    </row>
    <row r="105" spans="1:6" x14ac:dyDescent="0.25">
      <c r="A105" s="40" t="s">
        <v>114</v>
      </c>
      <c r="B105" s="41"/>
      <c r="C105" s="41"/>
      <c r="D105" s="41"/>
      <c r="E105" s="41"/>
      <c r="F105" s="41"/>
    </row>
    <row r="106" spans="1:6" x14ac:dyDescent="0.25">
      <c r="A106" s="41" t="s">
        <v>3</v>
      </c>
      <c r="B106" s="48">
        <v>-273000</v>
      </c>
      <c r="C106" s="48">
        <v>-275000</v>
      </c>
      <c r="D106" s="48">
        <v>-277000</v>
      </c>
      <c r="E106" s="42" t="s">
        <v>61</v>
      </c>
      <c r="F106" s="42" t="s">
        <v>61</v>
      </c>
    </row>
    <row r="107" spans="1:6" x14ac:dyDescent="0.25">
      <c r="A107" s="41" t="s">
        <v>125</v>
      </c>
      <c r="B107" s="39">
        <v>-273000</v>
      </c>
      <c r="C107" s="39">
        <v>-275000</v>
      </c>
      <c r="D107" s="39">
        <v>-277000</v>
      </c>
      <c r="E107" s="47" t="s">
        <v>61</v>
      </c>
      <c r="F107" s="47" t="s">
        <v>61</v>
      </c>
    </row>
    <row r="108" spans="1:6" x14ac:dyDescent="0.25">
      <c r="A108" s="41" t="s">
        <v>2</v>
      </c>
      <c r="B108" s="41"/>
      <c r="C108" s="41"/>
      <c r="D108" s="41"/>
      <c r="E108" s="41"/>
      <c r="F108" s="41"/>
    </row>
    <row r="109" spans="1:6" x14ac:dyDescent="0.25">
      <c r="A109" s="40" t="s">
        <v>113</v>
      </c>
      <c r="B109" s="41"/>
      <c r="C109" s="41"/>
      <c r="D109" s="41"/>
      <c r="E109" s="41"/>
      <c r="F109" s="41"/>
    </row>
    <row r="110" spans="1:6" x14ac:dyDescent="0.25">
      <c r="A110" s="41" t="s">
        <v>3</v>
      </c>
      <c r="B110" s="48">
        <v>636000</v>
      </c>
      <c r="C110" s="48">
        <v>567000</v>
      </c>
      <c r="D110" s="48">
        <v>600000</v>
      </c>
      <c r="E110" s="42" t="s">
        <v>61</v>
      </c>
      <c r="F110" s="42" t="s">
        <v>61</v>
      </c>
    </row>
    <row r="111" spans="1:6" x14ac:dyDescent="0.25">
      <c r="A111" s="41" t="s">
        <v>125</v>
      </c>
      <c r="B111" s="39">
        <v>636000</v>
      </c>
      <c r="C111" s="39">
        <v>567000</v>
      </c>
      <c r="D111" s="39">
        <v>600000</v>
      </c>
      <c r="E111" s="47" t="s">
        <v>61</v>
      </c>
      <c r="F111" s="47" t="s">
        <v>61</v>
      </c>
    </row>
    <row r="112" spans="1:6" x14ac:dyDescent="0.25">
      <c r="A112" s="41" t="s">
        <v>2</v>
      </c>
      <c r="B112" s="41"/>
      <c r="C112" s="41"/>
      <c r="D112" s="41"/>
      <c r="E112" s="41"/>
      <c r="F112" s="41"/>
    </row>
    <row r="113" spans="1:6" x14ac:dyDescent="0.25">
      <c r="A113" s="40" t="s">
        <v>112</v>
      </c>
      <c r="B113" s="41"/>
      <c r="C113" s="41"/>
      <c r="D113" s="41"/>
      <c r="E113" s="41"/>
      <c r="F113" s="41"/>
    </row>
    <row r="114" spans="1:6" x14ac:dyDescent="0.25">
      <c r="A114" s="41" t="s">
        <v>3</v>
      </c>
      <c r="B114" s="48">
        <v>69000</v>
      </c>
      <c r="C114" s="48">
        <v>-57000</v>
      </c>
      <c r="D114" s="48">
        <v>-74000</v>
      </c>
      <c r="E114" s="42" t="s">
        <v>61</v>
      </c>
      <c r="F114" s="42" t="s">
        <v>61</v>
      </c>
    </row>
    <row r="115" spans="1:6" x14ac:dyDescent="0.25">
      <c r="A115" s="41" t="s">
        <v>125</v>
      </c>
      <c r="B115" s="39">
        <v>69000</v>
      </c>
      <c r="C115" s="39">
        <v>-57000</v>
      </c>
      <c r="D115" s="39">
        <v>-74000</v>
      </c>
      <c r="E115" s="47" t="s">
        <v>61</v>
      </c>
      <c r="F115" s="47" t="s">
        <v>61</v>
      </c>
    </row>
    <row r="116" spans="1:6" x14ac:dyDescent="0.25">
      <c r="A116" s="41" t="s">
        <v>2</v>
      </c>
      <c r="B116" s="41"/>
      <c r="C116" s="41"/>
      <c r="D116" s="41"/>
      <c r="E116" s="41"/>
      <c r="F116" s="41"/>
    </row>
    <row r="117" spans="1:6" x14ac:dyDescent="0.25">
      <c r="A117" s="40" t="s">
        <v>66</v>
      </c>
      <c r="B117" s="41"/>
      <c r="C117" s="41"/>
      <c r="D117" s="41"/>
      <c r="E117" s="41"/>
      <c r="F117" s="41"/>
    </row>
    <row r="118" spans="1:6" x14ac:dyDescent="0.25">
      <c r="A118" s="41" t="s">
        <v>3</v>
      </c>
      <c r="B118" s="48">
        <v>557000</v>
      </c>
      <c r="C118" s="48">
        <v>614000</v>
      </c>
      <c r="D118" s="48">
        <v>659000</v>
      </c>
      <c r="E118" s="42" t="s">
        <v>61</v>
      </c>
      <c r="F118" s="42" t="s">
        <v>61</v>
      </c>
    </row>
    <row r="119" spans="1:6" x14ac:dyDescent="0.25">
      <c r="A119" s="41" t="s">
        <v>125</v>
      </c>
      <c r="B119" s="39">
        <v>557000</v>
      </c>
      <c r="C119" s="39">
        <v>614000</v>
      </c>
      <c r="D119" s="39">
        <v>659000</v>
      </c>
      <c r="E119" s="47" t="s">
        <v>61</v>
      </c>
      <c r="F119" s="47" t="s">
        <v>61</v>
      </c>
    </row>
    <row r="120" spans="1:6" x14ac:dyDescent="0.25">
      <c r="A120" s="41" t="s">
        <v>2</v>
      </c>
      <c r="B120" s="41"/>
      <c r="C120" s="41"/>
      <c r="D120" s="41"/>
      <c r="E120" s="41"/>
      <c r="F120" s="41"/>
    </row>
    <row r="121" spans="1:6" x14ac:dyDescent="0.25">
      <c r="A121" s="40" t="s">
        <v>63</v>
      </c>
      <c r="B121" s="41"/>
      <c r="C121" s="41"/>
      <c r="D121" s="41"/>
      <c r="E121" s="41"/>
      <c r="F121" s="41"/>
    </row>
    <row r="122" spans="1:6" x14ac:dyDescent="0.25">
      <c r="A122" s="41" t="s">
        <v>3</v>
      </c>
      <c r="B122" s="42" t="s">
        <v>61</v>
      </c>
      <c r="C122" s="42" t="s">
        <v>61</v>
      </c>
      <c r="D122" s="42" t="s">
        <v>61</v>
      </c>
      <c r="E122" s="48">
        <v>20163000</v>
      </c>
      <c r="F122" s="48">
        <v>21237000</v>
      </c>
    </row>
    <row r="123" spans="1:6" x14ac:dyDescent="0.25">
      <c r="A123" s="41" t="s">
        <v>125</v>
      </c>
      <c r="B123" s="47" t="s">
        <v>61</v>
      </c>
      <c r="C123" s="47" t="s">
        <v>61</v>
      </c>
      <c r="D123" s="47" t="s">
        <v>61</v>
      </c>
      <c r="E123" s="39">
        <v>20163000</v>
      </c>
      <c r="F123" s="39">
        <v>21237000</v>
      </c>
    </row>
    <row r="124" spans="1:6" x14ac:dyDescent="0.25">
      <c r="A124" s="41" t="s">
        <v>2</v>
      </c>
      <c r="B124" s="41"/>
      <c r="C124" s="41"/>
      <c r="D124" s="41"/>
      <c r="E124" s="41"/>
      <c r="F124" s="41"/>
    </row>
    <row r="125" spans="1:6" x14ac:dyDescent="0.25">
      <c r="A125" s="40" t="s">
        <v>111</v>
      </c>
      <c r="B125" s="41"/>
      <c r="C125" s="41"/>
      <c r="D125" s="41"/>
      <c r="E125" s="41"/>
      <c r="F125" s="41"/>
    </row>
    <row r="126" spans="1:6" x14ac:dyDescent="0.25">
      <c r="A126" s="41" t="s">
        <v>3</v>
      </c>
      <c r="B126" s="48">
        <v>567000</v>
      </c>
      <c r="C126" s="48">
        <v>615000</v>
      </c>
      <c r="D126" s="48">
        <v>657000</v>
      </c>
      <c r="E126" s="42" t="s">
        <v>61</v>
      </c>
      <c r="F126" s="42" t="s">
        <v>61</v>
      </c>
    </row>
    <row r="127" spans="1:6" x14ac:dyDescent="0.25">
      <c r="A127" s="41" t="s">
        <v>125</v>
      </c>
      <c r="B127" s="39">
        <v>567000</v>
      </c>
      <c r="C127" s="39">
        <v>615000</v>
      </c>
      <c r="D127" s="39">
        <v>657000</v>
      </c>
      <c r="E127" s="47" t="s">
        <v>61</v>
      </c>
      <c r="F127" s="47" t="s">
        <v>61</v>
      </c>
    </row>
    <row r="128" spans="1:6" x14ac:dyDescent="0.25">
      <c r="A128" s="41" t="s">
        <v>2</v>
      </c>
      <c r="B128" s="41"/>
      <c r="C128" s="41"/>
      <c r="D128" s="41"/>
      <c r="E128" s="41"/>
      <c r="F128" s="41"/>
    </row>
    <row r="129" spans="1:6" x14ac:dyDescent="0.25">
      <c r="A129" s="40" t="s">
        <v>110</v>
      </c>
      <c r="B129" s="41"/>
      <c r="C129" s="41"/>
      <c r="D129" s="41"/>
      <c r="E129" s="41"/>
      <c r="F129" s="41"/>
    </row>
    <row r="130" spans="1:6" x14ac:dyDescent="0.25">
      <c r="A130" s="41" t="s">
        <v>3</v>
      </c>
      <c r="B130" s="48">
        <v>-1640000</v>
      </c>
      <c r="C130" s="48">
        <v>-1366000</v>
      </c>
      <c r="D130" s="48">
        <v>-1169000</v>
      </c>
      <c r="E130" s="42" t="s">
        <v>61</v>
      </c>
      <c r="F130" s="42" t="s">
        <v>61</v>
      </c>
    </row>
    <row r="131" spans="1:6" x14ac:dyDescent="0.25">
      <c r="A131" s="41" t="s">
        <v>125</v>
      </c>
      <c r="B131" s="39">
        <v>-1640000</v>
      </c>
      <c r="C131" s="39">
        <v>-1366000</v>
      </c>
      <c r="D131" s="39">
        <v>-1169000</v>
      </c>
      <c r="E131" s="47" t="s">
        <v>61</v>
      </c>
      <c r="F131" s="47" t="s">
        <v>61</v>
      </c>
    </row>
    <row r="132" spans="1:6" ht="15.6" x14ac:dyDescent="0.3">
      <c r="A132" s="57"/>
      <c r="B132" s="5"/>
      <c r="C132" s="5"/>
      <c r="D132" s="5"/>
      <c r="E132" s="5"/>
      <c r="F132" s="5"/>
    </row>
    <row r="133" spans="1:6" x14ac:dyDescent="0.25">
      <c r="A133" s="38" t="s">
        <v>79</v>
      </c>
    </row>
    <row r="134" spans="1:6" ht="16.2" thickBot="1" x14ac:dyDescent="0.35">
      <c r="A134" s="7" t="s">
        <v>124</v>
      </c>
      <c r="B134" s="5"/>
      <c r="C134" s="5"/>
      <c r="D134" s="5"/>
      <c r="E134" s="5"/>
      <c r="F134" s="5"/>
    </row>
    <row r="135" spans="1:6" ht="15.6" x14ac:dyDescent="0.25">
      <c r="A135" s="45" t="s">
        <v>122</v>
      </c>
      <c r="B135" s="44" t="s">
        <v>120</v>
      </c>
      <c r="C135" s="44" t="s">
        <v>119</v>
      </c>
      <c r="D135" s="44" t="s">
        <v>118</v>
      </c>
      <c r="E135" s="44" t="s">
        <v>178</v>
      </c>
      <c r="F135" s="44" t="s">
        <v>290</v>
      </c>
    </row>
    <row r="136" spans="1:6" x14ac:dyDescent="0.25">
      <c r="A136" s="41" t="s">
        <v>72</v>
      </c>
      <c r="B136" s="43">
        <v>43830</v>
      </c>
      <c r="C136" s="43">
        <v>44196</v>
      </c>
      <c r="D136" s="43">
        <v>44561</v>
      </c>
      <c r="E136" s="43">
        <v>44926</v>
      </c>
      <c r="F136" s="43">
        <v>45291</v>
      </c>
    </row>
    <row r="137" spans="1:6" x14ac:dyDescent="0.25">
      <c r="A137" s="41" t="s">
        <v>117</v>
      </c>
      <c r="B137" s="42" t="s">
        <v>0</v>
      </c>
      <c r="C137" s="42" t="s">
        <v>0</v>
      </c>
      <c r="D137" s="42" t="s">
        <v>0</v>
      </c>
      <c r="E137" s="42" t="s">
        <v>0</v>
      </c>
      <c r="F137" s="42" t="s">
        <v>0</v>
      </c>
    </row>
    <row r="138" spans="1:6" x14ac:dyDescent="0.25">
      <c r="A138" s="41" t="s">
        <v>2</v>
      </c>
      <c r="B138" s="41"/>
      <c r="C138" s="41"/>
      <c r="D138" s="41"/>
      <c r="E138" s="41"/>
      <c r="F138" s="41"/>
    </row>
    <row r="139" spans="1:6" x14ac:dyDescent="0.25">
      <c r="A139" s="40" t="s">
        <v>295</v>
      </c>
      <c r="B139" s="41"/>
      <c r="C139" s="41"/>
      <c r="D139" s="41"/>
      <c r="E139" s="41"/>
      <c r="F139" s="41"/>
    </row>
    <row r="140" spans="1:6" x14ac:dyDescent="0.25">
      <c r="A140" s="40" t="s">
        <v>116</v>
      </c>
      <c r="B140" s="39">
        <v>46000</v>
      </c>
      <c r="C140" s="39">
        <v>49000</v>
      </c>
      <c r="D140" s="39">
        <v>49000</v>
      </c>
      <c r="E140" s="47" t="s">
        <v>61</v>
      </c>
      <c r="F140" s="39">
        <v>52000</v>
      </c>
    </row>
    <row r="141" spans="1:6" x14ac:dyDescent="0.25">
      <c r="A141" s="40" t="s">
        <v>115</v>
      </c>
      <c r="B141" s="39">
        <v>1000</v>
      </c>
      <c r="C141" s="39">
        <v>-1000</v>
      </c>
      <c r="D141" s="39">
        <v>-11000</v>
      </c>
      <c r="E141" s="47" t="s">
        <v>61</v>
      </c>
      <c r="F141" s="39">
        <v>19000</v>
      </c>
    </row>
    <row r="142" spans="1:6" x14ac:dyDescent="0.25">
      <c r="A142" s="40" t="s">
        <v>114</v>
      </c>
      <c r="B142" s="47" t="s">
        <v>61</v>
      </c>
      <c r="C142" s="47" t="s">
        <v>61</v>
      </c>
      <c r="D142" s="47" t="s">
        <v>61</v>
      </c>
      <c r="E142" s="47" t="s">
        <v>61</v>
      </c>
      <c r="F142" s="47" t="s">
        <v>61</v>
      </c>
    </row>
    <row r="143" spans="1:6" x14ac:dyDescent="0.25">
      <c r="A143" s="40" t="s">
        <v>112</v>
      </c>
      <c r="B143" s="47" t="s">
        <v>61</v>
      </c>
      <c r="C143" s="47" t="s">
        <v>61</v>
      </c>
      <c r="D143" s="47" t="s">
        <v>61</v>
      </c>
      <c r="E143" s="47" t="s">
        <v>61</v>
      </c>
      <c r="F143" s="47" t="s">
        <v>61</v>
      </c>
    </row>
    <row r="144" spans="1:6" x14ac:dyDescent="0.25">
      <c r="A144" s="40" t="s">
        <v>66</v>
      </c>
      <c r="B144" s="47" t="s">
        <v>61</v>
      </c>
      <c r="C144" s="47" t="s">
        <v>61</v>
      </c>
      <c r="D144" s="47" t="s">
        <v>61</v>
      </c>
      <c r="E144" s="47" t="s">
        <v>61</v>
      </c>
      <c r="F144" s="47" t="s">
        <v>61</v>
      </c>
    </row>
    <row r="145" spans="1:6" x14ac:dyDescent="0.25">
      <c r="A145" s="40" t="s">
        <v>63</v>
      </c>
      <c r="B145" s="39">
        <v>856000</v>
      </c>
      <c r="C145" s="39">
        <v>990000</v>
      </c>
      <c r="D145" s="47" t="s">
        <v>61</v>
      </c>
      <c r="E145" s="39">
        <v>860000</v>
      </c>
      <c r="F145" s="39">
        <v>606000</v>
      </c>
    </row>
    <row r="146" spans="1:6" x14ac:dyDescent="0.25">
      <c r="A146" s="40" t="s">
        <v>111</v>
      </c>
      <c r="B146" s="39">
        <v>3000</v>
      </c>
      <c r="C146" s="39">
        <v>5000</v>
      </c>
      <c r="D146" s="39">
        <v>6000</v>
      </c>
      <c r="E146" s="47" t="s">
        <v>61</v>
      </c>
      <c r="F146" s="39">
        <v>6000</v>
      </c>
    </row>
    <row r="147" spans="1:6" x14ac:dyDescent="0.25">
      <c r="A147" s="40" t="s">
        <v>110</v>
      </c>
      <c r="B147" s="47" t="s">
        <v>61</v>
      </c>
      <c r="C147" s="39">
        <v>-2000</v>
      </c>
      <c r="D147" s="47" t="s">
        <v>61</v>
      </c>
      <c r="E147" s="47" t="s">
        <v>61</v>
      </c>
      <c r="F147" s="47" t="s">
        <v>61</v>
      </c>
    </row>
    <row r="148" spans="1:6" x14ac:dyDescent="0.25">
      <c r="A148" s="41" t="s">
        <v>2</v>
      </c>
      <c r="B148" s="41"/>
      <c r="C148" s="41"/>
      <c r="D148" s="41"/>
      <c r="E148" s="41"/>
      <c r="F148" s="41"/>
    </row>
    <row r="149" spans="1:6" x14ac:dyDescent="0.25">
      <c r="A149" s="40" t="s">
        <v>191</v>
      </c>
      <c r="B149" s="41"/>
      <c r="C149" s="41"/>
      <c r="D149" s="41"/>
      <c r="E149" s="41"/>
      <c r="F149" s="41"/>
    </row>
    <row r="150" spans="1:6" x14ac:dyDescent="0.25">
      <c r="A150" s="40" t="s">
        <v>116</v>
      </c>
      <c r="B150" s="39">
        <v>83000</v>
      </c>
      <c r="C150" s="39">
        <v>74000</v>
      </c>
      <c r="D150" s="39">
        <v>83000</v>
      </c>
      <c r="E150" s="47" t="s">
        <v>61</v>
      </c>
      <c r="F150" s="39">
        <v>90000</v>
      </c>
    </row>
    <row r="151" spans="1:6" x14ac:dyDescent="0.25">
      <c r="A151" s="40" t="s">
        <v>115</v>
      </c>
      <c r="B151" s="39">
        <v>28000</v>
      </c>
      <c r="C151" s="39">
        <v>24000</v>
      </c>
      <c r="D151" s="39">
        <v>27000</v>
      </c>
      <c r="E151" s="47" t="s">
        <v>61</v>
      </c>
      <c r="F151" s="39">
        <v>27000</v>
      </c>
    </row>
    <row r="152" spans="1:6" x14ac:dyDescent="0.25">
      <c r="A152" s="40" t="s">
        <v>114</v>
      </c>
      <c r="B152" s="39">
        <v>-44000</v>
      </c>
      <c r="C152" s="39">
        <v>-32000</v>
      </c>
      <c r="D152" s="39">
        <v>-33000</v>
      </c>
      <c r="E152" s="47" t="s">
        <v>61</v>
      </c>
      <c r="F152" s="39">
        <v>-90000</v>
      </c>
    </row>
    <row r="153" spans="1:6" x14ac:dyDescent="0.25">
      <c r="A153" s="40" t="s">
        <v>112</v>
      </c>
      <c r="B153" s="39">
        <v>-4000</v>
      </c>
      <c r="C153" s="39">
        <v>9000</v>
      </c>
      <c r="D153" s="39">
        <v>13000</v>
      </c>
      <c r="E153" s="47" t="s">
        <v>61</v>
      </c>
      <c r="F153" s="39">
        <v>2000</v>
      </c>
    </row>
    <row r="154" spans="1:6" x14ac:dyDescent="0.25">
      <c r="A154" s="40" t="s">
        <v>66</v>
      </c>
      <c r="B154" s="39">
        <v>40000</v>
      </c>
      <c r="C154" s="39">
        <v>41000</v>
      </c>
      <c r="D154" s="39">
        <v>41000</v>
      </c>
      <c r="E154" s="47" t="s">
        <v>61</v>
      </c>
      <c r="F154" s="39">
        <v>-8000</v>
      </c>
    </row>
    <row r="155" spans="1:6" x14ac:dyDescent="0.25">
      <c r="A155" s="40" t="s">
        <v>63</v>
      </c>
      <c r="B155" s="39">
        <v>917000</v>
      </c>
      <c r="C155" s="39">
        <v>949000</v>
      </c>
      <c r="D155" s="47" t="s">
        <v>61</v>
      </c>
      <c r="E155" s="39">
        <v>1101000</v>
      </c>
      <c r="F155" s="39">
        <v>1114000</v>
      </c>
    </row>
    <row r="156" spans="1:6" x14ac:dyDescent="0.25">
      <c r="A156" s="40" t="s">
        <v>111</v>
      </c>
      <c r="B156" s="39">
        <v>4000</v>
      </c>
      <c r="C156" s="39">
        <v>5000</v>
      </c>
      <c r="D156" s="39">
        <v>6000</v>
      </c>
      <c r="E156" s="47" t="s">
        <v>61</v>
      </c>
      <c r="F156" s="39">
        <v>8000</v>
      </c>
    </row>
    <row r="157" spans="1:6" x14ac:dyDescent="0.25">
      <c r="A157" s="40" t="s">
        <v>110</v>
      </c>
      <c r="B157" s="39">
        <v>-101000</v>
      </c>
      <c r="C157" s="39">
        <v>-73000</v>
      </c>
      <c r="D157" s="39">
        <v>-99000</v>
      </c>
      <c r="E157" s="47" t="s">
        <v>61</v>
      </c>
      <c r="F157" s="39">
        <v>-123000</v>
      </c>
    </row>
    <row r="158" spans="1:6" x14ac:dyDescent="0.25">
      <c r="A158" s="41" t="s">
        <v>2</v>
      </c>
      <c r="B158" s="41"/>
      <c r="C158" s="41"/>
      <c r="D158" s="41"/>
      <c r="E158" s="41"/>
      <c r="F158" s="41"/>
    </row>
    <row r="159" spans="1:6" x14ac:dyDescent="0.25">
      <c r="A159" s="40" t="s">
        <v>294</v>
      </c>
      <c r="B159" s="41"/>
      <c r="C159" s="41"/>
      <c r="D159" s="41"/>
      <c r="E159" s="41"/>
      <c r="F159" s="41"/>
    </row>
    <row r="160" spans="1:6" x14ac:dyDescent="0.25">
      <c r="A160" s="40" t="s">
        <v>116</v>
      </c>
      <c r="B160" s="39">
        <v>455000</v>
      </c>
      <c r="C160" s="39">
        <v>373000</v>
      </c>
      <c r="D160" s="39">
        <v>456000</v>
      </c>
      <c r="E160" s="47" t="s">
        <v>61</v>
      </c>
      <c r="F160" s="39">
        <v>540000</v>
      </c>
    </row>
    <row r="161" spans="1:6" x14ac:dyDescent="0.25">
      <c r="A161" s="40" t="s">
        <v>115</v>
      </c>
      <c r="B161" s="39">
        <v>70000</v>
      </c>
      <c r="C161" s="39">
        <v>74000</v>
      </c>
      <c r="D161" s="39">
        <v>63000</v>
      </c>
      <c r="E161" s="47" t="s">
        <v>61</v>
      </c>
      <c r="F161" s="39">
        <v>70000</v>
      </c>
    </row>
    <row r="162" spans="1:6" x14ac:dyDescent="0.25">
      <c r="A162" s="40" t="s">
        <v>114</v>
      </c>
      <c r="B162" s="47" t="s">
        <v>61</v>
      </c>
      <c r="C162" s="47" t="s">
        <v>61</v>
      </c>
      <c r="D162" s="47" t="s">
        <v>61</v>
      </c>
      <c r="E162" s="47" t="s">
        <v>61</v>
      </c>
      <c r="F162" s="47" t="s">
        <v>61</v>
      </c>
    </row>
    <row r="163" spans="1:6" x14ac:dyDescent="0.25">
      <c r="A163" s="40" t="s">
        <v>112</v>
      </c>
      <c r="B163" s="47" t="s">
        <v>61</v>
      </c>
      <c r="C163" s="47" t="s">
        <v>61</v>
      </c>
      <c r="D163" s="47" t="s">
        <v>61</v>
      </c>
      <c r="E163" s="47" t="s">
        <v>61</v>
      </c>
      <c r="F163" s="47" t="s">
        <v>61</v>
      </c>
    </row>
    <row r="164" spans="1:6" x14ac:dyDescent="0.25">
      <c r="A164" s="40" t="s">
        <v>66</v>
      </c>
      <c r="B164" s="47" t="s">
        <v>61</v>
      </c>
      <c r="C164" s="47" t="s">
        <v>61</v>
      </c>
      <c r="D164" s="47" t="s">
        <v>61</v>
      </c>
      <c r="E164" s="47" t="s">
        <v>61</v>
      </c>
      <c r="F164" s="47" t="s">
        <v>61</v>
      </c>
    </row>
    <row r="165" spans="1:6" x14ac:dyDescent="0.25">
      <c r="A165" s="40" t="s">
        <v>63</v>
      </c>
      <c r="B165" s="39">
        <v>1269000</v>
      </c>
      <c r="C165" s="39">
        <v>1413000</v>
      </c>
      <c r="D165" s="47" t="s">
        <v>61</v>
      </c>
      <c r="E165" s="39">
        <v>1631000</v>
      </c>
      <c r="F165" s="39">
        <v>1684000</v>
      </c>
    </row>
    <row r="166" spans="1:6" x14ac:dyDescent="0.25">
      <c r="A166" s="40" t="s">
        <v>111</v>
      </c>
      <c r="B166" s="39">
        <v>47000</v>
      </c>
      <c r="C166" s="39">
        <v>49000</v>
      </c>
      <c r="D166" s="39">
        <v>54000</v>
      </c>
      <c r="E166" s="47" t="s">
        <v>61</v>
      </c>
      <c r="F166" s="39">
        <v>60000</v>
      </c>
    </row>
    <row r="167" spans="1:6" x14ac:dyDescent="0.25">
      <c r="A167" s="40" t="s">
        <v>110</v>
      </c>
      <c r="B167" s="39">
        <v>-100000</v>
      </c>
      <c r="C167" s="39">
        <v>-182000</v>
      </c>
      <c r="D167" s="39">
        <v>-90000</v>
      </c>
      <c r="E167" s="47" t="s">
        <v>61</v>
      </c>
      <c r="F167" s="39">
        <v>-90000</v>
      </c>
    </row>
    <row r="168" spans="1:6" x14ac:dyDescent="0.25">
      <c r="A168" s="41" t="s">
        <v>2</v>
      </c>
      <c r="B168" s="41"/>
      <c r="C168" s="41"/>
      <c r="D168" s="41"/>
      <c r="E168" s="41"/>
      <c r="F168" s="41"/>
    </row>
    <row r="169" spans="1:6" x14ac:dyDescent="0.25">
      <c r="A169" s="40" t="s">
        <v>293</v>
      </c>
      <c r="B169" s="41"/>
      <c r="C169" s="41"/>
      <c r="D169" s="41"/>
      <c r="E169" s="41"/>
      <c r="F169" s="41"/>
    </row>
    <row r="170" spans="1:6" x14ac:dyDescent="0.25">
      <c r="A170" s="40" t="s">
        <v>116</v>
      </c>
      <c r="B170" s="39">
        <v>3064000</v>
      </c>
      <c r="C170" s="39">
        <v>2920000</v>
      </c>
      <c r="D170" s="39">
        <v>3081000</v>
      </c>
      <c r="E170" s="47" t="s">
        <v>61</v>
      </c>
      <c r="F170" s="39">
        <v>3345000</v>
      </c>
    </row>
    <row r="171" spans="1:6" x14ac:dyDescent="0.25">
      <c r="A171" s="40" t="s">
        <v>115</v>
      </c>
      <c r="B171" s="39">
        <v>679000</v>
      </c>
      <c r="C171" s="39">
        <v>643000</v>
      </c>
      <c r="D171" s="39">
        <v>716000</v>
      </c>
      <c r="E171" s="47" t="s">
        <v>61</v>
      </c>
      <c r="F171" s="39">
        <v>827000</v>
      </c>
    </row>
    <row r="172" spans="1:6" x14ac:dyDescent="0.25">
      <c r="A172" s="40" t="s">
        <v>114</v>
      </c>
      <c r="B172" s="47" t="s">
        <v>61</v>
      </c>
      <c r="C172" s="47" t="s">
        <v>61</v>
      </c>
      <c r="D172" s="47" t="s">
        <v>61</v>
      </c>
      <c r="E172" s="47" t="s">
        <v>61</v>
      </c>
      <c r="F172" s="47" t="s">
        <v>61</v>
      </c>
    </row>
    <row r="173" spans="1:6" x14ac:dyDescent="0.25">
      <c r="A173" s="40" t="s">
        <v>112</v>
      </c>
      <c r="B173" s="47" t="s">
        <v>61</v>
      </c>
      <c r="C173" s="47" t="s">
        <v>61</v>
      </c>
      <c r="D173" s="47" t="s">
        <v>61</v>
      </c>
      <c r="E173" s="47" t="s">
        <v>61</v>
      </c>
      <c r="F173" s="47" t="s">
        <v>61</v>
      </c>
    </row>
    <row r="174" spans="1:6" x14ac:dyDescent="0.25">
      <c r="A174" s="40" t="s">
        <v>66</v>
      </c>
      <c r="B174" s="47" t="s">
        <v>61</v>
      </c>
      <c r="C174" s="47" t="s">
        <v>61</v>
      </c>
      <c r="D174" s="47" t="s">
        <v>61</v>
      </c>
      <c r="E174" s="47" t="s">
        <v>61</v>
      </c>
      <c r="F174" s="47" t="s">
        <v>61</v>
      </c>
    </row>
    <row r="175" spans="1:6" x14ac:dyDescent="0.25">
      <c r="A175" s="40" t="s">
        <v>63</v>
      </c>
      <c r="B175" s="39">
        <v>13659000</v>
      </c>
      <c r="C175" s="39">
        <v>14358000</v>
      </c>
      <c r="D175" s="47" t="s">
        <v>61</v>
      </c>
      <c r="E175" s="39">
        <v>16571000</v>
      </c>
      <c r="F175" s="39">
        <v>17833000</v>
      </c>
    </row>
    <row r="176" spans="1:6" x14ac:dyDescent="0.25">
      <c r="A176" s="40" t="s">
        <v>111</v>
      </c>
      <c r="B176" s="39">
        <v>513000</v>
      </c>
      <c r="C176" s="39">
        <v>556000</v>
      </c>
      <c r="D176" s="39">
        <v>591000</v>
      </c>
      <c r="E176" s="47" t="s">
        <v>61</v>
      </c>
      <c r="F176" s="39">
        <v>602000</v>
      </c>
    </row>
    <row r="177" spans="1:6" x14ac:dyDescent="0.25">
      <c r="A177" s="40" t="s">
        <v>110</v>
      </c>
      <c r="B177" s="39">
        <v>-1439000</v>
      </c>
      <c r="C177" s="39">
        <v>-1109000</v>
      </c>
      <c r="D177" s="39">
        <v>-980000</v>
      </c>
      <c r="E177" s="47" t="s">
        <v>61</v>
      </c>
      <c r="F177" s="39">
        <v>-1641000</v>
      </c>
    </row>
    <row r="178" spans="1:6" x14ac:dyDescent="0.25">
      <c r="A178" s="41" t="s">
        <v>2</v>
      </c>
      <c r="B178" s="41"/>
      <c r="C178" s="41"/>
      <c r="D178" s="41"/>
      <c r="E178" s="41"/>
      <c r="F178" s="41"/>
    </row>
    <row r="179" spans="1:6" x14ac:dyDescent="0.25">
      <c r="A179" s="40" t="s">
        <v>190</v>
      </c>
      <c r="B179" s="41"/>
      <c r="C179" s="41"/>
      <c r="D179" s="41"/>
      <c r="E179" s="41"/>
      <c r="F179" s="41"/>
    </row>
    <row r="180" spans="1:6" x14ac:dyDescent="0.25">
      <c r="A180" s="40" t="s">
        <v>116</v>
      </c>
      <c r="B180" s="47" t="s">
        <v>61</v>
      </c>
      <c r="C180" s="47" t="s">
        <v>61</v>
      </c>
      <c r="D180" s="47" t="s">
        <v>61</v>
      </c>
      <c r="E180" s="47" t="s">
        <v>61</v>
      </c>
      <c r="F180" s="47" t="s">
        <v>61</v>
      </c>
    </row>
    <row r="181" spans="1:6" x14ac:dyDescent="0.25">
      <c r="A181" s="40" t="s">
        <v>115</v>
      </c>
      <c r="B181" s="47" t="s">
        <v>61</v>
      </c>
      <c r="C181" s="47" t="s">
        <v>61</v>
      </c>
      <c r="D181" s="47" t="s">
        <v>61</v>
      </c>
      <c r="E181" s="47" t="s">
        <v>61</v>
      </c>
      <c r="F181" s="47" t="s">
        <v>61</v>
      </c>
    </row>
    <row r="182" spans="1:6" x14ac:dyDescent="0.25">
      <c r="A182" s="40" t="s">
        <v>114</v>
      </c>
      <c r="B182" s="39">
        <v>-229000</v>
      </c>
      <c r="C182" s="39">
        <v>-243000</v>
      </c>
      <c r="D182" s="39">
        <v>-244000</v>
      </c>
      <c r="E182" s="39">
        <v>-269000</v>
      </c>
      <c r="F182" s="39">
        <v>-304000</v>
      </c>
    </row>
    <row r="183" spans="1:6" x14ac:dyDescent="0.25">
      <c r="A183" s="40" t="s">
        <v>112</v>
      </c>
      <c r="B183" s="39">
        <v>73000</v>
      </c>
      <c r="C183" s="39">
        <v>-66000</v>
      </c>
      <c r="D183" s="39">
        <v>-87000</v>
      </c>
      <c r="E183" s="39">
        <v>16000</v>
      </c>
      <c r="F183" s="39">
        <v>2000</v>
      </c>
    </row>
    <row r="184" spans="1:6" x14ac:dyDescent="0.25">
      <c r="A184" s="40" t="s">
        <v>66</v>
      </c>
      <c r="B184" s="39">
        <v>517000</v>
      </c>
      <c r="C184" s="39">
        <v>573000</v>
      </c>
      <c r="D184" s="39">
        <v>618000</v>
      </c>
      <c r="E184" s="39">
        <v>675000</v>
      </c>
      <c r="F184" s="39">
        <v>711000</v>
      </c>
    </row>
    <row r="185" spans="1:6" x14ac:dyDescent="0.25">
      <c r="A185" s="40" t="s">
        <v>63</v>
      </c>
      <c r="B185" s="47" t="s">
        <v>61</v>
      </c>
      <c r="C185" s="47" t="s">
        <v>61</v>
      </c>
      <c r="D185" s="47" t="s">
        <v>61</v>
      </c>
      <c r="E185" s="47" t="s">
        <v>61</v>
      </c>
      <c r="F185" s="47" t="s">
        <v>61</v>
      </c>
    </row>
    <row r="186" spans="1:6" x14ac:dyDescent="0.25">
      <c r="A186" s="40" t="s">
        <v>111</v>
      </c>
      <c r="B186" s="47" t="s">
        <v>61</v>
      </c>
      <c r="C186" s="47" t="s">
        <v>61</v>
      </c>
      <c r="D186" s="47" t="s">
        <v>61</v>
      </c>
      <c r="E186" s="47" t="s">
        <v>61</v>
      </c>
      <c r="F186" s="47" t="s">
        <v>61</v>
      </c>
    </row>
    <row r="187" spans="1:6" x14ac:dyDescent="0.25">
      <c r="A187" s="40" t="s">
        <v>110</v>
      </c>
      <c r="B187" s="47" t="s">
        <v>61</v>
      </c>
      <c r="C187" s="47" t="s">
        <v>61</v>
      </c>
      <c r="D187" s="47" t="s">
        <v>61</v>
      </c>
      <c r="E187" s="47" t="s">
        <v>61</v>
      </c>
      <c r="F187" s="47" t="s">
        <v>61</v>
      </c>
    </row>
    <row r="188" spans="1:6" x14ac:dyDescent="0.25">
      <c r="A188" s="41" t="s">
        <v>2</v>
      </c>
      <c r="B188" s="41"/>
      <c r="C188" s="41"/>
      <c r="D188" s="41"/>
      <c r="E188" s="41"/>
      <c r="F188" s="41"/>
    </row>
    <row r="189" spans="1:6" x14ac:dyDescent="0.25">
      <c r="A189" s="40" t="s">
        <v>179</v>
      </c>
      <c r="B189" s="41"/>
      <c r="C189" s="41"/>
      <c r="D189" s="41"/>
      <c r="E189" s="41"/>
      <c r="F189" s="41"/>
    </row>
    <row r="190" spans="1:6" x14ac:dyDescent="0.25">
      <c r="A190" s="40" t="s">
        <v>116</v>
      </c>
      <c r="B190" s="47" t="s">
        <v>61</v>
      </c>
      <c r="C190" s="47" t="s">
        <v>61</v>
      </c>
      <c r="D190" s="47" t="s">
        <v>61</v>
      </c>
      <c r="E190" s="47" t="s">
        <v>61</v>
      </c>
      <c r="F190" s="47" t="s">
        <v>61</v>
      </c>
    </row>
    <row r="191" spans="1:6" x14ac:dyDescent="0.25">
      <c r="A191" s="40" t="s">
        <v>115</v>
      </c>
      <c r="B191" s="47" t="s">
        <v>61</v>
      </c>
      <c r="C191" s="47" t="s">
        <v>61</v>
      </c>
      <c r="D191" s="47" t="s">
        <v>61</v>
      </c>
      <c r="E191" s="47" t="s">
        <v>61</v>
      </c>
      <c r="F191" s="47" t="s">
        <v>61</v>
      </c>
    </row>
    <row r="192" spans="1:6" x14ac:dyDescent="0.25">
      <c r="A192" s="40" t="s">
        <v>114</v>
      </c>
      <c r="B192" s="47" t="s">
        <v>61</v>
      </c>
      <c r="C192" s="47" t="s">
        <v>61</v>
      </c>
      <c r="D192" s="47" t="s">
        <v>61</v>
      </c>
      <c r="E192" s="47" t="s">
        <v>61</v>
      </c>
      <c r="F192" s="47" t="s">
        <v>61</v>
      </c>
    </row>
    <row r="193" spans="1:6" x14ac:dyDescent="0.25">
      <c r="A193" s="40" t="s">
        <v>112</v>
      </c>
      <c r="B193" s="47" t="s">
        <v>61</v>
      </c>
      <c r="C193" s="47" t="s">
        <v>61</v>
      </c>
      <c r="D193" s="47" t="s">
        <v>61</v>
      </c>
      <c r="E193" s="47" t="s">
        <v>61</v>
      </c>
      <c r="F193" s="47" t="s">
        <v>61</v>
      </c>
    </row>
    <row r="194" spans="1:6" x14ac:dyDescent="0.25">
      <c r="A194" s="40" t="s">
        <v>66</v>
      </c>
      <c r="B194" s="47" t="s">
        <v>61</v>
      </c>
      <c r="C194" s="47" t="s">
        <v>61</v>
      </c>
      <c r="D194" s="47" t="s">
        <v>61</v>
      </c>
      <c r="E194" s="47" t="s">
        <v>61</v>
      </c>
      <c r="F194" s="47" t="s">
        <v>61</v>
      </c>
    </row>
    <row r="195" spans="1:6" x14ac:dyDescent="0.25">
      <c r="A195" s="40" t="s">
        <v>63</v>
      </c>
      <c r="B195" s="47" t="s">
        <v>61</v>
      </c>
      <c r="C195" s="47" t="s">
        <v>61</v>
      </c>
      <c r="D195" s="47" t="s">
        <v>61</v>
      </c>
      <c r="E195" s="47" t="s">
        <v>61</v>
      </c>
      <c r="F195" s="47" t="s">
        <v>61</v>
      </c>
    </row>
    <row r="196" spans="1:6" x14ac:dyDescent="0.25">
      <c r="A196" s="40" t="s">
        <v>111</v>
      </c>
      <c r="B196" s="47" t="s">
        <v>61</v>
      </c>
      <c r="C196" s="47" t="s">
        <v>61</v>
      </c>
      <c r="D196" s="47" t="s">
        <v>61</v>
      </c>
      <c r="E196" s="47" t="s">
        <v>61</v>
      </c>
      <c r="F196" s="47" t="s">
        <v>61</v>
      </c>
    </row>
    <row r="197" spans="1:6" x14ac:dyDescent="0.25">
      <c r="A197" s="40" t="s">
        <v>110</v>
      </c>
      <c r="B197" s="47" t="s">
        <v>61</v>
      </c>
      <c r="C197" s="47" t="s">
        <v>61</v>
      </c>
      <c r="D197" s="47" t="s">
        <v>61</v>
      </c>
      <c r="E197" s="47" t="s">
        <v>61</v>
      </c>
      <c r="F197" s="47" t="s">
        <v>61</v>
      </c>
    </row>
    <row r="198" spans="1:6" x14ac:dyDescent="0.25">
      <c r="A198" s="41"/>
    </row>
    <row r="199" spans="1:6" ht="16.2" thickBot="1" x14ac:dyDescent="0.35">
      <c r="A199" s="7" t="s">
        <v>123</v>
      </c>
      <c r="B199" s="5"/>
      <c r="C199" s="5"/>
      <c r="D199" s="5"/>
      <c r="E199" s="5"/>
      <c r="F199" s="5"/>
    </row>
    <row r="200" spans="1:6" ht="15.6" x14ac:dyDescent="0.25">
      <c r="A200" s="45" t="s">
        <v>122</v>
      </c>
      <c r="B200" s="44" t="s">
        <v>120</v>
      </c>
      <c r="C200" s="44" t="s">
        <v>119</v>
      </c>
      <c r="D200" s="44" t="s">
        <v>118</v>
      </c>
      <c r="E200" s="44" t="s">
        <v>178</v>
      </c>
      <c r="F200" s="44" t="s">
        <v>290</v>
      </c>
    </row>
    <row r="201" spans="1:6" x14ac:dyDescent="0.25">
      <c r="A201" s="41" t="s">
        <v>72</v>
      </c>
      <c r="B201" s="43">
        <v>43830</v>
      </c>
      <c r="C201" s="43">
        <v>44196</v>
      </c>
      <c r="D201" s="43">
        <v>44561</v>
      </c>
      <c r="E201" s="43">
        <v>44926</v>
      </c>
      <c r="F201" s="43">
        <v>45291</v>
      </c>
    </row>
    <row r="202" spans="1:6" x14ac:dyDescent="0.25">
      <c r="A202" s="41" t="s">
        <v>117</v>
      </c>
      <c r="B202" s="42" t="s">
        <v>0</v>
      </c>
      <c r="C202" s="42" t="s">
        <v>0</v>
      </c>
      <c r="D202" s="42" t="s">
        <v>0</v>
      </c>
      <c r="E202" s="42" t="s">
        <v>0</v>
      </c>
      <c r="F202" s="42" t="s">
        <v>0</v>
      </c>
    </row>
    <row r="203" spans="1:6" x14ac:dyDescent="0.25">
      <c r="A203" s="41" t="s">
        <v>2</v>
      </c>
      <c r="B203" s="41"/>
      <c r="C203" s="41"/>
      <c r="D203" s="41"/>
      <c r="E203" s="41"/>
      <c r="F203" s="41"/>
    </row>
    <row r="204" spans="1:6" x14ac:dyDescent="0.25">
      <c r="A204" s="40" t="s">
        <v>3</v>
      </c>
      <c r="B204" s="41"/>
      <c r="C204" s="41"/>
      <c r="D204" s="41"/>
      <c r="E204" s="41"/>
      <c r="F204" s="41"/>
    </row>
    <row r="205" spans="1:6" x14ac:dyDescent="0.25">
      <c r="A205" s="40" t="s">
        <v>116</v>
      </c>
      <c r="B205" s="39">
        <v>3648000</v>
      </c>
      <c r="C205" s="39">
        <v>3416000</v>
      </c>
      <c r="D205" s="39">
        <v>3669000</v>
      </c>
      <c r="E205" s="47" t="s">
        <v>61</v>
      </c>
      <c r="F205" s="47" t="s">
        <v>61</v>
      </c>
    </row>
    <row r="206" spans="1:6" x14ac:dyDescent="0.25">
      <c r="A206" s="40" t="s">
        <v>115</v>
      </c>
      <c r="B206" s="39">
        <v>778000</v>
      </c>
      <c r="C206" s="39">
        <v>740000</v>
      </c>
      <c r="D206" s="39">
        <v>795000</v>
      </c>
      <c r="E206" s="47" t="s">
        <v>61</v>
      </c>
      <c r="F206" s="47" t="s">
        <v>61</v>
      </c>
    </row>
    <row r="207" spans="1:6" x14ac:dyDescent="0.25">
      <c r="A207" s="40" t="s">
        <v>114</v>
      </c>
      <c r="B207" s="39">
        <v>-273000</v>
      </c>
      <c r="C207" s="39">
        <v>-275000</v>
      </c>
      <c r="D207" s="39">
        <v>-277000</v>
      </c>
      <c r="E207" s="47" t="s">
        <v>61</v>
      </c>
      <c r="F207" s="47" t="s">
        <v>61</v>
      </c>
    </row>
    <row r="208" spans="1:6" x14ac:dyDescent="0.25">
      <c r="A208" s="40" t="s">
        <v>113</v>
      </c>
      <c r="B208" s="39">
        <v>636000</v>
      </c>
      <c r="C208" s="39">
        <v>567000</v>
      </c>
      <c r="D208" s="39">
        <v>600000</v>
      </c>
      <c r="E208" s="47" t="s">
        <v>61</v>
      </c>
      <c r="F208" s="47" t="s">
        <v>61</v>
      </c>
    </row>
    <row r="209" spans="1:6" x14ac:dyDescent="0.25">
      <c r="A209" s="40" t="s">
        <v>112</v>
      </c>
      <c r="B209" s="39">
        <v>69000</v>
      </c>
      <c r="C209" s="39">
        <v>-57000</v>
      </c>
      <c r="D209" s="39">
        <v>-74000</v>
      </c>
      <c r="E209" s="47" t="s">
        <v>61</v>
      </c>
      <c r="F209" s="47" t="s">
        <v>61</v>
      </c>
    </row>
    <row r="210" spans="1:6" x14ac:dyDescent="0.25">
      <c r="A210" s="40" t="s">
        <v>66</v>
      </c>
      <c r="B210" s="39">
        <v>557000</v>
      </c>
      <c r="C210" s="39">
        <v>614000</v>
      </c>
      <c r="D210" s="39">
        <v>659000</v>
      </c>
      <c r="E210" s="47" t="s">
        <v>61</v>
      </c>
      <c r="F210" s="47" t="s">
        <v>61</v>
      </c>
    </row>
    <row r="211" spans="1:6" x14ac:dyDescent="0.25">
      <c r="A211" s="40" t="s">
        <v>63</v>
      </c>
      <c r="B211" s="47" t="s">
        <v>61</v>
      </c>
      <c r="C211" s="47" t="s">
        <v>61</v>
      </c>
      <c r="D211" s="47" t="s">
        <v>61</v>
      </c>
      <c r="E211" s="39">
        <v>20163000</v>
      </c>
      <c r="F211" s="39">
        <v>21237000</v>
      </c>
    </row>
    <row r="212" spans="1:6" x14ac:dyDescent="0.25">
      <c r="A212" s="40" t="s">
        <v>111</v>
      </c>
      <c r="B212" s="39">
        <v>567000</v>
      </c>
      <c r="C212" s="39">
        <v>615000</v>
      </c>
      <c r="D212" s="39">
        <v>657000</v>
      </c>
      <c r="E212" s="47" t="s">
        <v>61</v>
      </c>
      <c r="F212" s="47" t="s">
        <v>61</v>
      </c>
    </row>
    <row r="213" spans="1:6" x14ac:dyDescent="0.25">
      <c r="A213" s="40" t="s">
        <v>110</v>
      </c>
      <c r="B213" s="39">
        <v>-1640000</v>
      </c>
      <c r="C213" s="39">
        <v>-1366000</v>
      </c>
      <c r="D213" s="39">
        <v>-1169000</v>
      </c>
      <c r="E213" s="47" t="s">
        <v>61</v>
      </c>
      <c r="F213" s="47" t="s">
        <v>61</v>
      </c>
    </row>
    <row r="214" spans="1:6" x14ac:dyDescent="0.25">
      <c r="A214" s="38"/>
    </row>
    <row r="215" spans="1:6" ht="178.5" customHeight="1" x14ac:dyDescent="0.3">
      <c r="A215" s="57" t="s">
        <v>60</v>
      </c>
      <c r="B215" s="5"/>
      <c r="C215" s="5"/>
      <c r="D215" s="5"/>
      <c r="E215" s="5"/>
      <c r="F215" s="5"/>
    </row>
  </sheetData>
  <mergeCells count="9">
    <mergeCell ref="A199:F199"/>
    <mergeCell ref="A215:F215"/>
    <mergeCell ref="A2:L2"/>
    <mergeCell ref="A1:D1"/>
    <mergeCell ref="A13:F13"/>
    <mergeCell ref="A15:F15"/>
    <mergeCell ref="A92:F92"/>
    <mergeCell ref="A132:F132"/>
    <mergeCell ref="A134:F134"/>
  </mergeCells>
  <pageMargins left="0.75" right="0.75" top="1" bottom="1" header="0.5" footer="0.5"/>
  <headerFooter alignWithMargins="0"/>
  <drawing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713041-BCF3-4576-A155-93B2FEB1C3DF}">
  <dimension ref="A1:L122"/>
  <sheetViews>
    <sheetView zoomScaleNormal="100" workbookViewId="0">
      <selection activeCell="D21" sqref="D21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251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250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</row>
    <row r="16" spans="1:12" x14ac:dyDescent="0.25">
      <c r="A16" s="24" t="s">
        <v>122</v>
      </c>
      <c r="B16" s="23" t="s">
        <v>118</v>
      </c>
      <c r="C16" s="23" t="s">
        <v>178</v>
      </c>
    </row>
    <row r="17" spans="1:4" x14ac:dyDescent="0.25">
      <c r="A17" s="13" t="s">
        <v>72</v>
      </c>
      <c r="B17" s="17">
        <v>44561</v>
      </c>
      <c r="C17" s="17">
        <v>44926</v>
      </c>
    </row>
    <row r="18" spans="1:4" x14ac:dyDescent="0.25">
      <c r="A18" s="13" t="s">
        <v>117</v>
      </c>
      <c r="B18" s="12" t="s">
        <v>0</v>
      </c>
      <c r="C18" s="12" t="s">
        <v>0</v>
      </c>
    </row>
    <row r="19" spans="1:4" x14ac:dyDescent="0.25">
      <c r="A19" s="13" t="s">
        <v>2</v>
      </c>
      <c r="B19" s="13"/>
      <c r="C19" s="13"/>
    </row>
    <row r="20" spans="1:4" x14ac:dyDescent="0.25">
      <c r="A20" s="16" t="s">
        <v>189</v>
      </c>
      <c r="B20" s="13"/>
      <c r="C20" s="13"/>
    </row>
    <row r="21" spans="1:4" x14ac:dyDescent="0.25">
      <c r="A21" s="13" t="s">
        <v>57</v>
      </c>
      <c r="B21" s="14">
        <v>2645000</v>
      </c>
      <c r="C21" s="14">
        <v>2690000</v>
      </c>
      <c r="D21" s="10">
        <v>1</v>
      </c>
    </row>
    <row r="22" spans="1:4" x14ac:dyDescent="0.25">
      <c r="A22" s="13" t="s">
        <v>55</v>
      </c>
      <c r="B22" s="12" t="s">
        <v>61</v>
      </c>
      <c r="C22" s="12" t="s">
        <v>61</v>
      </c>
    </row>
    <row r="23" spans="1:4" x14ac:dyDescent="0.25">
      <c r="A23" s="13" t="s">
        <v>126</v>
      </c>
      <c r="B23" s="19">
        <v>2645000</v>
      </c>
      <c r="C23" s="19">
        <v>2690000</v>
      </c>
    </row>
    <row r="24" spans="1:4" x14ac:dyDescent="0.25">
      <c r="A24" s="13" t="s">
        <v>2</v>
      </c>
      <c r="B24" s="13"/>
      <c r="C24" s="13"/>
    </row>
    <row r="25" spans="1:4" x14ac:dyDescent="0.25">
      <c r="A25" s="16" t="s">
        <v>114</v>
      </c>
      <c r="B25" s="13"/>
      <c r="C25" s="13"/>
    </row>
    <row r="26" spans="1:4" x14ac:dyDescent="0.25">
      <c r="A26" s="13" t="s">
        <v>57</v>
      </c>
      <c r="B26" s="14">
        <v>-233000</v>
      </c>
      <c r="C26" s="14">
        <v>-255000</v>
      </c>
    </row>
    <row r="27" spans="1:4" x14ac:dyDescent="0.25">
      <c r="A27" s="13" t="s">
        <v>55</v>
      </c>
      <c r="B27" s="12" t="s">
        <v>61</v>
      </c>
      <c r="C27" s="12" t="s">
        <v>61</v>
      </c>
    </row>
    <row r="28" spans="1:4" x14ac:dyDescent="0.25">
      <c r="A28" s="13" t="s">
        <v>126</v>
      </c>
      <c r="B28" s="19">
        <v>-233000</v>
      </c>
      <c r="C28" s="19">
        <v>-255000</v>
      </c>
    </row>
    <row r="29" spans="1:4" x14ac:dyDescent="0.25">
      <c r="A29" s="13" t="s">
        <v>2</v>
      </c>
      <c r="B29" s="13"/>
      <c r="C29" s="13"/>
    </row>
    <row r="30" spans="1:4" x14ac:dyDescent="0.25">
      <c r="A30" s="16" t="s">
        <v>112</v>
      </c>
      <c r="B30" s="13"/>
      <c r="C30" s="13"/>
    </row>
    <row r="31" spans="1:4" x14ac:dyDescent="0.25">
      <c r="A31" s="13" t="s">
        <v>57</v>
      </c>
      <c r="B31" s="14">
        <v>110000</v>
      </c>
      <c r="C31" s="14">
        <v>75000</v>
      </c>
    </row>
    <row r="32" spans="1:4" x14ac:dyDescent="0.25">
      <c r="A32" s="13" t="s">
        <v>55</v>
      </c>
      <c r="B32" s="12" t="s">
        <v>61</v>
      </c>
      <c r="C32" s="12" t="s">
        <v>61</v>
      </c>
    </row>
    <row r="33" spans="1:6" x14ac:dyDescent="0.25">
      <c r="A33" s="13" t="s">
        <v>126</v>
      </c>
      <c r="B33" s="19">
        <v>110000</v>
      </c>
      <c r="C33" s="19">
        <v>75000</v>
      </c>
    </row>
    <row r="34" spans="1:6" x14ac:dyDescent="0.25">
      <c r="A34" s="13" t="s">
        <v>2</v>
      </c>
      <c r="B34" s="13"/>
      <c r="C34" s="13"/>
    </row>
    <row r="35" spans="1:6" x14ac:dyDescent="0.25">
      <c r="A35" s="16" t="s">
        <v>66</v>
      </c>
      <c r="B35" s="13"/>
      <c r="C35" s="13"/>
    </row>
    <row r="36" spans="1:6" x14ac:dyDescent="0.25">
      <c r="A36" s="13" t="s">
        <v>57</v>
      </c>
      <c r="B36" s="14">
        <v>622000</v>
      </c>
      <c r="C36" s="14">
        <v>508000</v>
      </c>
    </row>
    <row r="37" spans="1:6" x14ac:dyDescent="0.25">
      <c r="A37" s="13" t="s">
        <v>55</v>
      </c>
      <c r="B37" s="14">
        <v>-3000</v>
      </c>
      <c r="C37" s="14">
        <v>-24000</v>
      </c>
    </row>
    <row r="38" spans="1:6" x14ac:dyDescent="0.25">
      <c r="A38" s="13" t="s">
        <v>126</v>
      </c>
      <c r="B38" s="19">
        <v>619000</v>
      </c>
      <c r="C38" s="19">
        <v>484000</v>
      </c>
    </row>
    <row r="39" spans="1:6" x14ac:dyDescent="0.25">
      <c r="A39" s="13" t="s">
        <v>2</v>
      </c>
      <c r="B39" s="13"/>
      <c r="C39" s="13"/>
    </row>
    <row r="40" spans="1:6" x14ac:dyDescent="0.25">
      <c r="A40" s="16" t="s">
        <v>111</v>
      </c>
      <c r="B40" s="13"/>
      <c r="C40" s="13"/>
    </row>
    <row r="41" spans="1:6" x14ac:dyDescent="0.25">
      <c r="A41" s="13" t="s">
        <v>57</v>
      </c>
      <c r="B41" s="14">
        <v>651000</v>
      </c>
      <c r="C41" s="14">
        <v>753000</v>
      </c>
    </row>
    <row r="42" spans="1:6" x14ac:dyDescent="0.25">
      <c r="A42" s="13" t="s">
        <v>55</v>
      </c>
      <c r="B42" s="12" t="s">
        <v>61</v>
      </c>
      <c r="C42" s="12" t="s">
        <v>61</v>
      </c>
    </row>
    <row r="43" spans="1:6" x14ac:dyDescent="0.25">
      <c r="A43" s="13" t="s">
        <v>126</v>
      </c>
      <c r="B43" s="19">
        <v>651000</v>
      </c>
      <c r="C43" s="19">
        <v>753000</v>
      </c>
    </row>
    <row r="44" spans="1:6" x14ac:dyDescent="0.25">
      <c r="A44" s="13"/>
    </row>
    <row r="45" spans="1:6" ht="16.2" thickBot="1" x14ac:dyDescent="0.35">
      <c r="A45" s="64" t="s">
        <v>123</v>
      </c>
      <c r="B45" s="5"/>
      <c r="C45" s="5"/>
      <c r="D45" s="5"/>
      <c r="E45" s="5"/>
      <c r="F45" s="5"/>
    </row>
    <row r="46" spans="1:6" x14ac:dyDescent="0.25">
      <c r="A46" s="24" t="s">
        <v>122</v>
      </c>
      <c r="B46" s="23" t="s">
        <v>121</v>
      </c>
      <c r="C46" s="23" t="s">
        <v>120</v>
      </c>
      <c r="D46" s="23" t="s">
        <v>119</v>
      </c>
      <c r="E46" s="23" t="s">
        <v>118</v>
      </c>
      <c r="F46" s="23" t="s">
        <v>178</v>
      </c>
    </row>
    <row r="47" spans="1:6" x14ac:dyDescent="0.25">
      <c r="A47" s="13" t="s">
        <v>72</v>
      </c>
      <c r="B47" s="17">
        <v>43465</v>
      </c>
      <c r="C47" s="17">
        <v>43830</v>
      </c>
      <c r="D47" s="17">
        <v>44196</v>
      </c>
      <c r="E47" s="17">
        <v>44561</v>
      </c>
      <c r="F47" s="17">
        <v>44926</v>
      </c>
    </row>
    <row r="48" spans="1:6" x14ac:dyDescent="0.25">
      <c r="A48" s="13" t="s">
        <v>117</v>
      </c>
      <c r="B48" s="12" t="s">
        <v>0</v>
      </c>
      <c r="C48" s="12" t="s">
        <v>0</v>
      </c>
      <c r="D48" s="12" t="s">
        <v>0</v>
      </c>
      <c r="E48" s="12" t="s">
        <v>0</v>
      </c>
      <c r="F48" s="12" t="s">
        <v>0</v>
      </c>
    </row>
    <row r="49" spans="1:6" x14ac:dyDescent="0.25">
      <c r="A49" s="13" t="s">
        <v>2</v>
      </c>
      <c r="B49" s="13"/>
      <c r="C49" s="13"/>
      <c r="D49" s="13"/>
      <c r="E49" s="13"/>
      <c r="F49" s="13"/>
    </row>
    <row r="50" spans="1:6" x14ac:dyDescent="0.25">
      <c r="A50" s="16" t="s">
        <v>116</v>
      </c>
      <c r="B50" s="13"/>
      <c r="C50" s="13"/>
      <c r="D50" s="13"/>
      <c r="E50" s="13"/>
      <c r="F50" s="13"/>
    </row>
    <row r="51" spans="1:6" x14ac:dyDescent="0.25">
      <c r="A51" s="13" t="s">
        <v>3</v>
      </c>
      <c r="B51" s="14">
        <v>3691247</v>
      </c>
      <c r="C51" s="14">
        <v>3471209</v>
      </c>
      <c r="D51" s="14">
        <v>3586982</v>
      </c>
      <c r="E51" s="14">
        <v>3803835</v>
      </c>
      <c r="F51" s="14">
        <v>4324385</v>
      </c>
    </row>
    <row r="52" spans="1:6" x14ac:dyDescent="0.25">
      <c r="A52" s="13" t="s">
        <v>125</v>
      </c>
      <c r="B52" s="19">
        <v>3691247</v>
      </c>
      <c r="C52" s="19">
        <v>3471209</v>
      </c>
      <c r="D52" s="19">
        <v>3586982</v>
      </c>
      <c r="E52" s="19">
        <v>3803835</v>
      </c>
      <c r="F52" s="19">
        <v>4324385</v>
      </c>
    </row>
    <row r="53" spans="1:6" x14ac:dyDescent="0.25">
      <c r="A53" s="13" t="s">
        <v>2</v>
      </c>
      <c r="B53" s="13"/>
      <c r="C53" s="13"/>
      <c r="D53" s="13"/>
      <c r="E53" s="13"/>
      <c r="F53" s="13"/>
    </row>
    <row r="54" spans="1:6" x14ac:dyDescent="0.25">
      <c r="A54" s="16" t="s">
        <v>115</v>
      </c>
      <c r="B54" s="13"/>
      <c r="C54" s="13"/>
      <c r="D54" s="13"/>
      <c r="E54" s="13"/>
      <c r="F54" s="13"/>
    </row>
    <row r="55" spans="1:6" x14ac:dyDescent="0.25">
      <c r="A55" s="13" t="s">
        <v>3</v>
      </c>
      <c r="B55" s="14">
        <v>773687</v>
      </c>
      <c r="C55" s="14">
        <v>671960</v>
      </c>
      <c r="D55" s="14">
        <v>788152</v>
      </c>
      <c r="E55" s="14">
        <v>805310</v>
      </c>
      <c r="F55" s="14">
        <v>731911</v>
      </c>
    </row>
    <row r="56" spans="1:6" x14ac:dyDescent="0.25">
      <c r="A56" s="13" t="s">
        <v>125</v>
      </c>
      <c r="B56" s="19">
        <v>773687</v>
      </c>
      <c r="C56" s="19">
        <v>671960</v>
      </c>
      <c r="D56" s="19">
        <v>788152</v>
      </c>
      <c r="E56" s="19">
        <v>805310</v>
      </c>
      <c r="F56" s="19">
        <v>731911</v>
      </c>
    </row>
    <row r="57" spans="1:6" x14ac:dyDescent="0.25">
      <c r="A57" s="13" t="s">
        <v>2</v>
      </c>
      <c r="B57" s="13"/>
      <c r="C57" s="13"/>
      <c r="D57" s="13"/>
      <c r="E57" s="13"/>
      <c r="F57" s="13"/>
    </row>
    <row r="58" spans="1:6" x14ac:dyDescent="0.25">
      <c r="A58" s="16" t="s">
        <v>114</v>
      </c>
      <c r="B58" s="13"/>
      <c r="C58" s="13"/>
      <c r="D58" s="13"/>
      <c r="E58" s="13"/>
      <c r="F58" s="13"/>
    </row>
    <row r="59" spans="1:6" x14ac:dyDescent="0.25">
      <c r="A59" s="13" t="s">
        <v>3</v>
      </c>
      <c r="B59" s="14">
        <v>-243465</v>
      </c>
      <c r="C59" s="14">
        <v>-235251</v>
      </c>
      <c r="D59" s="14">
        <v>-247501</v>
      </c>
      <c r="E59" s="14">
        <v>-254314</v>
      </c>
      <c r="F59" s="14">
        <v>-283569</v>
      </c>
    </row>
    <row r="60" spans="1:6" x14ac:dyDescent="0.25">
      <c r="A60" s="13" t="s">
        <v>125</v>
      </c>
      <c r="B60" s="19">
        <v>-243465</v>
      </c>
      <c r="C60" s="19">
        <v>-235251</v>
      </c>
      <c r="D60" s="19">
        <v>-247501</v>
      </c>
      <c r="E60" s="19">
        <v>-254314</v>
      </c>
      <c r="F60" s="19">
        <v>-283569</v>
      </c>
    </row>
    <row r="61" spans="1:6" x14ac:dyDescent="0.25">
      <c r="A61" s="13" t="s">
        <v>2</v>
      </c>
      <c r="B61" s="13"/>
      <c r="C61" s="13"/>
      <c r="D61" s="13"/>
      <c r="E61" s="13"/>
      <c r="F61" s="13"/>
    </row>
    <row r="62" spans="1:6" x14ac:dyDescent="0.25">
      <c r="A62" s="16" t="s">
        <v>113</v>
      </c>
      <c r="B62" s="13"/>
      <c r="C62" s="13"/>
      <c r="D62" s="13"/>
      <c r="E62" s="13"/>
      <c r="F62" s="13"/>
    </row>
    <row r="63" spans="1:6" x14ac:dyDescent="0.25">
      <c r="A63" s="13" t="s">
        <v>3</v>
      </c>
      <c r="B63" s="14">
        <v>664442</v>
      </c>
      <c r="C63" s="14">
        <v>542040</v>
      </c>
      <c r="D63" s="14">
        <v>648225</v>
      </c>
      <c r="E63" s="14">
        <v>746030</v>
      </c>
      <c r="F63" s="14">
        <v>575653</v>
      </c>
    </row>
    <row r="64" spans="1:6" x14ac:dyDescent="0.25">
      <c r="A64" s="13" t="s">
        <v>125</v>
      </c>
      <c r="B64" s="19">
        <v>664442</v>
      </c>
      <c r="C64" s="19">
        <v>542040</v>
      </c>
      <c r="D64" s="19">
        <v>648225</v>
      </c>
      <c r="E64" s="19">
        <v>746030</v>
      </c>
      <c r="F64" s="19">
        <v>575653</v>
      </c>
    </row>
    <row r="65" spans="1:6" x14ac:dyDescent="0.25">
      <c r="A65" s="13" t="s">
        <v>2</v>
      </c>
      <c r="B65" s="13"/>
      <c r="C65" s="13"/>
      <c r="D65" s="13"/>
      <c r="E65" s="13"/>
      <c r="F65" s="13"/>
    </row>
    <row r="66" spans="1:6" x14ac:dyDescent="0.25">
      <c r="A66" s="16" t="s">
        <v>112</v>
      </c>
      <c r="B66" s="13"/>
      <c r="C66" s="13"/>
      <c r="D66" s="13"/>
      <c r="E66" s="13"/>
      <c r="F66" s="13"/>
    </row>
    <row r="67" spans="1:6" x14ac:dyDescent="0.25">
      <c r="A67" s="13" t="s">
        <v>3</v>
      </c>
      <c r="B67" s="14">
        <v>133902</v>
      </c>
      <c r="C67" s="14">
        <v>-15773</v>
      </c>
      <c r="D67" s="14">
        <v>78173</v>
      </c>
      <c r="E67" s="14">
        <v>110086</v>
      </c>
      <c r="F67" s="14">
        <v>74827</v>
      </c>
    </row>
    <row r="68" spans="1:6" x14ac:dyDescent="0.25">
      <c r="A68" s="13" t="s">
        <v>125</v>
      </c>
      <c r="B68" s="19">
        <v>133902</v>
      </c>
      <c r="C68" s="19">
        <v>-15773</v>
      </c>
      <c r="D68" s="19">
        <v>78173</v>
      </c>
      <c r="E68" s="19">
        <v>110086</v>
      </c>
      <c r="F68" s="19">
        <v>74827</v>
      </c>
    </row>
    <row r="69" spans="1:6" x14ac:dyDescent="0.25">
      <c r="A69" s="13" t="s">
        <v>2</v>
      </c>
      <c r="B69" s="13"/>
      <c r="C69" s="13"/>
      <c r="D69" s="13"/>
      <c r="E69" s="13"/>
      <c r="F69" s="13"/>
    </row>
    <row r="70" spans="1:6" x14ac:dyDescent="0.25">
      <c r="A70" s="16" t="s">
        <v>66</v>
      </c>
      <c r="B70" s="13"/>
      <c r="C70" s="13"/>
      <c r="D70" s="13"/>
      <c r="E70" s="13"/>
      <c r="F70" s="13"/>
    </row>
    <row r="71" spans="1:6" x14ac:dyDescent="0.25">
      <c r="A71" s="13" t="s">
        <v>3</v>
      </c>
      <c r="B71" s="14">
        <v>511047</v>
      </c>
      <c r="C71" s="14">
        <v>538320</v>
      </c>
      <c r="D71" s="14">
        <v>550559</v>
      </c>
      <c r="E71" s="14">
        <v>618720</v>
      </c>
      <c r="F71" s="14">
        <v>483602</v>
      </c>
    </row>
    <row r="72" spans="1:6" x14ac:dyDescent="0.25">
      <c r="A72" s="13" t="s">
        <v>125</v>
      </c>
      <c r="B72" s="19">
        <v>511047</v>
      </c>
      <c r="C72" s="19">
        <v>538320</v>
      </c>
      <c r="D72" s="19">
        <v>550559</v>
      </c>
      <c r="E72" s="19">
        <v>618720</v>
      </c>
      <c r="F72" s="19">
        <v>483602</v>
      </c>
    </row>
    <row r="73" spans="1:6" x14ac:dyDescent="0.25">
      <c r="A73" s="13" t="s">
        <v>2</v>
      </c>
      <c r="B73" s="13"/>
      <c r="C73" s="13"/>
      <c r="D73" s="13"/>
      <c r="E73" s="13"/>
      <c r="F73" s="13"/>
    </row>
    <row r="74" spans="1:6" x14ac:dyDescent="0.25">
      <c r="A74" s="16" t="s">
        <v>63</v>
      </c>
      <c r="B74" s="13"/>
      <c r="C74" s="13"/>
      <c r="D74" s="13"/>
      <c r="E74" s="13"/>
      <c r="F74" s="13"/>
    </row>
    <row r="75" spans="1:6" x14ac:dyDescent="0.25">
      <c r="A75" s="13" t="s">
        <v>3</v>
      </c>
      <c r="B75" s="14">
        <v>17664202</v>
      </c>
      <c r="C75" s="14">
        <v>18479247</v>
      </c>
      <c r="D75" s="14">
        <v>20020421</v>
      </c>
      <c r="E75" s="14">
        <v>22003222</v>
      </c>
      <c r="F75" s="14">
        <v>22723405</v>
      </c>
    </row>
    <row r="76" spans="1:6" x14ac:dyDescent="0.25">
      <c r="A76" s="13" t="s">
        <v>125</v>
      </c>
      <c r="B76" s="19">
        <v>17664202</v>
      </c>
      <c r="C76" s="19">
        <v>18479247</v>
      </c>
      <c r="D76" s="19">
        <v>20020421</v>
      </c>
      <c r="E76" s="19">
        <v>22003222</v>
      </c>
      <c r="F76" s="19">
        <v>22723405</v>
      </c>
    </row>
    <row r="77" spans="1:6" x14ac:dyDescent="0.25">
      <c r="A77" s="13" t="s">
        <v>2</v>
      </c>
      <c r="B77" s="13"/>
      <c r="C77" s="13"/>
      <c r="D77" s="13"/>
      <c r="E77" s="13"/>
      <c r="F77" s="13"/>
    </row>
    <row r="78" spans="1:6" x14ac:dyDescent="0.25">
      <c r="A78" s="16" t="s">
        <v>111</v>
      </c>
      <c r="B78" s="13"/>
      <c r="C78" s="13"/>
      <c r="D78" s="13"/>
      <c r="E78" s="13"/>
      <c r="F78" s="13"/>
    </row>
    <row r="79" spans="1:6" x14ac:dyDescent="0.25">
      <c r="A79" s="13" t="s">
        <v>3</v>
      </c>
      <c r="B79" s="14">
        <v>650955</v>
      </c>
      <c r="C79" s="14">
        <v>664140</v>
      </c>
      <c r="D79" s="14">
        <v>686253</v>
      </c>
      <c r="E79" s="14">
        <v>719141</v>
      </c>
      <c r="F79" s="14">
        <v>817814</v>
      </c>
    </row>
    <row r="80" spans="1:6" x14ac:dyDescent="0.25">
      <c r="A80" s="13" t="s">
        <v>125</v>
      </c>
      <c r="B80" s="19">
        <v>650955</v>
      </c>
      <c r="C80" s="19">
        <v>664140</v>
      </c>
      <c r="D80" s="19">
        <v>686253</v>
      </c>
      <c r="E80" s="19">
        <v>719141</v>
      </c>
      <c r="F80" s="19">
        <v>817814</v>
      </c>
    </row>
    <row r="81" spans="1:6" x14ac:dyDescent="0.25">
      <c r="A81" s="13" t="s">
        <v>2</v>
      </c>
      <c r="B81" s="13"/>
      <c r="C81" s="13"/>
      <c r="D81" s="13"/>
      <c r="E81" s="13"/>
      <c r="F81" s="13"/>
    </row>
    <row r="82" spans="1:6" x14ac:dyDescent="0.25">
      <c r="A82" s="16" t="s">
        <v>110</v>
      </c>
      <c r="B82" s="13"/>
      <c r="C82" s="13"/>
      <c r="D82" s="13"/>
      <c r="E82" s="13"/>
      <c r="F82" s="13"/>
    </row>
    <row r="83" spans="1:6" x14ac:dyDescent="0.25">
      <c r="A83" s="13" t="s">
        <v>3</v>
      </c>
      <c r="B83" s="14">
        <v>-1203349</v>
      </c>
      <c r="C83" s="14">
        <v>-1209975</v>
      </c>
      <c r="D83" s="14">
        <v>-1345114</v>
      </c>
      <c r="E83" s="14">
        <v>-1494527</v>
      </c>
      <c r="F83" s="14">
        <v>-1735520</v>
      </c>
    </row>
    <row r="84" spans="1:6" x14ac:dyDescent="0.25">
      <c r="A84" s="13" t="s">
        <v>125</v>
      </c>
      <c r="B84" s="19">
        <v>-1203349</v>
      </c>
      <c r="C84" s="19">
        <v>-1209975</v>
      </c>
      <c r="D84" s="19">
        <v>-1345114</v>
      </c>
      <c r="E84" s="19">
        <v>-1494527</v>
      </c>
      <c r="F84" s="19">
        <v>-1735520</v>
      </c>
    </row>
    <row r="85" spans="1:6" ht="15.6" x14ac:dyDescent="0.3">
      <c r="A85" s="63"/>
      <c r="B85" s="5"/>
      <c r="C85" s="5"/>
      <c r="D85" s="5"/>
      <c r="E85" s="5"/>
      <c r="F85" s="5"/>
    </row>
    <row r="86" spans="1:6" x14ac:dyDescent="0.25">
      <c r="A86" s="11" t="s">
        <v>79</v>
      </c>
    </row>
    <row r="87" spans="1:6" ht="16.2" thickBot="1" x14ac:dyDescent="0.35">
      <c r="A87" s="64" t="s">
        <v>124</v>
      </c>
      <c r="B87" s="5"/>
      <c r="C87" s="5"/>
    </row>
    <row r="88" spans="1:6" x14ac:dyDescent="0.25">
      <c r="A88" s="24" t="s">
        <v>122</v>
      </c>
      <c r="B88" s="23" t="s">
        <v>118</v>
      </c>
      <c r="C88" s="23" t="s">
        <v>178</v>
      </c>
    </row>
    <row r="89" spans="1:6" x14ac:dyDescent="0.25">
      <c r="A89" s="13" t="s">
        <v>72</v>
      </c>
      <c r="B89" s="17">
        <v>44561</v>
      </c>
      <c r="C89" s="17">
        <v>44926</v>
      </c>
    </row>
    <row r="90" spans="1:6" x14ac:dyDescent="0.25">
      <c r="A90" s="13" t="s">
        <v>117</v>
      </c>
      <c r="B90" s="12" t="s">
        <v>0</v>
      </c>
      <c r="C90" s="12" t="s">
        <v>0</v>
      </c>
    </row>
    <row r="91" spans="1:6" x14ac:dyDescent="0.25">
      <c r="A91" s="13" t="s">
        <v>2</v>
      </c>
      <c r="B91" s="13"/>
      <c r="C91" s="13"/>
    </row>
    <row r="92" spans="1:6" x14ac:dyDescent="0.25">
      <c r="A92" s="16" t="s">
        <v>57</v>
      </c>
      <c r="B92" s="13"/>
      <c r="C92" s="13"/>
    </row>
    <row r="93" spans="1:6" x14ac:dyDescent="0.25">
      <c r="A93" s="16" t="s">
        <v>189</v>
      </c>
      <c r="B93" s="19">
        <v>2645000</v>
      </c>
      <c r="C93" s="19">
        <v>2690000</v>
      </c>
    </row>
    <row r="94" spans="1:6" x14ac:dyDescent="0.25">
      <c r="A94" s="16" t="s">
        <v>114</v>
      </c>
      <c r="B94" s="19">
        <v>-233000</v>
      </c>
      <c r="C94" s="19">
        <v>-255000</v>
      </c>
    </row>
    <row r="95" spans="1:6" x14ac:dyDescent="0.25">
      <c r="A95" s="16" t="s">
        <v>112</v>
      </c>
      <c r="B95" s="19">
        <v>110000</v>
      </c>
      <c r="C95" s="19">
        <v>75000</v>
      </c>
    </row>
    <row r="96" spans="1:6" x14ac:dyDescent="0.25">
      <c r="A96" s="16" t="s">
        <v>66</v>
      </c>
      <c r="B96" s="19">
        <v>622000</v>
      </c>
      <c r="C96" s="19">
        <v>508000</v>
      </c>
    </row>
    <row r="97" spans="1:6" x14ac:dyDescent="0.25">
      <c r="A97" s="16" t="s">
        <v>111</v>
      </c>
      <c r="B97" s="19">
        <v>651000</v>
      </c>
      <c r="C97" s="19">
        <v>753000</v>
      </c>
    </row>
    <row r="98" spans="1:6" x14ac:dyDescent="0.25">
      <c r="A98" s="13" t="s">
        <v>2</v>
      </c>
      <c r="B98" s="13"/>
      <c r="C98" s="13"/>
    </row>
    <row r="99" spans="1:6" x14ac:dyDescent="0.25">
      <c r="A99" s="16" t="s">
        <v>55</v>
      </c>
      <c r="B99" s="13"/>
      <c r="C99" s="13"/>
    </row>
    <row r="100" spans="1:6" x14ac:dyDescent="0.25">
      <c r="A100" s="16" t="s">
        <v>189</v>
      </c>
      <c r="B100" s="25" t="s">
        <v>61</v>
      </c>
      <c r="C100" s="25" t="s">
        <v>61</v>
      </c>
    </row>
    <row r="101" spans="1:6" x14ac:dyDescent="0.25">
      <c r="A101" s="16" t="s">
        <v>114</v>
      </c>
      <c r="B101" s="25" t="s">
        <v>61</v>
      </c>
      <c r="C101" s="25" t="s">
        <v>61</v>
      </c>
    </row>
    <row r="102" spans="1:6" x14ac:dyDescent="0.25">
      <c r="A102" s="16" t="s">
        <v>112</v>
      </c>
      <c r="B102" s="25" t="s">
        <v>61</v>
      </c>
      <c r="C102" s="25" t="s">
        <v>61</v>
      </c>
    </row>
    <row r="103" spans="1:6" x14ac:dyDescent="0.25">
      <c r="A103" s="16" t="s">
        <v>66</v>
      </c>
      <c r="B103" s="19">
        <v>-3000</v>
      </c>
      <c r="C103" s="19">
        <v>-24000</v>
      </c>
    </row>
    <row r="104" spans="1:6" x14ac:dyDescent="0.25">
      <c r="A104" s="16" t="s">
        <v>111</v>
      </c>
      <c r="B104" s="25" t="s">
        <v>61</v>
      </c>
      <c r="C104" s="25" t="s">
        <v>61</v>
      </c>
    </row>
    <row r="105" spans="1:6" x14ac:dyDescent="0.25">
      <c r="A105" s="13"/>
    </row>
    <row r="106" spans="1:6" ht="16.2" thickBot="1" x14ac:dyDescent="0.35">
      <c r="A106" s="64" t="s">
        <v>123</v>
      </c>
      <c r="B106" s="5"/>
      <c r="C106" s="5"/>
      <c r="D106" s="5"/>
      <c r="E106" s="5"/>
      <c r="F106" s="5"/>
    </row>
    <row r="107" spans="1:6" x14ac:dyDescent="0.25">
      <c r="A107" s="24" t="s">
        <v>122</v>
      </c>
      <c r="B107" s="23" t="s">
        <v>121</v>
      </c>
      <c r="C107" s="23" t="s">
        <v>120</v>
      </c>
      <c r="D107" s="23" t="s">
        <v>119</v>
      </c>
      <c r="E107" s="23" t="s">
        <v>118</v>
      </c>
      <c r="F107" s="23" t="s">
        <v>178</v>
      </c>
    </row>
    <row r="108" spans="1:6" x14ac:dyDescent="0.25">
      <c r="A108" s="13" t="s">
        <v>72</v>
      </c>
      <c r="B108" s="17">
        <v>43465</v>
      </c>
      <c r="C108" s="17">
        <v>43830</v>
      </c>
      <c r="D108" s="17">
        <v>44196</v>
      </c>
      <c r="E108" s="17">
        <v>44561</v>
      </c>
      <c r="F108" s="17">
        <v>44926</v>
      </c>
    </row>
    <row r="109" spans="1:6" x14ac:dyDescent="0.25">
      <c r="A109" s="13" t="s">
        <v>117</v>
      </c>
      <c r="B109" s="12" t="s">
        <v>0</v>
      </c>
      <c r="C109" s="12" t="s">
        <v>0</v>
      </c>
      <c r="D109" s="12" t="s">
        <v>0</v>
      </c>
      <c r="E109" s="12" t="s">
        <v>0</v>
      </c>
      <c r="F109" s="12" t="s">
        <v>0</v>
      </c>
    </row>
    <row r="110" spans="1:6" x14ac:dyDescent="0.25">
      <c r="A110" s="13" t="s">
        <v>2</v>
      </c>
      <c r="B110" s="13"/>
      <c r="C110" s="13"/>
      <c r="D110" s="13"/>
      <c r="E110" s="13"/>
      <c r="F110" s="13"/>
    </row>
    <row r="111" spans="1:6" x14ac:dyDescent="0.25">
      <c r="A111" s="16" t="s">
        <v>3</v>
      </c>
      <c r="B111" s="13"/>
      <c r="C111" s="13"/>
      <c r="D111" s="13"/>
      <c r="E111" s="13"/>
      <c r="F111" s="13"/>
    </row>
    <row r="112" spans="1:6" x14ac:dyDescent="0.25">
      <c r="A112" s="16" t="s">
        <v>116</v>
      </c>
      <c r="B112" s="19">
        <v>3691247</v>
      </c>
      <c r="C112" s="19">
        <v>3471209</v>
      </c>
      <c r="D112" s="19">
        <v>3586982</v>
      </c>
      <c r="E112" s="19">
        <v>3803835</v>
      </c>
      <c r="F112" s="19">
        <v>4324385</v>
      </c>
    </row>
    <row r="113" spans="1:6" x14ac:dyDescent="0.25">
      <c r="A113" s="16" t="s">
        <v>115</v>
      </c>
      <c r="B113" s="19">
        <v>773687</v>
      </c>
      <c r="C113" s="19">
        <v>671960</v>
      </c>
      <c r="D113" s="19">
        <v>788152</v>
      </c>
      <c r="E113" s="19">
        <v>805310</v>
      </c>
      <c r="F113" s="19">
        <v>731911</v>
      </c>
    </row>
    <row r="114" spans="1:6" x14ac:dyDescent="0.25">
      <c r="A114" s="16" t="s">
        <v>114</v>
      </c>
      <c r="B114" s="19">
        <v>-243465</v>
      </c>
      <c r="C114" s="19">
        <v>-235251</v>
      </c>
      <c r="D114" s="19">
        <v>-247501</v>
      </c>
      <c r="E114" s="19">
        <v>-254314</v>
      </c>
      <c r="F114" s="19">
        <v>-283569</v>
      </c>
    </row>
    <row r="115" spans="1:6" x14ac:dyDescent="0.25">
      <c r="A115" s="16" t="s">
        <v>113</v>
      </c>
      <c r="B115" s="19">
        <v>664442</v>
      </c>
      <c r="C115" s="19">
        <v>542040</v>
      </c>
      <c r="D115" s="19">
        <v>648225</v>
      </c>
      <c r="E115" s="19">
        <v>746030</v>
      </c>
      <c r="F115" s="19">
        <v>575653</v>
      </c>
    </row>
    <row r="116" spans="1:6" x14ac:dyDescent="0.25">
      <c r="A116" s="16" t="s">
        <v>112</v>
      </c>
      <c r="B116" s="19">
        <v>133902</v>
      </c>
      <c r="C116" s="19">
        <v>-15773</v>
      </c>
      <c r="D116" s="19">
        <v>78173</v>
      </c>
      <c r="E116" s="19">
        <v>110086</v>
      </c>
      <c r="F116" s="19">
        <v>74827</v>
      </c>
    </row>
    <row r="117" spans="1:6" x14ac:dyDescent="0.25">
      <c r="A117" s="16" t="s">
        <v>66</v>
      </c>
      <c r="B117" s="19">
        <v>511047</v>
      </c>
      <c r="C117" s="19">
        <v>538320</v>
      </c>
      <c r="D117" s="19">
        <v>550559</v>
      </c>
      <c r="E117" s="19">
        <v>618720</v>
      </c>
      <c r="F117" s="19">
        <v>483602</v>
      </c>
    </row>
    <row r="118" spans="1:6" x14ac:dyDescent="0.25">
      <c r="A118" s="16" t="s">
        <v>63</v>
      </c>
      <c r="B118" s="19">
        <v>17664202</v>
      </c>
      <c r="C118" s="19">
        <v>18479247</v>
      </c>
      <c r="D118" s="19">
        <v>20020421</v>
      </c>
      <c r="E118" s="19">
        <v>22003222</v>
      </c>
      <c r="F118" s="19">
        <v>22723405</v>
      </c>
    </row>
    <row r="119" spans="1:6" x14ac:dyDescent="0.25">
      <c r="A119" s="16" t="s">
        <v>111</v>
      </c>
      <c r="B119" s="19">
        <v>650955</v>
      </c>
      <c r="C119" s="19">
        <v>664140</v>
      </c>
      <c r="D119" s="19">
        <v>686253</v>
      </c>
      <c r="E119" s="19">
        <v>719141</v>
      </c>
      <c r="F119" s="19">
        <v>817814</v>
      </c>
    </row>
    <row r="120" spans="1:6" x14ac:dyDescent="0.25">
      <c r="A120" s="16" t="s">
        <v>110</v>
      </c>
      <c r="B120" s="19">
        <v>-1203349</v>
      </c>
      <c r="C120" s="19">
        <v>-1209975</v>
      </c>
      <c r="D120" s="19">
        <v>-1345114</v>
      </c>
      <c r="E120" s="19">
        <v>-1494527</v>
      </c>
      <c r="F120" s="19">
        <v>-1735520</v>
      </c>
    </row>
    <row r="121" spans="1:6" x14ac:dyDescent="0.25">
      <c r="A121" s="11"/>
    </row>
    <row r="122" spans="1:6" ht="178.5" customHeight="1" x14ac:dyDescent="0.3">
      <c r="A122" s="63" t="s">
        <v>60</v>
      </c>
      <c r="B122" s="5"/>
      <c r="C122" s="5"/>
      <c r="D122" s="5"/>
      <c r="E122" s="5"/>
      <c r="F122" s="5"/>
    </row>
  </sheetData>
  <mergeCells count="9">
    <mergeCell ref="A106:F106"/>
    <mergeCell ref="A122:F122"/>
    <mergeCell ref="A2:L2"/>
    <mergeCell ref="A1:D1"/>
    <mergeCell ref="A13:F13"/>
    <mergeCell ref="A15:C15"/>
    <mergeCell ref="A45:F45"/>
    <mergeCell ref="A85:F85"/>
    <mergeCell ref="A87:C87"/>
  </mergeCells>
  <pageMargins left="0.75" right="0.75" top="1" bottom="1" header="0.5" footer="0.5"/>
  <headerFooter alignWithMargins="0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CCB78-7EE7-4A8D-A1AB-9D24102D66E4}">
  <dimension ref="A1:L83"/>
  <sheetViews>
    <sheetView zoomScaleNormal="100" workbookViewId="0">
      <selection activeCell="E22" sqref="E22"/>
    </sheetView>
  </sheetViews>
  <sheetFormatPr defaultRowHeight="13.2" x14ac:dyDescent="0.25"/>
  <cols>
    <col min="1" max="1" width="48.5546875" style="10" customWidth="1"/>
    <col min="2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251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250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x14ac:dyDescent="0.25">
      <c r="A15" s="46" t="s">
        <v>124</v>
      </c>
    </row>
    <row r="16" spans="1:12" x14ac:dyDescent="0.25">
      <c r="A16" s="13" t="s">
        <v>2</v>
      </c>
    </row>
    <row r="17" spans="1:7" x14ac:dyDescent="0.25">
      <c r="A17" s="13" t="s">
        <v>203</v>
      </c>
    </row>
    <row r="18" spans="1:7" x14ac:dyDescent="0.25">
      <c r="A18" s="13" t="s">
        <v>2</v>
      </c>
    </row>
    <row r="19" spans="1:7" x14ac:dyDescent="0.25">
      <c r="A19" s="13"/>
    </row>
    <row r="20" spans="1:7" ht="16.2" thickBot="1" x14ac:dyDescent="0.35">
      <c r="A20" s="7" t="s">
        <v>123</v>
      </c>
      <c r="B20" s="62"/>
      <c r="C20" s="62"/>
      <c r="D20" s="62"/>
      <c r="E20" s="62"/>
      <c r="F20" s="62"/>
      <c r="G20" s="62"/>
    </row>
    <row r="21" spans="1:7" ht="15.6" x14ac:dyDescent="0.25">
      <c r="A21" s="45" t="s">
        <v>122</v>
      </c>
      <c r="B21" s="44" t="s">
        <v>121</v>
      </c>
      <c r="C21" s="44" t="s">
        <v>120</v>
      </c>
      <c r="D21" s="44" t="s">
        <v>119</v>
      </c>
      <c r="E21" s="44" t="s">
        <v>118</v>
      </c>
      <c r="F21" s="44" t="s">
        <v>178</v>
      </c>
      <c r="G21" s="44" t="s">
        <v>290</v>
      </c>
    </row>
    <row r="22" spans="1:7" x14ac:dyDescent="0.25">
      <c r="A22" s="13" t="s">
        <v>72</v>
      </c>
      <c r="B22" s="17">
        <v>43465</v>
      </c>
      <c r="C22" s="17">
        <v>43830</v>
      </c>
      <c r="D22" s="17">
        <v>44196</v>
      </c>
      <c r="E22" s="17">
        <v>44561</v>
      </c>
      <c r="F22" s="17">
        <v>44926</v>
      </c>
      <c r="G22" s="17">
        <v>45291</v>
      </c>
    </row>
    <row r="23" spans="1:7" x14ac:dyDescent="0.25">
      <c r="A23" s="13" t="s">
        <v>117</v>
      </c>
      <c r="B23" s="12" t="s">
        <v>0</v>
      </c>
      <c r="C23" s="12" t="s">
        <v>0</v>
      </c>
      <c r="D23" s="12" t="s">
        <v>0</v>
      </c>
      <c r="E23" s="12" t="s">
        <v>0</v>
      </c>
      <c r="F23" s="12" t="s">
        <v>0</v>
      </c>
      <c r="G23" s="12" t="s">
        <v>0</v>
      </c>
    </row>
    <row r="24" spans="1:7" x14ac:dyDescent="0.25">
      <c r="A24" s="13" t="s">
        <v>2</v>
      </c>
      <c r="B24" s="13"/>
      <c r="C24" s="13"/>
      <c r="D24" s="13"/>
      <c r="E24" s="13"/>
      <c r="F24" s="13"/>
      <c r="G24" s="13"/>
    </row>
    <row r="25" spans="1:7" x14ac:dyDescent="0.25">
      <c r="A25" s="16" t="s">
        <v>116</v>
      </c>
      <c r="B25" s="13"/>
      <c r="C25" s="13"/>
      <c r="D25" s="13"/>
      <c r="E25" s="13"/>
      <c r="F25" s="13"/>
      <c r="G25" s="13"/>
    </row>
    <row r="26" spans="1:7" x14ac:dyDescent="0.25">
      <c r="A26" s="13" t="s">
        <v>3</v>
      </c>
      <c r="B26" s="14">
        <v>3691247</v>
      </c>
      <c r="C26" s="14">
        <v>3471209</v>
      </c>
      <c r="D26" s="14">
        <v>3586982</v>
      </c>
      <c r="E26" s="14">
        <v>3803835</v>
      </c>
      <c r="F26" s="12" t="s">
        <v>61</v>
      </c>
      <c r="G26" s="14">
        <v>4695991</v>
      </c>
    </row>
    <row r="27" spans="1:7" x14ac:dyDescent="0.25">
      <c r="A27" s="13" t="s">
        <v>125</v>
      </c>
      <c r="B27" s="19">
        <v>3691247</v>
      </c>
      <c r="C27" s="19">
        <v>3471209</v>
      </c>
      <c r="D27" s="19">
        <v>3586982</v>
      </c>
      <c r="E27" s="19">
        <v>3803835</v>
      </c>
      <c r="F27" s="25" t="s">
        <v>61</v>
      </c>
      <c r="G27" s="19">
        <v>4695991</v>
      </c>
    </row>
    <row r="28" spans="1:7" x14ac:dyDescent="0.25">
      <c r="A28" s="13" t="s">
        <v>2</v>
      </c>
      <c r="B28" s="13"/>
      <c r="C28" s="13"/>
      <c r="D28" s="13"/>
      <c r="E28" s="13"/>
      <c r="F28" s="13"/>
      <c r="G28" s="13"/>
    </row>
    <row r="29" spans="1:7" x14ac:dyDescent="0.25">
      <c r="A29" s="16" t="s">
        <v>115</v>
      </c>
      <c r="B29" s="13"/>
      <c r="C29" s="13"/>
      <c r="D29" s="13"/>
      <c r="E29" s="13"/>
      <c r="F29" s="13"/>
      <c r="G29" s="13"/>
    </row>
    <row r="30" spans="1:7" x14ac:dyDescent="0.25">
      <c r="A30" s="13" t="s">
        <v>3</v>
      </c>
      <c r="B30" s="14">
        <v>773687</v>
      </c>
      <c r="C30" s="14">
        <v>671960</v>
      </c>
      <c r="D30" s="14">
        <v>788152</v>
      </c>
      <c r="E30" s="14">
        <v>805310</v>
      </c>
      <c r="F30" s="12" t="s">
        <v>61</v>
      </c>
      <c r="G30" s="14">
        <v>824640</v>
      </c>
    </row>
    <row r="31" spans="1:7" x14ac:dyDescent="0.25">
      <c r="A31" s="13" t="s">
        <v>125</v>
      </c>
      <c r="B31" s="19">
        <v>773687</v>
      </c>
      <c r="C31" s="19">
        <v>671960</v>
      </c>
      <c r="D31" s="19">
        <v>788152</v>
      </c>
      <c r="E31" s="19">
        <v>805310</v>
      </c>
      <c r="F31" s="25" t="s">
        <v>61</v>
      </c>
      <c r="G31" s="19">
        <v>824640</v>
      </c>
    </row>
    <row r="32" spans="1:7" x14ac:dyDescent="0.25">
      <c r="A32" s="13" t="s">
        <v>2</v>
      </c>
      <c r="B32" s="13"/>
      <c r="C32" s="13"/>
      <c r="D32" s="13"/>
      <c r="E32" s="13"/>
      <c r="F32" s="13"/>
      <c r="G32" s="13"/>
    </row>
    <row r="33" spans="1:7" x14ac:dyDescent="0.25">
      <c r="A33" s="16" t="s">
        <v>114</v>
      </c>
      <c r="B33" s="13"/>
      <c r="C33" s="13"/>
      <c r="D33" s="13"/>
      <c r="E33" s="13"/>
      <c r="F33" s="13"/>
      <c r="G33" s="13"/>
    </row>
    <row r="34" spans="1:7" x14ac:dyDescent="0.25">
      <c r="A34" s="13" t="s">
        <v>3</v>
      </c>
      <c r="B34" s="14">
        <v>-243465</v>
      </c>
      <c r="C34" s="14">
        <v>-235251</v>
      </c>
      <c r="D34" s="14">
        <v>-247501</v>
      </c>
      <c r="E34" s="14">
        <v>-254314</v>
      </c>
      <c r="F34" s="12" t="s">
        <v>61</v>
      </c>
      <c r="G34" s="14">
        <v>-374887</v>
      </c>
    </row>
    <row r="35" spans="1:7" x14ac:dyDescent="0.25">
      <c r="A35" s="13" t="s">
        <v>125</v>
      </c>
      <c r="B35" s="19">
        <v>-243465</v>
      </c>
      <c r="C35" s="19">
        <v>-235251</v>
      </c>
      <c r="D35" s="19">
        <v>-247501</v>
      </c>
      <c r="E35" s="19">
        <v>-254314</v>
      </c>
      <c r="F35" s="25" t="s">
        <v>61</v>
      </c>
      <c r="G35" s="19">
        <v>-374887</v>
      </c>
    </row>
    <row r="36" spans="1:7" x14ac:dyDescent="0.25">
      <c r="A36" s="13" t="s">
        <v>2</v>
      </c>
      <c r="B36" s="13"/>
      <c r="C36" s="13"/>
      <c r="D36" s="13"/>
      <c r="E36" s="13"/>
      <c r="F36" s="13"/>
      <c r="G36" s="13"/>
    </row>
    <row r="37" spans="1:7" x14ac:dyDescent="0.25">
      <c r="A37" s="16" t="s">
        <v>113</v>
      </c>
      <c r="B37" s="13"/>
      <c r="C37" s="13"/>
      <c r="D37" s="13"/>
      <c r="E37" s="13"/>
      <c r="F37" s="13"/>
      <c r="G37" s="13"/>
    </row>
    <row r="38" spans="1:7" x14ac:dyDescent="0.25">
      <c r="A38" s="13" t="s">
        <v>3</v>
      </c>
      <c r="B38" s="14">
        <v>664442</v>
      </c>
      <c r="C38" s="14">
        <v>542040</v>
      </c>
      <c r="D38" s="14">
        <v>648225</v>
      </c>
      <c r="E38" s="14">
        <v>746030</v>
      </c>
      <c r="F38" s="12" t="s">
        <v>61</v>
      </c>
      <c r="G38" s="14">
        <v>595693</v>
      </c>
    </row>
    <row r="39" spans="1:7" x14ac:dyDescent="0.25">
      <c r="A39" s="13" t="s">
        <v>125</v>
      </c>
      <c r="B39" s="19">
        <v>664442</v>
      </c>
      <c r="C39" s="19">
        <v>542040</v>
      </c>
      <c r="D39" s="19">
        <v>648225</v>
      </c>
      <c r="E39" s="19">
        <v>746030</v>
      </c>
      <c r="F39" s="25" t="s">
        <v>61</v>
      </c>
      <c r="G39" s="19">
        <v>595693</v>
      </c>
    </row>
    <row r="40" spans="1:7" x14ac:dyDescent="0.25">
      <c r="A40" s="13" t="s">
        <v>2</v>
      </c>
      <c r="B40" s="13"/>
      <c r="C40" s="13"/>
      <c r="D40" s="13"/>
      <c r="E40" s="13"/>
      <c r="F40" s="13"/>
      <c r="G40" s="13"/>
    </row>
    <row r="41" spans="1:7" x14ac:dyDescent="0.25">
      <c r="A41" s="16" t="s">
        <v>112</v>
      </c>
      <c r="B41" s="13"/>
      <c r="C41" s="13"/>
      <c r="D41" s="13"/>
      <c r="E41" s="13"/>
      <c r="F41" s="13"/>
      <c r="G41" s="13"/>
    </row>
    <row r="42" spans="1:7" x14ac:dyDescent="0.25">
      <c r="A42" s="13" t="s">
        <v>3</v>
      </c>
      <c r="B42" s="14">
        <v>133902</v>
      </c>
      <c r="C42" s="14">
        <v>-15773</v>
      </c>
      <c r="D42" s="14">
        <v>78173</v>
      </c>
      <c r="E42" s="14">
        <v>110086</v>
      </c>
      <c r="F42" s="12" t="s">
        <v>61</v>
      </c>
      <c r="G42" s="14">
        <v>76912</v>
      </c>
    </row>
    <row r="43" spans="1:7" x14ac:dyDescent="0.25">
      <c r="A43" s="13" t="s">
        <v>125</v>
      </c>
      <c r="B43" s="19">
        <v>133902</v>
      </c>
      <c r="C43" s="19">
        <v>-15773</v>
      </c>
      <c r="D43" s="19">
        <v>78173</v>
      </c>
      <c r="E43" s="19">
        <v>110086</v>
      </c>
      <c r="F43" s="25" t="s">
        <v>61</v>
      </c>
      <c r="G43" s="19">
        <v>76912</v>
      </c>
    </row>
    <row r="44" spans="1:7" x14ac:dyDescent="0.25">
      <c r="A44" s="13" t="s">
        <v>2</v>
      </c>
      <c r="B44" s="13"/>
      <c r="C44" s="13"/>
      <c r="D44" s="13"/>
      <c r="E44" s="13"/>
      <c r="F44" s="13"/>
      <c r="G44" s="13"/>
    </row>
    <row r="45" spans="1:7" x14ac:dyDescent="0.25">
      <c r="A45" s="16" t="s">
        <v>66</v>
      </c>
      <c r="B45" s="13"/>
      <c r="C45" s="13"/>
      <c r="D45" s="13"/>
      <c r="E45" s="13"/>
      <c r="F45" s="13"/>
      <c r="G45" s="13"/>
    </row>
    <row r="46" spans="1:7" x14ac:dyDescent="0.25">
      <c r="A46" s="13" t="s">
        <v>3</v>
      </c>
      <c r="B46" s="14">
        <v>511047</v>
      </c>
      <c r="C46" s="14">
        <v>538320</v>
      </c>
      <c r="D46" s="14">
        <v>550559</v>
      </c>
      <c r="E46" s="14">
        <v>618720</v>
      </c>
      <c r="F46" s="12" t="s">
        <v>61</v>
      </c>
      <c r="G46" s="14">
        <v>501557</v>
      </c>
    </row>
    <row r="47" spans="1:7" x14ac:dyDescent="0.25">
      <c r="A47" s="13" t="s">
        <v>125</v>
      </c>
      <c r="B47" s="19">
        <v>511047</v>
      </c>
      <c r="C47" s="19">
        <v>538320</v>
      </c>
      <c r="D47" s="19">
        <v>550559</v>
      </c>
      <c r="E47" s="19">
        <v>618720</v>
      </c>
      <c r="F47" s="25" t="s">
        <v>61</v>
      </c>
      <c r="G47" s="19">
        <v>501557</v>
      </c>
    </row>
    <row r="48" spans="1:7" x14ac:dyDescent="0.25">
      <c r="A48" s="13" t="s">
        <v>2</v>
      </c>
      <c r="B48" s="13"/>
      <c r="C48" s="13"/>
      <c r="D48" s="13"/>
      <c r="E48" s="13"/>
      <c r="F48" s="13"/>
      <c r="G48" s="13"/>
    </row>
    <row r="49" spans="1:7" x14ac:dyDescent="0.25">
      <c r="A49" s="16" t="s">
        <v>63</v>
      </c>
      <c r="B49" s="13"/>
      <c r="C49" s="13"/>
      <c r="D49" s="13"/>
      <c r="E49" s="13"/>
      <c r="F49" s="13"/>
      <c r="G49" s="13"/>
    </row>
    <row r="50" spans="1:7" x14ac:dyDescent="0.25">
      <c r="A50" s="13" t="s">
        <v>3</v>
      </c>
      <c r="B50" s="14">
        <v>17664202</v>
      </c>
      <c r="C50" s="14">
        <v>18479247</v>
      </c>
      <c r="D50" s="14">
        <v>20020421</v>
      </c>
      <c r="E50" s="14">
        <v>22003222</v>
      </c>
      <c r="F50" s="14">
        <v>22723405</v>
      </c>
      <c r="G50" s="14">
        <v>24661153</v>
      </c>
    </row>
    <row r="51" spans="1:7" x14ac:dyDescent="0.25">
      <c r="A51" s="13" t="s">
        <v>125</v>
      </c>
      <c r="B51" s="19">
        <v>17664202</v>
      </c>
      <c r="C51" s="19">
        <v>18479247</v>
      </c>
      <c r="D51" s="19">
        <v>20020421</v>
      </c>
      <c r="E51" s="19">
        <v>22003222</v>
      </c>
      <c r="F51" s="19">
        <v>22723405</v>
      </c>
      <c r="G51" s="19">
        <v>24661153</v>
      </c>
    </row>
    <row r="52" spans="1:7" x14ac:dyDescent="0.25">
      <c r="A52" s="13" t="s">
        <v>2</v>
      </c>
      <c r="B52" s="13"/>
      <c r="C52" s="13"/>
      <c r="D52" s="13"/>
      <c r="E52" s="13"/>
      <c r="F52" s="13"/>
      <c r="G52" s="13"/>
    </row>
    <row r="53" spans="1:7" x14ac:dyDescent="0.25">
      <c r="A53" s="16" t="s">
        <v>111</v>
      </c>
      <c r="B53" s="13"/>
      <c r="C53" s="13"/>
      <c r="D53" s="13"/>
      <c r="E53" s="13"/>
      <c r="F53" s="13"/>
      <c r="G53" s="13"/>
    </row>
    <row r="54" spans="1:7" x14ac:dyDescent="0.25">
      <c r="A54" s="13" t="s">
        <v>3</v>
      </c>
      <c r="B54" s="14">
        <v>650955</v>
      </c>
      <c r="C54" s="14">
        <v>664140</v>
      </c>
      <c r="D54" s="14">
        <v>686253</v>
      </c>
      <c r="E54" s="14">
        <v>719141</v>
      </c>
      <c r="F54" s="12" t="s">
        <v>61</v>
      </c>
      <c r="G54" s="14">
        <v>854136</v>
      </c>
    </row>
    <row r="55" spans="1:7" x14ac:dyDescent="0.25">
      <c r="A55" s="13" t="s">
        <v>125</v>
      </c>
      <c r="B55" s="19">
        <v>650955</v>
      </c>
      <c r="C55" s="19">
        <v>664140</v>
      </c>
      <c r="D55" s="19">
        <v>686253</v>
      </c>
      <c r="E55" s="19">
        <v>719141</v>
      </c>
      <c r="F55" s="25" t="s">
        <v>61</v>
      </c>
      <c r="G55" s="19">
        <v>854136</v>
      </c>
    </row>
    <row r="56" spans="1:7" x14ac:dyDescent="0.25">
      <c r="A56" s="13" t="s">
        <v>2</v>
      </c>
      <c r="B56" s="13"/>
      <c r="C56" s="13"/>
      <c r="D56" s="13"/>
      <c r="E56" s="13"/>
      <c r="F56" s="13"/>
      <c r="G56" s="13"/>
    </row>
    <row r="57" spans="1:7" x14ac:dyDescent="0.25">
      <c r="A57" s="16" t="s">
        <v>110</v>
      </c>
      <c r="B57" s="13"/>
      <c r="C57" s="13"/>
      <c r="D57" s="13"/>
      <c r="E57" s="13"/>
      <c r="F57" s="13"/>
      <c r="G57" s="13"/>
    </row>
    <row r="58" spans="1:7" x14ac:dyDescent="0.25">
      <c r="A58" s="13" t="s">
        <v>3</v>
      </c>
      <c r="B58" s="14">
        <v>-1203349</v>
      </c>
      <c r="C58" s="14">
        <v>-1209975</v>
      </c>
      <c r="D58" s="14">
        <v>-1345114</v>
      </c>
      <c r="E58" s="14">
        <v>-1494527</v>
      </c>
      <c r="F58" s="12" t="s">
        <v>61</v>
      </c>
      <c r="G58" s="14">
        <v>-1889934</v>
      </c>
    </row>
    <row r="59" spans="1:7" x14ac:dyDescent="0.25">
      <c r="A59" s="13" t="s">
        <v>125</v>
      </c>
      <c r="B59" s="19">
        <v>-1203349</v>
      </c>
      <c r="C59" s="19">
        <v>-1209975</v>
      </c>
      <c r="D59" s="19">
        <v>-1345114</v>
      </c>
      <c r="E59" s="19">
        <v>-1494527</v>
      </c>
      <c r="F59" s="25" t="s">
        <v>61</v>
      </c>
      <c r="G59" s="19">
        <v>-1889934</v>
      </c>
    </row>
    <row r="60" spans="1:7" x14ac:dyDescent="0.25">
      <c r="A60" s="63"/>
      <c r="B60" s="62"/>
      <c r="C60" s="62"/>
      <c r="D60" s="62"/>
      <c r="E60" s="62"/>
      <c r="F60" s="62"/>
      <c r="G60" s="62"/>
    </row>
    <row r="61" spans="1:7" x14ac:dyDescent="0.25">
      <c r="A61" s="11" t="s">
        <v>79</v>
      </c>
    </row>
    <row r="62" spans="1:7" x14ac:dyDescent="0.25">
      <c r="A62" s="46" t="s">
        <v>124</v>
      </c>
    </row>
    <row r="63" spans="1:7" x14ac:dyDescent="0.25">
      <c r="A63" s="13" t="s">
        <v>2</v>
      </c>
    </row>
    <row r="64" spans="1:7" x14ac:dyDescent="0.25">
      <c r="A64" s="13" t="s">
        <v>203</v>
      </c>
    </row>
    <row r="65" spans="1:7" x14ac:dyDescent="0.25">
      <c r="A65" s="13" t="s">
        <v>2</v>
      </c>
    </row>
    <row r="66" spans="1:7" x14ac:dyDescent="0.25">
      <c r="A66" s="13"/>
    </row>
    <row r="67" spans="1:7" ht="16.2" thickBot="1" x14ac:dyDescent="0.35">
      <c r="A67" s="7" t="s">
        <v>123</v>
      </c>
      <c r="B67" s="62"/>
      <c r="C67" s="62"/>
      <c r="D67" s="62"/>
      <c r="E67" s="62"/>
      <c r="F67" s="62"/>
      <c r="G67" s="62"/>
    </row>
    <row r="68" spans="1:7" ht="15.6" x14ac:dyDescent="0.25">
      <c r="A68" s="45" t="s">
        <v>122</v>
      </c>
      <c r="B68" s="44" t="s">
        <v>121</v>
      </c>
      <c r="C68" s="44" t="s">
        <v>120</v>
      </c>
      <c r="D68" s="44" t="s">
        <v>119</v>
      </c>
      <c r="E68" s="44" t="s">
        <v>118</v>
      </c>
      <c r="F68" s="44" t="s">
        <v>178</v>
      </c>
      <c r="G68" s="44" t="s">
        <v>290</v>
      </c>
    </row>
    <row r="69" spans="1:7" x14ac:dyDescent="0.25">
      <c r="A69" s="13" t="s">
        <v>72</v>
      </c>
      <c r="B69" s="17">
        <v>43465</v>
      </c>
      <c r="C69" s="17">
        <v>43830</v>
      </c>
      <c r="D69" s="17">
        <v>44196</v>
      </c>
      <c r="E69" s="17">
        <v>44561</v>
      </c>
      <c r="F69" s="17">
        <v>44926</v>
      </c>
      <c r="G69" s="17">
        <v>45291</v>
      </c>
    </row>
    <row r="70" spans="1:7" x14ac:dyDescent="0.25">
      <c r="A70" s="13" t="s">
        <v>117</v>
      </c>
      <c r="B70" s="12" t="s">
        <v>0</v>
      </c>
      <c r="C70" s="12" t="s">
        <v>0</v>
      </c>
      <c r="D70" s="12" t="s">
        <v>0</v>
      </c>
      <c r="E70" s="12" t="s">
        <v>0</v>
      </c>
      <c r="F70" s="12" t="s">
        <v>0</v>
      </c>
      <c r="G70" s="12" t="s">
        <v>0</v>
      </c>
    </row>
    <row r="71" spans="1:7" x14ac:dyDescent="0.25">
      <c r="A71" s="13" t="s">
        <v>2</v>
      </c>
      <c r="B71" s="13"/>
      <c r="C71" s="13"/>
      <c r="D71" s="13"/>
      <c r="E71" s="13"/>
      <c r="F71" s="13"/>
      <c r="G71" s="13"/>
    </row>
    <row r="72" spans="1:7" x14ac:dyDescent="0.25">
      <c r="A72" s="16" t="s">
        <v>3</v>
      </c>
      <c r="B72" s="13"/>
      <c r="C72" s="13"/>
      <c r="D72" s="13"/>
      <c r="E72" s="13"/>
      <c r="F72" s="13"/>
      <c r="G72" s="13"/>
    </row>
    <row r="73" spans="1:7" x14ac:dyDescent="0.25">
      <c r="A73" s="16" t="s">
        <v>116</v>
      </c>
      <c r="B73" s="19">
        <v>3691247</v>
      </c>
      <c r="C73" s="19">
        <v>3471209</v>
      </c>
      <c r="D73" s="19">
        <v>3586982</v>
      </c>
      <c r="E73" s="19">
        <v>3803835</v>
      </c>
      <c r="F73" s="25" t="s">
        <v>61</v>
      </c>
      <c r="G73" s="19">
        <v>4695991</v>
      </c>
    </row>
    <row r="74" spans="1:7" x14ac:dyDescent="0.25">
      <c r="A74" s="16" t="s">
        <v>115</v>
      </c>
      <c r="B74" s="19">
        <v>773687</v>
      </c>
      <c r="C74" s="19">
        <v>671960</v>
      </c>
      <c r="D74" s="19">
        <v>788152</v>
      </c>
      <c r="E74" s="19">
        <v>805310</v>
      </c>
      <c r="F74" s="25" t="s">
        <v>61</v>
      </c>
      <c r="G74" s="19">
        <v>824640</v>
      </c>
    </row>
    <row r="75" spans="1:7" x14ac:dyDescent="0.25">
      <c r="A75" s="16" t="s">
        <v>114</v>
      </c>
      <c r="B75" s="19">
        <v>-243465</v>
      </c>
      <c r="C75" s="19">
        <v>-235251</v>
      </c>
      <c r="D75" s="19">
        <v>-247501</v>
      </c>
      <c r="E75" s="19">
        <v>-254314</v>
      </c>
      <c r="F75" s="25" t="s">
        <v>61</v>
      </c>
      <c r="G75" s="19">
        <v>-374887</v>
      </c>
    </row>
    <row r="76" spans="1:7" x14ac:dyDescent="0.25">
      <c r="A76" s="16" t="s">
        <v>113</v>
      </c>
      <c r="B76" s="19">
        <v>664442</v>
      </c>
      <c r="C76" s="19">
        <v>542040</v>
      </c>
      <c r="D76" s="19">
        <v>648225</v>
      </c>
      <c r="E76" s="19">
        <v>746030</v>
      </c>
      <c r="F76" s="25" t="s">
        <v>61</v>
      </c>
      <c r="G76" s="19">
        <v>595693</v>
      </c>
    </row>
    <row r="77" spans="1:7" x14ac:dyDescent="0.25">
      <c r="A77" s="16" t="s">
        <v>112</v>
      </c>
      <c r="B77" s="19">
        <v>133902</v>
      </c>
      <c r="C77" s="19">
        <v>-15773</v>
      </c>
      <c r="D77" s="19">
        <v>78173</v>
      </c>
      <c r="E77" s="19">
        <v>110086</v>
      </c>
      <c r="F77" s="25" t="s">
        <v>61</v>
      </c>
      <c r="G77" s="19">
        <v>76912</v>
      </c>
    </row>
    <row r="78" spans="1:7" x14ac:dyDescent="0.25">
      <c r="A78" s="16" t="s">
        <v>66</v>
      </c>
      <c r="B78" s="19">
        <v>511047</v>
      </c>
      <c r="C78" s="19">
        <v>538320</v>
      </c>
      <c r="D78" s="19">
        <v>550559</v>
      </c>
      <c r="E78" s="19">
        <v>618720</v>
      </c>
      <c r="F78" s="25" t="s">
        <v>61</v>
      </c>
      <c r="G78" s="19">
        <v>501557</v>
      </c>
    </row>
    <row r="79" spans="1:7" x14ac:dyDescent="0.25">
      <c r="A79" s="16" t="s">
        <v>63</v>
      </c>
      <c r="B79" s="19">
        <v>17664202</v>
      </c>
      <c r="C79" s="19">
        <v>18479247</v>
      </c>
      <c r="D79" s="19">
        <v>20020421</v>
      </c>
      <c r="E79" s="19">
        <v>22003222</v>
      </c>
      <c r="F79" s="19">
        <v>22723405</v>
      </c>
      <c r="G79" s="19">
        <v>24661153</v>
      </c>
    </row>
    <row r="80" spans="1:7" x14ac:dyDescent="0.25">
      <c r="A80" s="16" t="s">
        <v>111</v>
      </c>
      <c r="B80" s="19">
        <v>650955</v>
      </c>
      <c r="C80" s="19">
        <v>664140</v>
      </c>
      <c r="D80" s="19">
        <v>686253</v>
      </c>
      <c r="E80" s="19">
        <v>719141</v>
      </c>
      <c r="F80" s="25" t="s">
        <v>61</v>
      </c>
      <c r="G80" s="19">
        <v>854136</v>
      </c>
    </row>
    <row r="81" spans="1:7" x14ac:dyDescent="0.25">
      <c r="A81" s="16" t="s">
        <v>110</v>
      </c>
      <c r="B81" s="19">
        <v>-1203349</v>
      </c>
      <c r="C81" s="19">
        <v>-1209975</v>
      </c>
      <c r="D81" s="19">
        <v>-1345114</v>
      </c>
      <c r="E81" s="19">
        <v>-1494527</v>
      </c>
      <c r="F81" s="25" t="s">
        <v>61</v>
      </c>
      <c r="G81" s="19">
        <v>-1889934</v>
      </c>
    </row>
    <row r="82" spans="1:7" x14ac:dyDescent="0.25">
      <c r="A82" s="11"/>
    </row>
    <row r="83" spans="1:7" ht="178.5" customHeight="1" x14ac:dyDescent="0.25">
      <c r="A83" s="63" t="s">
        <v>60</v>
      </c>
      <c r="B83" s="62"/>
      <c r="C83" s="62"/>
      <c r="D83" s="62"/>
      <c r="E83" s="62"/>
      <c r="F83" s="62"/>
    </row>
  </sheetData>
  <mergeCells count="7">
    <mergeCell ref="A83:F83"/>
    <mergeCell ref="A2:L2"/>
    <mergeCell ref="A1:D1"/>
    <mergeCell ref="A13:G13"/>
    <mergeCell ref="A20:G20"/>
    <mergeCell ref="A60:G60"/>
    <mergeCell ref="A67:G67"/>
  </mergeCells>
  <pageMargins left="0.75" right="0.75" top="1" bottom="1" header="0.5" footer="0.5"/>
  <headerFooter alignWithMargins="0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BC114A-C229-4FB8-B43F-565FA27DC64A}">
  <dimension ref="A1:M310"/>
  <sheetViews>
    <sheetView topLeftCell="A9" zoomScaleNormal="100" workbookViewId="0">
      <selection activeCell="H20" sqref="H20:M22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7" width="8.88671875" style="10"/>
    <col min="8" max="11" width="9.109375" style="10" bestFit="1" customWidth="1"/>
    <col min="12" max="12" width="8.88671875" style="10"/>
    <col min="13" max="13" width="9.109375" style="10" bestFit="1" customWidth="1"/>
    <col min="14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148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147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13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13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13" x14ac:dyDescent="0.25">
      <c r="A19" s="13" t="s">
        <v>2</v>
      </c>
      <c r="B19" s="13"/>
      <c r="C19" s="13"/>
      <c r="D19" s="13"/>
      <c r="E19" s="13"/>
      <c r="F19" s="13"/>
    </row>
    <row r="20" spans="1:13" x14ac:dyDescent="0.25">
      <c r="A20" s="16" t="s">
        <v>116</v>
      </c>
      <c r="B20" s="13"/>
      <c r="C20" s="13"/>
      <c r="D20" s="13"/>
      <c r="E20" s="13"/>
      <c r="F20" s="13"/>
    </row>
    <row r="21" spans="1:13" x14ac:dyDescent="0.25">
      <c r="A21" s="13" t="s">
        <v>258</v>
      </c>
      <c r="B21" s="14">
        <v>3214000</v>
      </c>
      <c r="C21" s="14">
        <v>3206000</v>
      </c>
      <c r="D21" s="14">
        <v>3106000</v>
      </c>
      <c r="E21" s="14">
        <v>3348000</v>
      </c>
      <c r="F21" s="14">
        <v>3811000</v>
      </c>
      <c r="H21" s="29"/>
      <c r="I21" s="29"/>
      <c r="J21" s="29"/>
      <c r="K21" s="29"/>
      <c r="M21" s="29"/>
    </row>
    <row r="22" spans="1:13" x14ac:dyDescent="0.25">
      <c r="A22" s="13" t="s">
        <v>257</v>
      </c>
      <c r="B22" s="14">
        <v>2277000</v>
      </c>
      <c r="C22" s="14">
        <v>2358000</v>
      </c>
      <c r="D22" s="14">
        <v>2330000</v>
      </c>
      <c r="E22" s="14">
        <v>2402000</v>
      </c>
      <c r="F22" s="14">
        <v>3030000</v>
      </c>
    </row>
    <row r="23" spans="1:13" x14ac:dyDescent="0.25">
      <c r="A23" s="13" t="s">
        <v>256</v>
      </c>
      <c r="B23" s="12" t="s">
        <v>61</v>
      </c>
      <c r="C23" s="12" t="s">
        <v>61</v>
      </c>
      <c r="D23" s="12" t="s">
        <v>61</v>
      </c>
      <c r="E23" s="12" t="s">
        <v>61</v>
      </c>
      <c r="F23" s="14">
        <v>1038000</v>
      </c>
    </row>
    <row r="24" spans="1:13" x14ac:dyDescent="0.25">
      <c r="A24" s="13" t="s">
        <v>255</v>
      </c>
      <c r="B24" s="14">
        <v>26000</v>
      </c>
      <c r="C24" s="14">
        <v>38000</v>
      </c>
      <c r="D24" s="14">
        <v>38000</v>
      </c>
      <c r="E24" s="14">
        <v>33000</v>
      </c>
      <c r="F24" s="14">
        <v>23000</v>
      </c>
    </row>
    <row r="25" spans="1:13" x14ac:dyDescent="0.25">
      <c r="A25" s="13" t="s">
        <v>42</v>
      </c>
      <c r="B25" s="12" t="s">
        <v>61</v>
      </c>
      <c r="C25" s="12" t="s">
        <v>61</v>
      </c>
      <c r="D25" s="12" t="s">
        <v>61</v>
      </c>
      <c r="E25" s="12" t="s">
        <v>61</v>
      </c>
      <c r="F25" s="12" t="s">
        <v>61</v>
      </c>
    </row>
    <row r="26" spans="1:13" x14ac:dyDescent="0.25">
      <c r="A26" s="13" t="s">
        <v>54</v>
      </c>
      <c r="B26" s="12" t="s">
        <v>61</v>
      </c>
      <c r="C26" s="12" t="s">
        <v>61</v>
      </c>
      <c r="D26" s="12" t="s">
        <v>61</v>
      </c>
      <c r="E26" s="12" t="s">
        <v>61</v>
      </c>
      <c r="F26" s="12" t="s">
        <v>61</v>
      </c>
    </row>
    <row r="27" spans="1:13" x14ac:dyDescent="0.25">
      <c r="A27" s="13" t="s">
        <v>254</v>
      </c>
      <c r="B27" s="12" t="s">
        <v>61</v>
      </c>
      <c r="C27" s="12" t="s">
        <v>61</v>
      </c>
      <c r="D27" s="12" t="s">
        <v>61</v>
      </c>
      <c r="E27" s="12" t="s">
        <v>61</v>
      </c>
      <c r="F27" s="12" t="s">
        <v>61</v>
      </c>
    </row>
    <row r="28" spans="1:13" x14ac:dyDescent="0.25">
      <c r="A28" s="13" t="s">
        <v>253</v>
      </c>
      <c r="B28" s="14">
        <v>2268000</v>
      </c>
      <c r="C28" s="12" t="s">
        <v>61</v>
      </c>
      <c r="D28" s="12" t="s">
        <v>61</v>
      </c>
      <c r="E28" s="12" t="s">
        <v>61</v>
      </c>
      <c r="F28" s="12" t="s">
        <v>61</v>
      </c>
    </row>
    <row r="29" spans="1:13" x14ac:dyDescent="0.25">
      <c r="A29" s="13" t="s">
        <v>179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 t="s">
        <v>61</v>
      </c>
    </row>
    <row r="30" spans="1:13" x14ac:dyDescent="0.25">
      <c r="A30" s="13" t="s">
        <v>126</v>
      </c>
      <c r="B30" s="19">
        <v>7785000</v>
      </c>
      <c r="C30" s="19">
        <v>5602000</v>
      </c>
      <c r="D30" s="19">
        <v>5474000</v>
      </c>
      <c r="E30" s="19">
        <v>5783000</v>
      </c>
      <c r="F30" s="19">
        <v>7902000</v>
      </c>
    </row>
    <row r="31" spans="1:13" x14ac:dyDescent="0.25">
      <c r="A31" s="13" t="s">
        <v>2</v>
      </c>
      <c r="B31" s="13"/>
      <c r="C31" s="13"/>
      <c r="D31" s="13"/>
      <c r="E31" s="13"/>
      <c r="F31" s="13"/>
    </row>
    <row r="32" spans="1:13" x14ac:dyDescent="0.25">
      <c r="A32" s="16" t="s">
        <v>115</v>
      </c>
      <c r="B32" s="13"/>
      <c r="C32" s="13"/>
      <c r="D32" s="13"/>
      <c r="E32" s="13"/>
      <c r="F32" s="13"/>
    </row>
    <row r="33" spans="1:6" x14ac:dyDescent="0.25">
      <c r="A33" s="13" t="s">
        <v>258</v>
      </c>
      <c r="B33" s="12" t="s">
        <v>61</v>
      </c>
      <c r="C33" s="12" t="s">
        <v>61</v>
      </c>
      <c r="D33" s="12" t="s">
        <v>61</v>
      </c>
      <c r="E33" s="14">
        <v>2255000</v>
      </c>
      <c r="F33" s="14">
        <v>2460000</v>
      </c>
    </row>
    <row r="34" spans="1:6" x14ac:dyDescent="0.25">
      <c r="A34" s="13" t="s">
        <v>257</v>
      </c>
      <c r="B34" s="12" t="s">
        <v>61</v>
      </c>
      <c r="C34" s="12" t="s">
        <v>61</v>
      </c>
      <c r="D34" s="12" t="s">
        <v>61</v>
      </c>
      <c r="E34" s="14">
        <v>1589000</v>
      </c>
      <c r="F34" s="14">
        <v>1701000</v>
      </c>
    </row>
    <row r="35" spans="1:6" x14ac:dyDescent="0.25">
      <c r="A35" s="13" t="s">
        <v>256</v>
      </c>
      <c r="B35" s="12" t="s">
        <v>61</v>
      </c>
      <c r="C35" s="12" t="s">
        <v>61</v>
      </c>
      <c r="D35" s="12" t="s">
        <v>61</v>
      </c>
      <c r="E35" s="12" t="s">
        <v>61</v>
      </c>
      <c r="F35" s="14">
        <v>441000</v>
      </c>
    </row>
    <row r="36" spans="1:6" x14ac:dyDescent="0.25">
      <c r="A36" s="13" t="s">
        <v>255</v>
      </c>
      <c r="B36" s="12" t="s">
        <v>61</v>
      </c>
      <c r="C36" s="12" t="s">
        <v>61</v>
      </c>
      <c r="D36" s="12" t="s">
        <v>61</v>
      </c>
      <c r="E36" s="12" t="s">
        <v>61</v>
      </c>
      <c r="F36" s="12" t="s">
        <v>61</v>
      </c>
    </row>
    <row r="37" spans="1:6" x14ac:dyDescent="0.25">
      <c r="A37" s="13" t="s">
        <v>42</v>
      </c>
      <c r="B37" s="12" t="s">
        <v>61</v>
      </c>
      <c r="C37" s="12" t="s">
        <v>61</v>
      </c>
      <c r="D37" s="12" t="s">
        <v>61</v>
      </c>
      <c r="E37" s="14">
        <v>-2420000</v>
      </c>
      <c r="F37" s="14">
        <v>-3228000</v>
      </c>
    </row>
    <row r="38" spans="1:6" x14ac:dyDescent="0.25">
      <c r="A38" s="13" t="s">
        <v>54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</row>
    <row r="39" spans="1:6" x14ac:dyDescent="0.25">
      <c r="A39" s="13" t="s">
        <v>254</v>
      </c>
      <c r="B39" s="12" t="s">
        <v>61</v>
      </c>
      <c r="C39" s="12" t="s">
        <v>61</v>
      </c>
      <c r="D39" s="12" t="s">
        <v>61</v>
      </c>
      <c r="E39" s="12" t="s">
        <v>61</v>
      </c>
      <c r="F39" s="12" t="s">
        <v>61</v>
      </c>
    </row>
    <row r="40" spans="1:6" x14ac:dyDescent="0.25">
      <c r="A40" s="13" t="s">
        <v>253</v>
      </c>
      <c r="B40" s="12" t="s">
        <v>61</v>
      </c>
      <c r="C40" s="12" t="s">
        <v>61</v>
      </c>
      <c r="D40" s="12" t="s">
        <v>61</v>
      </c>
      <c r="E40" s="12" t="s">
        <v>61</v>
      </c>
      <c r="F40" s="12" t="s">
        <v>61</v>
      </c>
    </row>
    <row r="41" spans="1:6" x14ac:dyDescent="0.25">
      <c r="A41" s="13" t="s">
        <v>179</v>
      </c>
      <c r="B41" s="12" t="s">
        <v>61</v>
      </c>
      <c r="C41" s="12" t="s">
        <v>61</v>
      </c>
      <c r="D41" s="12" t="s">
        <v>61</v>
      </c>
      <c r="E41" s="12" t="s">
        <v>61</v>
      </c>
      <c r="F41" s="12" t="s">
        <v>61</v>
      </c>
    </row>
    <row r="42" spans="1:6" x14ac:dyDescent="0.25">
      <c r="A42" s="13" t="s">
        <v>126</v>
      </c>
      <c r="B42" s="25" t="s">
        <v>61</v>
      </c>
      <c r="C42" s="25" t="s">
        <v>61</v>
      </c>
      <c r="D42" s="25" t="s">
        <v>61</v>
      </c>
      <c r="E42" s="19">
        <v>1424000</v>
      </c>
      <c r="F42" s="19">
        <v>1374000</v>
      </c>
    </row>
    <row r="43" spans="1:6" x14ac:dyDescent="0.25">
      <c r="A43" s="13" t="s">
        <v>2</v>
      </c>
      <c r="B43" s="13"/>
      <c r="C43" s="13"/>
      <c r="D43" s="13"/>
      <c r="E43" s="13"/>
      <c r="F43" s="13"/>
    </row>
    <row r="44" spans="1:6" x14ac:dyDescent="0.25">
      <c r="A44" s="16" t="s">
        <v>114</v>
      </c>
      <c r="B44" s="13"/>
      <c r="C44" s="13"/>
      <c r="D44" s="13"/>
      <c r="E44" s="13"/>
      <c r="F44" s="13"/>
    </row>
    <row r="45" spans="1:6" x14ac:dyDescent="0.25">
      <c r="A45" s="13" t="s">
        <v>258</v>
      </c>
      <c r="B45" s="14">
        <v>-274000</v>
      </c>
      <c r="C45" s="14">
        <v>-298000</v>
      </c>
      <c r="D45" s="14">
        <v>-300000</v>
      </c>
      <c r="E45" s="14">
        <v>-249000</v>
      </c>
      <c r="F45" s="14">
        <v>-262000</v>
      </c>
    </row>
    <row r="46" spans="1:6" x14ac:dyDescent="0.25">
      <c r="A46" s="13" t="s">
        <v>257</v>
      </c>
      <c r="B46" s="14">
        <v>-159000</v>
      </c>
      <c r="C46" s="14">
        <v>-169000</v>
      </c>
      <c r="D46" s="14">
        <v>-172000</v>
      </c>
      <c r="E46" s="14">
        <v>-162000</v>
      </c>
      <c r="F46" s="14">
        <v>-171000</v>
      </c>
    </row>
    <row r="47" spans="1:6" x14ac:dyDescent="0.25">
      <c r="A47" s="13" t="s">
        <v>256</v>
      </c>
      <c r="B47" s="12" t="s">
        <v>61</v>
      </c>
      <c r="C47" s="12" t="s">
        <v>61</v>
      </c>
      <c r="D47" s="12" t="s">
        <v>61</v>
      </c>
      <c r="E47" s="12" t="s">
        <v>61</v>
      </c>
      <c r="F47" s="14">
        <v>-39000</v>
      </c>
    </row>
    <row r="48" spans="1:6" x14ac:dyDescent="0.25">
      <c r="A48" s="13" t="s">
        <v>255</v>
      </c>
      <c r="B48" s="14">
        <v>-117000</v>
      </c>
      <c r="C48" s="14">
        <v>-154000</v>
      </c>
      <c r="D48" s="14">
        <v>-162000</v>
      </c>
      <c r="E48" s="14">
        <v>-507000</v>
      </c>
      <c r="F48" s="14">
        <v>-41000</v>
      </c>
    </row>
    <row r="49" spans="1:6" x14ac:dyDescent="0.25">
      <c r="A49" s="13" t="s">
        <v>42</v>
      </c>
      <c r="B49" s="12" t="s">
        <v>61</v>
      </c>
      <c r="C49" s="12" t="s">
        <v>61</v>
      </c>
      <c r="D49" s="12" t="s">
        <v>61</v>
      </c>
      <c r="E49" s="12" t="s">
        <v>61</v>
      </c>
      <c r="F49" s="12" t="s">
        <v>61</v>
      </c>
    </row>
    <row r="50" spans="1:6" x14ac:dyDescent="0.25">
      <c r="A50" s="13" t="s">
        <v>54</v>
      </c>
      <c r="B50" s="12" t="s">
        <v>61</v>
      </c>
      <c r="C50" s="12" t="s">
        <v>61</v>
      </c>
      <c r="D50" s="12" t="s">
        <v>61</v>
      </c>
      <c r="E50" s="12" t="s">
        <v>61</v>
      </c>
      <c r="F50" s="12" t="s">
        <v>61</v>
      </c>
    </row>
    <row r="51" spans="1:6" x14ac:dyDescent="0.25">
      <c r="A51" s="13" t="s">
        <v>254</v>
      </c>
      <c r="B51" s="12" t="s">
        <v>61</v>
      </c>
      <c r="C51" s="12" t="s">
        <v>61</v>
      </c>
      <c r="D51" s="12" t="s">
        <v>61</v>
      </c>
      <c r="E51" s="12" t="s">
        <v>61</v>
      </c>
      <c r="F51" s="12" t="s">
        <v>61</v>
      </c>
    </row>
    <row r="52" spans="1:6" x14ac:dyDescent="0.25">
      <c r="A52" s="13" t="s">
        <v>253</v>
      </c>
      <c r="B52" s="14">
        <v>-413000</v>
      </c>
      <c r="C52" s="12" t="s">
        <v>61</v>
      </c>
      <c r="D52" s="12" t="s">
        <v>61</v>
      </c>
      <c r="E52" s="12" t="s">
        <v>61</v>
      </c>
      <c r="F52" s="12" t="s">
        <v>61</v>
      </c>
    </row>
    <row r="53" spans="1:6" x14ac:dyDescent="0.25">
      <c r="A53" s="13" t="s">
        <v>179</v>
      </c>
      <c r="B53" s="12" t="s">
        <v>61</v>
      </c>
      <c r="C53" s="12" t="s">
        <v>61</v>
      </c>
      <c r="D53" s="12" t="s">
        <v>61</v>
      </c>
      <c r="E53" s="12" t="s">
        <v>61</v>
      </c>
      <c r="F53" s="12" t="s">
        <v>61</v>
      </c>
    </row>
    <row r="54" spans="1:6" x14ac:dyDescent="0.25">
      <c r="A54" s="13" t="s">
        <v>126</v>
      </c>
      <c r="B54" s="19">
        <v>-963000</v>
      </c>
      <c r="C54" s="19">
        <v>-621000</v>
      </c>
      <c r="D54" s="19">
        <v>-634000</v>
      </c>
      <c r="E54" s="19">
        <v>-918000</v>
      </c>
      <c r="F54" s="19">
        <v>-513000</v>
      </c>
    </row>
    <row r="55" spans="1:6" x14ac:dyDescent="0.25">
      <c r="A55" s="13" t="s">
        <v>2</v>
      </c>
      <c r="B55" s="13"/>
      <c r="C55" s="13"/>
      <c r="D55" s="13"/>
      <c r="E55" s="13"/>
      <c r="F55" s="13"/>
    </row>
    <row r="56" spans="1:6" x14ac:dyDescent="0.25">
      <c r="A56" s="16" t="s">
        <v>113</v>
      </c>
      <c r="B56" s="13"/>
      <c r="C56" s="13"/>
      <c r="D56" s="13"/>
      <c r="E56" s="13"/>
      <c r="F56" s="13"/>
    </row>
    <row r="57" spans="1:6" x14ac:dyDescent="0.25">
      <c r="A57" s="13" t="s">
        <v>258</v>
      </c>
      <c r="B57" s="14">
        <v>531000</v>
      </c>
      <c r="C57" s="14">
        <v>530000</v>
      </c>
      <c r="D57" s="14">
        <v>516000</v>
      </c>
      <c r="E57" s="14">
        <v>562000</v>
      </c>
      <c r="F57" s="14">
        <v>621000</v>
      </c>
    </row>
    <row r="58" spans="1:6" x14ac:dyDescent="0.25">
      <c r="A58" s="13" t="s">
        <v>257</v>
      </c>
      <c r="B58" s="14">
        <v>567000</v>
      </c>
      <c r="C58" s="14">
        <v>607000</v>
      </c>
      <c r="D58" s="14">
        <v>664000</v>
      </c>
      <c r="E58" s="14">
        <v>599000</v>
      </c>
      <c r="F58" s="14">
        <v>699000</v>
      </c>
    </row>
    <row r="59" spans="1:6" x14ac:dyDescent="0.25">
      <c r="A59" s="13" t="s">
        <v>256</v>
      </c>
      <c r="B59" s="12" t="s">
        <v>61</v>
      </c>
      <c r="C59" s="12" t="s">
        <v>61</v>
      </c>
      <c r="D59" s="12" t="s">
        <v>61</v>
      </c>
      <c r="E59" s="12" t="s">
        <v>61</v>
      </c>
      <c r="F59" s="14">
        <v>-58000</v>
      </c>
    </row>
    <row r="60" spans="1:6" x14ac:dyDescent="0.25">
      <c r="A60" s="13" t="s">
        <v>255</v>
      </c>
      <c r="B60" s="14">
        <v>-152000</v>
      </c>
      <c r="C60" s="14">
        <v>-218000</v>
      </c>
      <c r="D60" s="14">
        <v>-226000</v>
      </c>
      <c r="E60" s="14">
        <v>-640000</v>
      </c>
      <c r="F60" s="14">
        <v>-347000</v>
      </c>
    </row>
    <row r="61" spans="1:6" x14ac:dyDescent="0.25">
      <c r="A61" s="13" t="s">
        <v>42</v>
      </c>
      <c r="B61" s="12" t="s">
        <v>61</v>
      </c>
      <c r="C61" s="12" t="s">
        <v>61</v>
      </c>
      <c r="D61" s="12" t="s">
        <v>61</v>
      </c>
      <c r="E61" s="12" t="s">
        <v>61</v>
      </c>
      <c r="F61" s="12" t="s">
        <v>61</v>
      </c>
    </row>
    <row r="62" spans="1:6" x14ac:dyDescent="0.25">
      <c r="A62" s="13" t="s">
        <v>54</v>
      </c>
      <c r="B62" s="12" t="s">
        <v>61</v>
      </c>
      <c r="C62" s="12" t="s">
        <v>61</v>
      </c>
      <c r="D62" s="12" t="s">
        <v>61</v>
      </c>
      <c r="E62" s="12" t="s">
        <v>61</v>
      </c>
      <c r="F62" s="12" t="s">
        <v>61</v>
      </c>
    </row>
    <row r="63" spans="1:6" x14ac:dyDescent="0.25">
      <c r="A63" s="13" t="s">
        <v>254</v>
      </c>
      <c r="B63" s="12" t="s">
        <v>61</v>
      </c>
      <c r="C63" s="12" t="s">
        <v>61</v>
      </c>
      <c r="D63" s="12" t="s">
        <v>61</v>
      </c>
      <c r="E63" s="12" t="s">
        <v>61</v>
      </c>
      <c r="F63" s="12" t="s">
        <v>61</v>
      </c>
    </row>
    <row r="64" spans="1:6" x14ac:dyDescent="0.25">
      <c r="A64" s="13" t="s">
        <v>253</v>
      </c>
      <c r="B64" s="14">
        <v>1339000</v>
      </c>
      <c r="C64" s="12" t="s">
        <v>61</v>
      </c>
      <c r="D64" s="12" t="s">
        <v>61</v>
      </c>
      <c r="E64" s="12" t="s">
        <v>61</v>
      </c>
      <c r="F64" s="12" t="s">
        <v>61</v>
      </c>
    </row>
    <row r="65" spans="1:6" x14ac:dyDescent="0.25">
      <c r="A65" s="13" t="s">
        <v>179</v>
      </c>
      <c r="B65" s="12" t="s">
        <v>61</v>
      </c>
      <c r="C65" s="12" t="s">
        <v>61</v>
      </c>
      <c r="D65" s="12" t="s">
        <v>61</v>
      </c>
      <c r="E65" s="12" t="s">
        <v>61</v>
      </c>
      <c r="F65" s="12" t="s">
        <v>61</v>
      </c>
    </row>
    <row r="66" spans="1:6" x14ac:dyDescent="0.25">
      <c r="A66" s="13" t="s">
        <v>126</v>
      </c>
      <c r="B66" s="19">
        <v>2285000</v>
      </c>
      <c r="C66" s="19">
        <v>919000</v>
      </c>
      <c r="D66" s="19">
        <v>954000</v>
      </c>
      <c r="E66" s="19">
        <v>521000</v>
      </c>
      <c r="F66" s="19">
        <v>915000</v>
      </c>
    </row>
    <row r="67" spans="1:6" x14ac:dyDescent="0.25">
      <c r="A67" s="13" t="s">
        <v>2</v>
      </c>
      <c r="B67" s="13"/>
      <c r="C67" s="13"/>
      <c r="D67" s="13"/>
      <c r="E67" s="13"/>
      <c r="F67" s="13"/>
    </row>
    <row r="68" spans="1:6" x14ac:dyDescent="0.25">
      <c r="A68" s="16" t="s">
        <v>112</v>
      </c>
      <c r="B68" s="13"/>
      <c r="C68" s="13"/>
      <c r="D68" s="13"/>
      <c r="E68" s="13"/>
      <c r="F68" s="13"/>
    </row>
    <row r="69" spans="1:6" x14ac:dyDescent="0.25">
      <c r="A69" s="13" t="s">
        <v>258</v>
      </c>
      <c r="B69" s="14">
        <v>120000</v>
      </c>
      <c r="C69" s="14">
        <v>94000</v>
      </c>
      <c r="D69" s="14">
        <v>98000</v>
      </c>
      <c r="E69" s="14">
        <v>94000</v>
      </c>
      <c r="F69" s="14">
        <v>114000</v>
      </c>
    </row>
    <row r="70" spans="1:6" x14ac:dyDescent="0.25">
      <c r="A70" s="13" t="s">
        <v>257</v>
      </c>
      <c r="B70" s="14">
        <v>136000</v>
      </c>
      <c r="C70" s="14">
        <v>149000</v>
      </c>
      <c r="D70" s="14">
        <v>167000</v>
      </c>
      <c r="E70" s="14">
        <v>154000</v>
      </c>
      <c r="F70" s="14">
        <v>174000</v>
      </c>
    </row>
    <row r="71" spans="1:6" x14ac:dyDescent="0.25">
      <c r="A71" s="13" t="s">
        <v>256</v>
      </c>
      <c r="B71" s="12" t="s">
        <v>61</v>
      </c>
      <c r="C71" s="12" t="s">
        <v>61</v>
      </c>
      <c r="D71" s="12" t="s">
        <v>61</v>
      </c>
      <c r="E71" s="12" t="s">
        <v>61</v>
      </c>
      <c r="F71" s="14">
        <v>-14000</v>
      </c>
    </row>
    <row r="72" spans="1:6" x14ac:dyDescent="0.25">
      <c r="A72" s="13" t="s">
        <v>255</v>
      </c>
      <c r="B72" s="14">
        <v>-23000</v>
      </c>
      <c r="C72" s="14">
        <v>-60000</v>
      </c>
      <c r="D72" s="12" t="s">
        <v>61</v>
      </c>
      <c r="E72" s="12" t="s">
        <v>61</v>
      </c>
      <c r="F72" s="12" t="s">
        <v>61</v>
      </c>
    </row>
    <row r="73" spans="1:6" x14ac:dyDescent="0.25">
      <c r="A73" s="13" t="s">
        <v>42</v>
      </c>
      <c r="B73" s="12" t="s">
        <v>61</v>
      </c>
      <c r="C73" s="12" t="s">
        <v>61</v>
      </c>
      <c r="D73" s="14">
        <v>49000</v>
      </c>
      <c r="E73" s="14">
        <v>255000</v>
      </c>
      <c r="F73" s="14">
        <v>-73000</v>
      </c>
    </row>
    <row r="74" spans="1:6" x14ac:dyDescent="0.25">
      <c r="A74" s="13" t="s">
        <v>54</v>
      </c>
      <c r="B74" s="12" t="s">
        <v>61</v>
      </c>
      <c r="C74" s="12" t="s">
        <v>61</v>
      </c>
      <c r="D74" s="12" t="s">
        <v>61</v>
      </c>
      <c r="E74" s="12" t="s">
        <v>61</v>
      </c>
      <c r="F74" s="12" t="s">
        <v>61</v>
      </c>
    </row>
    <row r="75" spans="1:6" x14ac:dyDescent="0.25">
      <c r="A75" s="13" t="s">
        <v>254</v>
      </c>
      <c r="B75" s="12" t="s">
        <v>61</v>
      </c>
      <c r="C75" s="12" t="s">
        <v>61</v>
      </c>
      <c r="D75" s="12" t="s">
        <v>61</v>
      </c>
      <c r="E75" s="12" t="s">
        <v>61</v>
      </c>
      <c r="F75" s="12" t="s">
        <v>61</v>
      </c>
    </row>
    <row r="76" spans="1:6" x14ac:dyDescent="0.25">
      <c r="A76" s="13" t="s">
        <v>253</v>
      </c>
      <c r="B76" s="14">
        <v>225000</v>
      </c>
      <c r="C76" s="12" t="s">
        <v>61</v>
      </c>
      <c r="D76" s="12" t="s">
        <v>61</v>
      </c>
      <c r="E76" s="12" t="s">
        <v>61</v>
      </c>
      <c r="F76" s="12" t="s">
        <v>61</v>
      </c>
    </row>
    <row r="77" spans="1:6" x14ac:dyDescent="0.25">
      <c r="A77" s="13" t="s">
        <v>179</v>
      </c>
      <c r="B77" s="12" t="s">
        <v>61</v>
      </c>
      <c r="C77" s="12" t="s">
        <v>61</v>
      </c>
      <c r="D77" s="12" t="s">
        <v>61</v>
      </c>
      <c r="E77" s="12" t="s">
        <v>61</v>
      </c>
      <c r="F77" s="12" t="s">
        <v>61</v>
      </c>
    </row>
    <row r="78" spans="1:6" x14ac:dyDescent="0.25">
      <c r="A78" s="13" t="s">
        <v>126</v>
      </c>
      <c r="B78" s="19">
        <v>458000</v>
      </c>
      <c r="C78" s="19">
        <v>183000</v>
      </c>
      <c r="D78" s="19">
        <v>314000</v>
      </c>
      <c r="E78" s="19">
        <v>503000</v>
      </c>
      <c r="F78" s="19">
        <v>201000</v>
      </c>
    </row>
    <row r="79" spans="1:6" x14ac:dyDescent="0.25">
      <c r="A79" s="13" t="s">
        <v>2</v>
      </c>
      <c r="B79" s="13"/>
      <c r="C79" s="13"/>
      <c r="D79" s="13"/>
      <c r="E79" s="13"/>
      <c r="F79" s="13"/>
    </row>
    <row r="80" spans="1:6" x14ac:dyDescent="0.25">
      <c r="A80" s="16" t="s">
        <v>66</v>
      </c>
      <c r="B80" s="13"/>
      <c r="C80" s="13"/>
      <c r="D80" s="13"/>
      <c r="E80" s="13"/>
      <c r="F80" s="13"/>
    </row>
    <row r="81" spans="1:6" x14ac:dyDescent="0.25">
      <c r="A81" s="13" t="s">
        <v>258</v>
      </c>
      <c r="B81" s="14">
        <v>411000</v>
      </c>
      <c r="C81" s="14">
        <v>436000</v>
      </c>
      <c r="D81" s="14">
        <v>418000</v>
      </c>
      <c r="E81" s="14">
        <v>468000</v>
      </c>
      <c r="F81" s="14">
        <v>507000</v>
      </c>
    </row>
    <row r="82" spans="1:6" x14ac:dyDescent="0.25">
      <c r="A82" s="13" t="s">
        <v>257</v>
      </c>
      <c r="B82" s="14">
        <v>431000</v>
      </c>
      <c r="C82" s="14">
        <v>458000</v>
      </c>
      <c r="D82" s="14">
        <v>497000</v>
      </c>
      <c r="E82" s="14">
        <v>445000</v>
      </c>
      <c r="F82" s="14">
        <v>525000</v>
      </c>
    </row>
    <row r="83" spans="1:6" x14ac:dyDescent="0.25">
      <c r="A83" s="13" t="s">
        <v>256</v>
      </c>
      <c r="B83" s="12" t="s">
        <v>61</v>
      </c>
      <c r="C83" s="12" t="s">
        <v>61</v>
      </c>
      <c r="D83" s="12" t="s">
        <v>61</v>
      </c>
      <c r="E83" s="12" t="s">
        <v>61</v>
      </c>
      <c r="F83" s="14">
        <v>-44000</v>
      </c>
    </row>
    <row r="84" spans="1:6" x14ac:dyDescent="0.25">
      <c r="A84" s="13" t="s">
        <v>255</v>
      </c>
      <c r="B84" s="14">
        <v>-129000</v>
      </c>
      <c r="C84" s="14">
        <v>-158000</v>
      </c>
      <c r="D84" s="14">
        <v>-275000</v>
      </c>
      <c r="E84" s="14">
        <v>-895000</v>
      </c>
      <c r="F84" s="14">
        <v>-274000</v>
      </c>
    </row>
    <row r="85" spans="1:6" x14ac:dyDescent="0.25">
      <c r="A85" s="13" t="s">
        <v>42</v>
      </c>
      <c r="B85" s="12" t="s">
        <v>61</v>
      </c>
      <c r="C85" s="12" t="s">
        <v>61</v>
      </c>
      <c r="D85" s="12" t="s">
        <v>61</v>
      </c>
      <c r="E85" s="12" t="s">
        <v>61</v>
      </c>
      <c r="F85" s="12" t="s">
        <v>61</v>
      </c>
    </row>
    <row r="86" spans="1:6" x14ac:dyDescent="0.25">
      <c r="A86" s="13" t="s">
        <v>54</v>
      </c>
      <c r="B86" s="12" t="s">
        <v>61</v>
      </c>
      <c r="C86" s="14">
        <v>1010000</v>
      </c>
      <c r="D86" s="14">
        <v>829000</v>
      </c>
      <c r="E86" s="14">
        <v>-1498000</v>
      </c>
      <c r="F86" s="14">
        <v>42000</v>
      </c>
    </row>
    <row r="87" spans="1:6" x14ac:dyDescent="0.25">
      <c r="A87" s="13" t="s">
        <v>254</v>
      </c>
      <c r="B87" s="12" t="s">
        <v>61</v>
      </c>
      <c r="C87" s="12" t="s">
        <v>61</v>
      </c>
      <c r="D87" s="12" t="s">
        <v>61</v>
      </c>
      <c r="E87" s="12" t="s">
        <v>61</v>
      </c>
      <c r="F87" s="12" t="s">
        <v>61</v>
      </c>
    </row>
    <row r="88" spans="1:6" x14ac:dyDescent="0.25">
      <c r="A88" s="13" t="s">
        <v>253</v>
      </c>
      <c r="B88" s="14">
        <v>1114000</v>
      </c>
      <c r="C88" s="12" t="s">
        <v>61</v>
      </c>
      <c r="D88" s="12" t="s">
        <v>61</v>
      </c>
      <c r="E88" s="12" t="s">
        <v>61</v>
      </c>
      <c r="F88" s="12" t="s">
        <v>61</v>
      </c>
    </row>
    <row r="89" spans="1:6" x14ac:dyDescent="0.25">
      <c r="A89" s="13" t="s">
        <v>179</v>
      </c>
      <c r="B89" s="12" t="s">
        <v>61</v>
      </c>
      <c r="C89" s="12" t="s">
        <v>61</v>
      </c>
      <c r="D89" s="12" t="s">
        <v>61</v>
      </c>
      <c r="E89" s="12" t="s">
        <v>61</v>
      </c>
      <c r="F89" s="12" t="s">
        <v>61</v>
      </c>
    </row>
    <row r="90" spans="1:6" x14ac:dyDescent="0.25">
      <c r="A90" s="13" t="s">
        <v>126</v>
      </c>
      <c r="B90" s="19">
        <v>1827000</v>
      </c>
      <c r="C90" s="19">
        <v>1746000</v>
      </c>
      <c r="D90" s="19">
        <v>1469000</v>
      </c>
      <c r="E90" s="19">
        <v>-1480000</v>
      </c>
      <c r="F90" s="19">
        <v>756000</v>
      </c>
    </row>
    <row r="91" spans="1:6" x14ac:dyDescent="0.25">
      <c r="A91" s="13" t="s">
        <v>2</v>
      </c>
      <c r="B91" s="13"/>
      <c r="C91" s="13"/>
      <c r="D91" s="13"/>
      <c r="E91" s="13"/>
      <c r="F91" s="13"/>
    </row>
    <row r="92" spans="1:6" x14ac:dyDescent="0.25">
      <c r="A92" s="16" t="s">
        <v>63</v>
      </c>
      <c r="B92" s="13"/>
      <c r="C92" s="13"/>
      <c r="D92" s="13"/>
      <c r="E92" s="13"/>
      <c r="F92" s="13"/>
    </row>
    <row r="93" spans="1:6" x14ac:dyDescent="0.25">
      <c r="A93" s="13" t="s">
        <v>258</v>
      </c>
      <c r="B93" s="14">
        <v>15078000</v>
      </c>
      <c r="C93" s="14">
        <v>15597000</v>
      </c>
      <c r="D93" s="14">
        <v>15943000</v>
      </c>
      <c r="E93" s="14">
        <v>16360000</v>
      </c>
      <c r="F93" s="14">
        <v>16904000</v>
      </c>
    </row>
    <row r="94" spans="1:6" x14ac:dyDescent="0.25">
      <c r="A94" s="13" t="s">
        <v>257</v>
      </c>
      <c r="B94" s="14">
        <v>11257000</v>
      </c>
      <c r="C94" s="14">
        <v>11918000</v>
      </c>
      <c r="D94" s="14">
        <v>12347000</v>
      </c>
      <c r="E94" s="14">
        <v>13336000</v>
      </c>
      <c r="F94" s="14">
        <v>13565000</v>
      </c>
    </row>
    <row r="95" spans="1:6" x14ac:dyDescent="0.25">
      <c r="A95" s="13" t="s">
        <v>256</v>
      </c>
      <c r="B95" s="12" t="s">
        <v>61</v>
      </c>
      <c r="C95" s="12" t="s">
        <v>61</v>
      </c>
      <c r="D95" s="12" t="s">
        <v>61</v>
      </c>
      <c r="E95" s="12" t="s">
        <v>61</v>
      </c>
      <c r="F95" s="14">
        <v>6081000</v>
      </c>
    </row>
    <row r="96" spans="1:6" x14ac:dyDescent="0.25">
      <c r="A96" s="13" t="s">
        <v>255</v>
      </c>
      <c r="B96" s="14">
        <v>361000</v>
      </c>
      <c r="C96" s="14">
        <v>543000</v>
      </c>
      <c r="D96" s="14">
        <v>843000</v>
      </c>
      <c r="E96" s="14">
        <v>3527000</v>
      </c>
      <c r="F96" s="14">
        <v>1287000</v>
      </c>
    </row>
    <row r="97" spans="1:6" x14ac:dyDescent="0.25">
      <c r="A97" s="13" t="s">
        <v>42</v>
      </c>
      <c r="B97" s="12" t="s">
        <v>61</v>
      </c>
      <c r="C97" s="12" t="s">
        <v>61</v>
      </c>
      <c r="D97" s="12" t="s">
        <v>61</v>
      </c>
      <c r="E97" s="12" t="s">
        <v>61</v>
      </c>
      <c r="F97" s="12" t="s">
        <v>61</v>
      </c>
    </row>
    <row r="98" spans="1:6" x14ac:dyDescent="0.25">
      <c r="A98" s="13" t="s">
        <v>54</v>
      </c>
      <c r="B98" s="12" t="s">
        <v>61</v>
      </c>
      <c r="C98" s="12" t="s">
        <v>61</v>
      </c>
      <c r="D98" s="12" t="s">
        <v>61</v>
      </c>
      <c r="E98" s="12" t="s">
        <v>61</v>
      </c>
      <c r="F98" s="12" t="s">
        <v>61</v>
      </c>
    </row>
    <row r="99" spans="1:6" x14ac:dyDescent="0.25">
      <c r="A99" s="13" t="s">
        <v>254</v>
      </c>
      <c r="B99" s="12" t="s">
        <v>61</v>
      </c>
      <c r="C99" s="12" t="s">
        <v>61</v>
      </c>
      <c r="D99" s="14">
        <v>18983000</v>
      </c>
      <c r="E99" s="12" t="s">
        <v>61</v>
      </c>
      <c r="F99" s="12" t="s">
        <v>61</v>
      </c>
    </row>
    <row r="100" spans="1:6" x14ac:dyDescent="0.25">
      <c r="A100" s="13" t="s">
        <v>253</v>
      </c>
      <c r="B100" s="14">
        <v>16700000</v>
      </c>
      <c r="C100" s="14">
        <v>17622000</v>
      </c>
      <c r="D100" s="12" t="s">
        <v>61</v>
      </c>
      <c r="E100" s="12" t="s">
        <v>61</v>
      </c>
      <c r="F100" s="12" t="s">
        <v>61</v>
      </c>
    </row>
    <row r="101" spans="1:6" x14ac:dyDescent="0.25">
      <c r="A101" s="13" t="s">
        <v>179</v>
      </c>
      <c r="B101" s="12" t="s">
        <v>61</v>
      </c>
      <c r="C101" s="12" t="s">
        <v>61</v>
      </c>
      <c r="D101" s="12" t="s">
        <v>61</v>
      </c>
      <c r="E101" s="12" t="s">
        <v>61</v>
      </c>
      <c r="F101" s="12" t="s">
        <v>61</v>
      </c>
    </row>
    <row r="102" spans="1:6" x14ac:dyDescent="0.25">
      <c r="A102" s="13" t="s">
        <v>126</v>
      </c>
      <c r="B102" s="19">
        <v>43396000</v>
      </c>
      <c r="C102" s="19">
        <v>45680000</v>
      </c>
      <c r="D102" s="19">
        <v>48116000</v>
      </c>
      <c r="E102" s="19">
        <v>33223000</v>
      </c>
      <c r="F102" s="19">
        <v>37837000</v>
      </c>
    </row>
    <row r="103" spans="1:6" x14ac:dyDescent="0.25">
      <c r="A103" s="13" t="s">
        <v>2</v>
      </c>
      <c r="B103" s="13"/>
      <c r="C103" s="13"/>
      <c r="D103" s="13"/>
      <c r="E103" s="13"/>
      <c r="F103" s="13"/>
    </row>
    <row r="104" spans="1:6" x14ac:dyDescent="0.25">
      <c r="A104" s="16" t="s">
        <v>111</v>
      </c>
      <c r="B104" s="13"/>
      <c r="C104" s="13"/>
      <c r="D104" s="13"/>
      <c r="E104" s="13"/>
      <c r="F104" s="13"/>
    </row>
    <row r="105" spans="1:6" x14ac:dyDescent="0.25">
      <c r="A105" s="13" t="s">
        <v>258</v>
      </c>
      <c r="B105" s="14">
        <v>493000</v>
      </c>
      <c r="C105" s="14">
        <v>574000</v>
      </c>
      <c r="D105" s="14">
        <v>625000</v>
      </c>
      <c r="E105" s="14">
        <v>662000</v>
      </c>
      <c r="F105" s="14">
        <v>708000</v>
      </c>
    </row>
    <row r="106" spans="1:6" x14ac:dyDescent="0.25">
      <c r="A106" s="13" t="s">
        <v>257</v>
      </c>
      <c r="B106" s="14">
        <v>374000</v>
      </c>
      <c r="C106" s="14">
        <v>410000</v>
      </c>
      <c r="D106" s="14">
        <v>429000</v>
      </c>
      <c r="E106" s="14">
        <v>443000</v>
      </c>
      <c r="F106" s="14">
        <v>415000</v>
      </c>
    </row>
    <row r="107" spans="1:6" x14ac:dyDescent="0.25">
      <c r="A107" s="13" t="s">
        <v>256</v>
      </c>
      <c r="B107" s="12" t="s">
        <v>61</v>
      </c>
      <c r="C107" s="12" t="s">
        <v>61</v>
      </c>
      <c r="D107" s="12" t="s">
        <v>61</v>
      </c>
      <c r="E107" s="12" t="s">
        <v>61</v>
      </c>
      <c r="F107" s="14">
        <v>94000</v>
      </c>
    </row>
    <row r="108" spans="1:6" x14ac:dyDescent="0.25">
      <c r="A108" s="13" t="s">
        <v>255</v>
      </c>
      <c r="B108" s="14">
        <v>24000</v>
      </c>
      <c r="C108" s="14">
        <v>23000</v>
      </c>
      <c r="D108" s="14">
        <v>26000</v>
      </c>
      <c r="E108" s="14">
        <v>16000</v>
      </c>
      <c r="F108" s="14">
        <v>16000</v>
      </c>
    </row>
    <row r="109" spans="1:6" x14ac:dyDescent="0.25">
      <c r="A109" s="13" t="s">
        <v>42</v>
      </c>
      <c r="B109" s="12" t="s">
        <v>61</v>
      </c>
      <c r="C109" s="12" t="s">
        <v>61</v>
      </c>
      <c r="D109" s="12" t="s">
        <v>61</v>
      </c>
      <c r="E109" s="12" t="s">
        <v>61</v>
      </c>
      <c r="F109" s="12" t="s">
        <v>61</v>
      </c>
    </row>
    <row r="110" spans="1:6" x14ac:dyDescent="0.25">
      <c r="A110" s="13" t="s">
        <v>54</v>
      </c>
      <c r="B110" s="12" t="s">
        <v>61</v>
      </c>
      <c r="C110" s="12" t="s">
        <v>61</v>
      </c>
      <c r="D110" s="12" t="s">
        <v>61</v>
      </c>
      <c r="E110" s="12" t="s">
        <v>61</v>
      </c>
      <c r="F110" s="12" t="s">
        <v>61</v>
      </c>
    </row>
    <row r="111" spans="1:6" x14ac:dyDescent="0.25">
      <c r="A111" s="13" t="s">
        <v>254</v>
      </c>
      <c r="B111" s="12" t="s">
        <v>61</v>
      </c>
      <c r="C111" s="12" t="s">
        <v>61</v>
      </c>
      <c r="D111" s="12" t="s">
        <v>61</v>
      </c>
      <c r="E111" s="12" t="s">
        <v>61</v>
      </c>
      <c r="F111" s="12" t="s">
        <v>61</v>
      </c>
    </row>
    <row r="112" spans="1:6" x14ac:dyDescent="0.25">
      <c r="A112" s="13" t="s">
        <v>253</v>
      </c>
      <c r="B112" s="14">
        <v>281000</v>
      </c>
      <c r="C112" s="12" t="s">
        <v>61</v>
      </c>
      <c r="D112" s="12" t="s">
        <v>61</v>
      </c>
      <c r="E112" s="12" t="s">
        <v>61</v>
      </c>
      <c r="F112" s="12" t="s">
        <v>61</v>
      </c>
    </row>
    <row r="113" spans="1:6" x14ac:dyDescent="0.25">
      <c r="A113" s="13" t="s">
        <v>179</v>
      </c>
      <c r="B113" s="12" t="s">
        <v>61</v>
      </c>
      <c r="C113" s="12" t="s">
        <v>61</v>
      </c>
      <c r="D113" s="12" t="s">
        <v>61</v>
      </c>
      <c r="E113" s="12" t="s">
        <v>61</v>
      </c>
      <c r="F113" s="12" t="s">
        <v>61</v>
      </c>
    </row>
    <row r="114" spans="1:6" x14ac:dyDescent="0.25">
      <c r="A114" s="13" t="s">
        <v>126</v>
      </c>
      <c r="B114" s="19">
        <v>1172000</v>
      </c>
      <c r="C114" s="19">
        <v>1007000</v>
      </c>
      <c r="D114" s="19">
        <v>1080000</v>
      </c>
      <c r="E114" s="19">
        <v>1121000</v>
      </c>
      <c r="F114" s="19">
        <v>1233000</v>
      </c>
    </row>
    <row r="115" spans="1:6" x14ac:dyDescent="0.25">
      <c r="A115" s="13" t="s">
        <v>2</v>
      </c>
      <c r="B115" s="13"/>
      <c r="C115" s="13"/>
      <c r="D115" s="13"/>
      <c r="E115" s="13"/>
      <c r="F115" s="13"/>
    </row>
    <row r="116" spans="1:6" x14ac:dyDescent="0.25">
      <c r="A116" s="16" t="s">
        <v>110</v>
      </c>
      <c r="B116" s="13"/>
      <c r="C116" s="13"/>
      <c r="D116" s="13"/>
      <c r="E116" s="13"/>
      <c r="F116" s="13"/>
    </row>
    <row r="117" spans="1:6" x14ac:dyDescent="0.25">
      <c r="A117" s="13" t="s">
        <v>258</v>
      </c>
      <c r="B117" s="14">
        <v>-1117000</v>
      </c>
      <c r="C117" s="14">
        <v>-1097000</v>
      </c>
      <c r="D117" s="14">
        <v>-966000</v>
      </c>
      <c r="E117" s="14">
        <v>-1026000</v>
      </c>
      <c r="F117" s="14">
        <v>-917000</v>
      </c>
    </row>
    <row r="118" spans="1:6" x14ac:dyDescent="0.25">
      <c r="A118" s="13" t="s">
        <v>257</v>
      </c>
      <c r="B118" s="14">
        <v>-1196000</v>
      </c>
      <c r="C118" s="14">
        <v>-1121000</v>
      </c>
      <c r="D118" s="14">
        <v>-1154000</v>
      </c>
      <c r="E118" s="14">
        <v>-904000</v>
      </c>
      <c r="F118" s="14">
        <v>-889000</v>
      </c>
    </row>
    <row r="119" spans="1:6" x14ac:dyDescent="0.25">
      <c r="A119" s="13" t="s">
        <v>256</v>
      </c>
      <c r="B119" s="12" t="s">
        <v>61</v>
      </c>
      <c r="C119" s="12" t="s">
        <v>61</v>
      </c>
      <c r="D119" s="12" t="s">
        <v>61</v>
      </c>
      <c r="E119" s="12" t="s">
        <v>61</v>
      </c>
      <c r="F119" s="14">
        <v>-268000</v>
      </c>
    </row>
    <row r="120" spans="1:6" x14ac:dyDescent="0.25">
      <c r="A120" s="13" t="s">
        <v>255</v>
      </c>
      <c r="B120" s="14">
        <v>-1000</v>
      </c>
      <c r="C120" s="14">
        <v>-32000</v>
      </c>
      <c r="D120" s="14">
        <v>-158000</v>
      </c>
      <c r="E120" s="14">
        <v>-49000</v>
      </c>
      <c r="F120" s="14">
        <v>-84000</v>
      </c>
    </row>
    <row r="121" spans="1:6" x14ac:dyDescent="0.25">
      <c r="A121" s="13" t="s">
        <v>42</v>
      </c>
      <c r="B121" s="12" t="s">
        <v>61</v>
      </c>
      <c r="C121" s="12" t="s">
        <v>61</v>
      </c>
      <c r="D121" s="12" t="s">
        <v>61</v>
      </c>
      <c r="E121" s="12" t="s">
        <v>61</v>
      </c>
      <c r="F121" s="12" t="s">
        <v>61</v>
      </c>
    </row>
    <row r="122" spans="1:6" x14ac:dyDescent="0.25">
      <c r="A122" s="13" t="s">
        <v>54</v>
      </c>
      <c r="B122" s="12" t="s">
        <v>61</v>
      </c>
      <c r="C122" s="12" t="s">
        <v>61</v>
      </c>
      <c r="D122" s="12" t="s">
        <v>61</v>
      </c>
      <c r="E122" s="12" t="s">
        <v>61</v>
      </c>
      <c r="F122" s="12" t="s">
        <v>61</v>
      </c>
    </row>
    <row r="123" spans="1:6" x14ac:dyDescent="0.25">
      <c r="A123" s="13" t="s">
        <v>254</v>
      </c>
      <c r="B123" s="12" t="s">
        <v>61</v>
      </c>
      <c r="C123" s="12" t="s">
        <v>61</v>
      </c>
      <c r="D123" s="12" t="s">
        <v>61</v>
      </c>
      <c r="E123" s="12" t="s">
        <v>61</v>
      </c>
      <c r="F123" s="12" t="s">
        <v>61</v>
      </c>
    </row>
    <row r="124" spans="1:6" x14ac:dyDescent="0.25">
      <c r="A124" s="13" t="s">
        <v>253</v>
      </c>
      <c r="B124" s="14">
        <v>-954000</v>
      </c>
      <c r="C124" s="12" t="s">
        <v>61</v>
      </c>
      <c r="D124" s="12" t="s">
        <v>61</v>
      </c>
      <c r="E124" s="12" t="s">
        <v>61</v>
      </c>
      <c r="F124" s="12" t="s">
        <v>61</v>
      </c>
    </row>
    <row r="125" spans="1:6" x14ac:dyDescent="0.25">
      <c r="A125" s="13" t="s">
        <v>179</v>
      </c>
      <c r="B125" s="12" t="s">
        <v>61</v>
      </c>
      <c r="C125" s="12" t="s">
        <v>61</v>
      </c>
      <c r="D125" s="12" t="s">
        <v>61</v>
      </c>
      <c r="E125" s="12" t="s">
        <v>61</v>
      </c>
      <c r="F125" s="12" t="s">
        <v>61</v>
      </c>
    </row>
    <row r="126" spans="1:6" x14ac:dyDescent="0.25">
      <c r="A126" s="13" t="s">
        <v>126</v>
      </c>
      <c r="B126" s="19">
        <v>-3268000</v>
      </c>
      <c r="C126" s="19">
        <v>-2250000</v>
      </c>
      <c r="D126" s="19">
        <v>-2278000</v>
      </c>
      <c r="E126" s="19">
        <v>-1979000</v>
      </c>
      <c r="F126" s="19">
        <v>-2158000</v>
      </c>
    </row>
    <row r="127" spans="1:6" x14ac:dyDescent="0.25">
      <c r="A127" s="13"/>
    </row>
    <row r="128" spans="1:6" ht="16.2" thickBot="1" x14ac:dyDescent="0.35">
      <c r="A128" s="64" t="s">
        <v>123</v>
      </c>
      <c r="B128" s="5"/>
      <c r="C128" s="5"/>
      <c r="D128" s="5"/>
      <c r="E128" s="5"/>
      <c r="F128" s="5"/>
    </row>
    <row r="129" spans="1:6" x14ac:dyDescent="0.25">
      <c r="A129" s="24" t="s">
        <v>122</v>
      </c>
      <c r="B129" s="23" t="s">
        <v>121</v>
      </c>
      <c r="C129" s="23" t="s">
        <v>120</v>
      </c>
      <c r="D129" s="23" t="s">
        <v>119</v>
      </c>
      <c r="E129" s="23" t="s">
        <v>118</v>
      </c>
      <c r="F129" s="23" t="s">
        <v>178</v>
      </c>
    </row>
    <row r="130" spans="1:6" x14ac:dyDescent="0.25">
      <c r="A130" s="13" t="s">
        <v>72</v>
      </c>
      <c r="B130" s="17">
        <v>43465</v>
      </c>
      <c r="C130" s="17">
        <v>43830</v>
      </c>
      <c r="D130" s="17">
        <v>44196</v>
      </c>
      <c r="E130" s="17">
        <v>44561</v>
      </c>
      <c r="F130" s="17">
        <v>44926</v>
      </c>
    </row>
    <row r="131" spans="1:6" x14ac:dyDescent="0.25">
      <c r="A131" s="13" t="s">
        <v>117</v>
      </c>
      <c r="B131" s="12" t="s">
        <v>0</v>
      </c>
      <c r="C131" s="12" t="s">
        <v>0</v>
      </c>
      <c r="D131" s="12" t="s">
        <v>0</v>
      </c>
      <c r="E131" s="12" t="s">
        <v>0</v>
      </c>
      <c r="F131" s="12" t="s">
        <v>0</v>
      </c>
    </row>
    <row r="132" spans="1:6" x14ac:dyDescent="0.25">
      <c r="A132" s="13" t="s">
        <v>2</v>
      </c>
      <c r="B132" s="13"/>
      <c r="C132" s="13"/>
      <c r="D132" s="13"/>
      <c r="E132" s="13"/>
      <c r="F132" s="13"/>
    </row>
    <row r="133" spans="1:6" x14ac:dyDescent="0.25">
      <c r="A133" s="16" t="s">
        <v>116</v>
      </c>
      <c r="B133" s="13"/>
      <c r="C133" s="13"/>
      <c r="D133" s="13"/>
      <c r="E133" s="13"/>
      <c r="F133" s="13"/>
    </row>
    <row r="134" spans="1:6" x14ac:dyDescent="0.25">
      <c r="A134" s="13" t="s">
        <v>3</v>
      </c>
      <c r="B134" s="14">
        <v>5517000</v>
      </c>
      <c r="C134" s="14">
        <v>5602000</v>
      </c>
      <c r="D134" s="14">
        <v>5474000</v>
      </c>
      <c r="E134" s="14">
        <v>5783000</v>
      </c>
      <c r="F134" s="14">
        <v>7902000</v>
      </c>
    </row>
    <row r="135" spans="1:6" x14ac:dyDescent="0.25">
      <c r="A135" s="13" t="s">
        <v>252</v>
      </c>
      <c r="B135" s="14">
        <v>2268000</v>
      </c>
      <c r="C135" s="12" t="s">
        <v>61</v>
      </c>
      <c r="D135" s="12" t="s">
        <v>61</v>
      </c>
      <c r="E135" s="12" t="s">
        <v>61</v>
      </c>
      <c r="F135" s="12" t="s">
        <v>61</v>
      </c>
    </row>
    <row r="136" spans="1:6" x14ac:dyDescent="0.25">
      <c r="A136" s="13" t="s">
        <v>125</v>
      </c>
      <c r="B136" s="19">
        <v>7785000</v>
      </c>
      <c r="C136" s="19">
        <v>5602000</v>
      </c>
      <c r="D136" s="19">
        <v>5474000</v>
      </c>
      <c r="E136" s="19">
        <v>5783000</v>
      </c>
      <c r="F136" s="19">
        <v>7902000</v>
      </c>
    </row>
    <row r="137" spans="1:6" x14ac:dyDescent="0.25">
      <c r="A137" s="13" t="s">
        <v>2</v>
      </c>
      <c r="B137" s="13"/>
      <c r="C137" s="13"/>
      <c r="D137" s="13"/>
      <c r="E137" s="13"/>
      <c r="F137" s="13"/>
    </row>
    <row r="138" spans="1:6" x14ac:dyDescent="0.25">
      <c r="A138" s="16" t="s">
        <v>115</v>
      </c>
      <c r="B138" s="13"/>
      <c r="C138" s="13"/>
      <c r="D138" s="13"/>
      <c r="E138" s="13"/>
      <c r="F138" s="13"/>
    </row>
    <row r="139" spans="1:6" x14ac:dyDescent="0.25">
      <c r="A139" s="13" t="s">
        <v>3</v>
      </c>
      <c r="B139" s="12" t="s">
        <v>61</v>
      </c>
      <c r="C139" s="14">
        <v>1526000</v>
      </c>
      <c r="D139" s="14">
        <v>1586000</v>
      </c>
      <c r="E139" s="14">
        <v>1424000</v>
      </c>
      <c r="F139" s="14">
        <v>1374000</v>
      </c>
    </row>
    <row r="140" spans="1:6" x14ac:dyDescent="0.25">
      <c r="A140" s="13" t="s">
        <v>252</v>
      </c>
      <c r="B140" s="12" t="s">
        <v>61</v>
      </c>
      <c r="C140" s="12" t="s">
        <v>61</v>
      </c>
      <c r="D140" s="12" t="s">
        <v>61</v>
      </c>
      <c r="E140" s="12" t="s">
        <v>61</v>
      </c>
      <c r="F140" s="12" t="s">
        <v>61</v>
      </c>
    </row>
    <row r="141" spans="1:6" x14ac:dyDescent="0.25">
      <c r="A141" s="13" t="s">
        <v>125</v>
      </c>
      <c r="B141" s="25" t="s">
        <v>61</v>
      </c>
      <c r="C141" s="19">
        <v>1526000</v>
      </c>
      <c r="D141" s="19">
        <v>1586000</v>
      </c>
      <c r="E141" s="19">
        <v>1424000</v>
      </c>
      <c r="F141" s="19">
        <v>1374000</v>
      </c>
    </row>
    <row r="142" spans="1:6" x14ac:dyDescent="0.25">
      <c r="A142" s="13" t="s">
        <v>2</v>
      </c>
      <c r="B142" s="13"/>
      <c r="C142" s="13"/>
      <c r="D142" s="13"/>
      <c r="E142" s="13"/>
      <c r="F142" s="13"/>
    </row>
    <row r="143" spans="1:6" x14ac:dyDescent="0.25">
      <c r="A143" s="16" t="s">
        <v>114</v>
      </c>
      <c r="B143" s="13"/>
      <c r="C143" s="13"/>
      <c r="D143" s="13"/>
      <c r="E143" s="13"/>
      <c r="F143" s="13"/>
    </row>
    <row r="144" spans="1:6" x14ac:dyDescent="0.25">
      <c r="A144" s="13" t="s">
        <v>3</v>
      </c>
      <c r="B144" s="12" t="s">
        <v>61</v>
      </c>
      <c r="C144" s="14">
        <v>-621000</v>
      </c>
      <c r="D144" s="14">
        <v>-634000</v>
      </c>
      <c r="E144" s="14">
        <v>-918000</v>
      </c>
      <c r="F144" s="14">
        <v>-513000</v>
      </c>
    </row>
    <row r="145" spans="1:6" x14ac:dyDescent="0.25">
      <c r="A145" s="13" t="s">
        <v>252</v>
      </c>
      <c r="B145" s="12" t="s">
        <v>61</v>
      </c>
      <c r="C145" s="12" t="s">
        <v>61</v>
      </c>
      <c r="D145" s="12" t="s">
        <v>61</v>
      </c>
      <c r="E145" s="12" t="s">
        <v>61</v>
      </c>
      <c r="F145" s="12" t="s">
        <v>61</v>
      </c>
    </row>
    <row r="146" spans="1:6" x14ac:dyDescent="0.25">
      <c r="A146" s="13" t="s">
        <v>125</v>
      </c>
      <c r="B146" s="25" t="s">
        <v>61</v>
      </c>
      <c r="C146" s="19">
        <v>-621000</v>
      </c>
      <c r="D146" s="19">
        <v>-634000</v>
      </c>
      <c r="E146" s="19">
        <v>-918000</v>
      </c>
      <c r="F146" s="19">
        <v>-513000</v>
      </c>
    </row>
    <row r="147" spans="1:6" x14ac:dyDescent="0.25">
      <c r="A147" s="13" t="s">
        <v>2</v>
      </c>
      <c r="B147" s="13"/>
      <c r="C147" s="13"/>
      <c r="D147" s="13"/>
      <c r="E147" s="13"/>
      <c r="F147" s="13"/>
    </row>
    <row r="148" spans="1:6" x14ac:dyDescent="0.25">
      <c r="A148" s="16" t="s">
        <v>113</v>
      </c>
      <c r="B148" s="13"/>
      <c r="C148" s="13"/>
      <c r="D148" s="13"/>
      <c r="E148" s="13"/>
      <c r="F148" s="13"/>
    </row>
    <row r="149" spans="1:6" x14ac:dyDescent="0.25">
      <c r="A149" s="13" t="s">
        <v>3</v>
      </c>
      <c r="B149" s="12" t="s">
        <v>61</v>
      </c>
      <c r="C149" s="14">
        <v>919000</v>
      </c>
      <c r="D149" s="14">
        <v>954000</v>
      </c>
      <c r="E149" s="14">
        <v>521000</v>
      </c>
      <c r="F149" s="14">
        <v>915000</v>
      </c>
    </row>
    <row r="150" spans="1:6" x14ac:dyDescent="0.25">
      <c r="A150" s="13" t="s">
        <v>252</v>
      </c>
      <c r="B150" s="12" t="s">
        <v>61</v>
      </c>
      <c r="C150" s="12" t="s">
        <v>61</v>
      </c>
      <c r="D150" s="12" t="s">
        <v>61</v>
      </c>
      <c r="E150" s="12" t="s">
        <v>61</v>
      </c>
      <c r="F150" s="12" t="s">
        <v>61</v>
      </c>
    </row>
    <row r="151" spans="1:6" x14ac:dyDescent="0.25">
      <c r="A151" s="13" t="s">
        <v>125</v>
      </c>
      <c r="B151" s="25" t="s">
        <v>61</v>
      </c>
      <c r="C151" s="19">
        <v>919000</v>
      </c>
      <c r="D151" s="19">
        <v>954000</v>
      </c>
      <c r="E151" s="19">
        <v>521000</v>
      </c>
      <c r="F151" s="19">
        <v>915000</v>
      </c>
    </row>
    <row r="152" spans="1:6" x14ac:dyDescent="0.25">
      <c r="A152" s="13" t="s">
        <v>2</v>
      </c>
      <c r="B152" s="13"/>
      <c r="C152" s="13"/>
      <c r="D152" s="13"/>
      <c r="E152" s="13"/>
      <c r="F152" s="13"/>
    </row>
    <row r="153" spans="1:6" x14ac:dyDescent="0.25">
      <c r="A153" s="16" t="s">
        <v>112</v>
      </c>
      <c r="B153" s="13"/>
      <c r="C153" s="13"/>
      <c r="D153" s="13"/>
      <c r="E153" s="13"/>
      <c r="F153" s="13"/>
    </row>
    <row r="154" spans="1:6" x14ac:dyDescent="0.25">
      <c r="A154" s="13" t="s">
        <v>3</v>
      </c>
      <c r="B154" s="12" t="s">
        <v>61</v>
      </c>
      <c r="C154" s="14">
        <v>183000</v>
      </c>
      <c r="D154" s="14">
        <v>314000</v>
      </c>
      <c r="E154" s="14">
        <v>503000</v>
      </c>
      <c r="F154" s="14">
        <v>201000</v>
      </c>
    </row>
    <row r="155" spans="1:6" x14ac:dyDescent="0.25">
      <c r="A155" s="13" t="s">
        <v>252</v>
      </c>
      <c r="B155" s="12" t="s">
        <v>61</v>
      </c>
      <c r="C155" s="12" t="s">
        <v>61</v>
      </c>
      <c r="D155" s="12" t="s">
        <v>61</v>
      </c>
      <c r="E155" s="12" t="s">
        <v>61</v>
      </c>
      <c r="F155" s="12" t="s">
        <v>61</v>
      </c>
    </row>
    <row r="156" spans="1:6" x14ac:dyDescent="0.25">
      <c r="A156" s="13" t="s">
        <v>125</v>
      </c>
      <c r="B156" s="25" t="s">
        <v>61</v>
      </c>
      <c r="C156" s="19">
        <v>183000</v>
      </c>
      <c r="D156" s="19">
        <v>314000</v>
      </c>
      <c r="E156" s="19">
        <v>503000</v>
      </c>
      <c r="F156" s="19">
        <v>201000</v>
      </c>
    </row>
    <row r="157" spans="1:6" x14ac:dyDescent="0.25">
      <c r="A157" s="13" t="s">
        <v>2</v>
      </c>
      <c r="B157" s="13"/>
      <c r="C157" s="13"/>
      <c r="D157" s="13"/>
      <c r="E157" s="13"/>
      <c r="F157" s="13"/>
    </row>
    <row r="158" spans="1:6" x14ac:dyDescent="0.25">
      <c r="A158" s="16" t="s">
        <v>66</v>
      </c>
      <c r="B158" s="13"/>
      <c r="C158" s="13"/>
      <c r="D158" s="13"/>
      <c r="E158" s="13"/>
      <c r="F158" s="13"/>
    </row>
    <row r="159" spans="1:6" x14ac:dyDescent="0.25">
      <c r="A159" s="13" t="s">
        <v>3</v>
      </c>
      <c r="B159" s="12" t="s">
        <v>61</v>
      </c>
      <c r="C159" s="14">
        <v>1746000</v>
      </c>
      <c r="D159" s="14">
        <v>1469000</v>
      </c>
      <c r="E159" s="14">
        <v>-1480000</v>
      </c>
      <c r="F159" s="14">
        <v>756000</v>
      </c>
    </row>
    <row r="160" spans="1:6" x14ac:dyDescent="0.25">
      <c r="A160" s="13" t="s">
        <v>252</v>
      </c>
      <c r="B160" s="12" t="s">
        <v>61</v>
      </c>
      <c r="C160" s="12" t="s">
        <v>61</v>
      </c>
      <c r="D160" s="12" t="s">
        <v>61</v>
      </c>
      <c r="E160" s="12" t="s">
        <v>61</v>
      </c>
      <c r="F160" s="12" t="s">
        <v>61</v>
      </c>
    </row>
    <row r="161" spans="1:6" x14ac:dyDescent="0.25">
      <c r="A161" s="13" t="s">
        <v>125</v>
      </c>
      <c r="B161" s="25" t="s">
        <v>61</v>
      </c>
      <c r="C161" s="19">
        <v>1746000</v>
      </c>
      <c r="D161" s="19">
        <v>1469000</v>
      </c>
      <c r="E161" s="19">
        <v>-1480000</v>
      </c>
      <c r="F161" s="19">
        <v>756000</v>
      </c>
    </row>
    <row r="162" spans="1:6" x14ac:dyDescent="0.25">
      <c r="A162" s="13" t="s">
        <v>2</v>
      </c>
      <c r="B162" s="13"/>
      <c r="C162" s="13"/>
      <c r="D162" s="13"/>
      <c r="E162" s="13"/>
      <c r="F162" s="13"/>
    </row>
    <row r="163" spans="1:6" x14ac:dyDescent="0.25">
      <c r="A163" s="16" t="s">
        <v>63</v>
      </c>
      <c r="B163" s="13"/>
      <c r="C163" s="13"/>
      <c r="D163" s="13"/>
      <c r="E163" s="13"/>
      <c r="F163" s="13"/>
    </row>
    <row r="164" spans="1:6" x14ac:dyDescent="0.25">
      <c r="A164" s="13" t="s">
        <v>3</v>
      </c>
      <c r="B164" s="14">
        <v>22384000</v>
      </c>
      <c r="C164" s="14">
        <v>23607000</v>
      </c>
      <c r="D164" s="14">
        <v>48116000</v>
      </c>
      <c r="E164" s="14">
        <v>33223000</v>
      </c>
      <c r="F164" s="14">
        <v>37837000</v>
      </c>
    </row>
    <row r="165" spans="1:6" x14ac:dyDescent="0.25">
      <c r="A165" s="13" t="s">
        <v>252</v>
      </c>
      <c r="B165" s="14">
        <v>12791000</v>
      </c>
      <c r="C165" s="14">
        <v>13618000</v>
      </c>
      <c r="D165" s="12" t="s">
        <v>61</v>
      </c>
      <c r="E165" s="12" t="s">
        <v>61</v>
      </c>
      <c r="F165" s="12" t="s">
        <v>61</v>
      </c>
    </row>
    <row r="166" spans="1:6" x14ac:dyDescent="0.25">
      <c r="A166" s="13" t="s">
        <v>125</v>
      </c>
      <c r="B166" s="19">
        <v>35175000</v>
      </c>
      <c r="C166" s="19">
        <v>37225000</v>
      </c>
      <c r="D166" s="19">
        <v>48116000</v>
      </c>
      <c r="E166" s="19">
        <v>33223000</v>
      </c>
      <c r="F166" s="19">
        <v>37837000</v>
      </c>
    </row>
    <row r="167" spans="1:6" x14ac:dyDescent="0.25">
      <c r="A167" s="13" t="s">
        <v>2</v>
      </c>
      <c r="B167" s="13"/>
      <c r="C167" s="13"/>
      <c r="D167" s="13"/>
      <c r="E167" s="13"/>
      <c r="F167" s="13"/>
    </row>
    <row r="168" spans="1:6" x14ac:dyDescent="0.25">
      <c r="A168" s="16" t="s">
        <v>111</v>
      </c>
      <c r="B168" s="13"/>
      <c r="C168" s="13"/>
      <c r="D168" s="13"/>
      <c r="E168" s="13"/>
      <c r="F168" s="13"/>
    </row>
    <row r="169" spans="1:6" x14ac:dyDescent="0.25">
      <c r="A169" s="13" t="s">
        <v>3</v>
      </c>
      <c r="B169" s="12" t="s">
        <v>61</v>
      </c>
      <c r="C169" s="14">
        <v>1007000</v>
      </c>
      <c r="D169" s="14">
        <v>1080000</v>
      </c>
      <c r="E169" s="14">
        <v>1121000</v>
      </c>
      <c r="F169" s="14">
        <v>1233000</v>
      </c>
    </row>
    <row r="170" spans="1:6" x14ac:dyDescent="0.25">
      <c r="A170" s="13" t="s">
        <v>252</v>
      </c>
      <c r="B170" s="12" t="s">
        <v>61</v>
      </c>
      <c r="C170" s="12" t="s">
        <v>61</v>
      </c>
      <c r="D170" s="12" t="s">
        <v>61</v>
      </c>
      <c r="E170" s="12" t="s">
        <v>61</v>
      </c>
      <c r="F170" s="12" t="s">
        <v>61</v>
      </c>
    </row>
    <row r="171" spans="1:6" x14ac:dyDescent="0.25">
      <c r="A171" s="13" t="s">
        <v>125</v>
      </c>
      <c r="B171" s="25" t="s">
        <v>61</v>
      </c>
      <c r="C171" s="19">
        <v>1007000</v>
      </c>
      <c r="D171" s="19">
        <v>1080000</v>
      </c>
      <c r="E171" s="19">
        <v>1121000</v>
      </c>
      <c r="F171" s="19">
        <v>1233000</v>
      </c>
    </row>
    <row r="172" spans="1:6" x14ac:dyDescent="0.25">
      <c r="A172" s="13" t="s">
        <v>2</v>
      </c>
      <c r="B172" s="13"/>
      <c r="C172" s="13"/>
      <c r="D172" s="13"/>
      <c r="E172" s="13"/>
      <c r="F172" s="13"/>
    </row>
    <row r="173" spans="1:6" x14ac:dyDescent="0.25">
      <c r="A173" s="16" t="s">
        <v>110</v>
      </c>
      <c r="B173" s="13"/>
      <c r="C173" s="13"/>
      <c r="D173" s="13"/>
      <c r="E173" s="13"/>
      <c r="F173" s="13"/>
    </row>
    <row r="174" spans="1:6" x14ac:dyDescent="0.25">
      <c r="A174" s="13" t="s">
        <v>3</v>
      </c>
      <c r="B174" s="12" t="s">
        <v>61</v>
      </c>
      <c r="C174" s="14">
        <v>-2243000</v>
      </c>
      <c r="D174" s="14">
        <v>-2270000</v>
      </c>
      <c r="E174" s="14">
        <v>-1973000</v>
      </c>
      <c r="F174" s="14">
        <v>-2155000</v>
      </c>
    </row>
    <row r="175" spans="1:6" x14ac:dyDescent="0.25">
      <c r="A175" s="13" t="s">
        <v>252</v>
      </c>
      <c r="B175" s="12" t="s">
        <v>61</v>
      </c>
      <c r="C175" s="12" t="s">
        <v>61</v>
      </c>
      <c r="D175" s="12" t="s">
        <v>61</v>
      </c>
      <c r="E175" s="12" t="s">
        <v>61</v>
      </c>
      <c r="F175" s="12" t="s">
        <v>61</v>
      </c>
    </row>
    <row r="176" spans="1:6" x14ac:dyDescent="0.25">
      <c r="A176" s="13" t="s">
        <v>125</v>
      </c>
      <c r="B176" s="25" t="s">
        <v>61</v>
      </c>
      <c r="C176" s="19">
        <v>-2243000</v>
      </c>
      <c r="D176" s="19">
        <v>-2270000</v>
      </c>
      <c r="E176" s="19">
        <v>-1973000</v>
      </c>
      <c r="F176" s="19">
        <v>-2155000</v>
      </c>
    </row>
    <row r="177" spans="1:6" ht="15.6" x14ac:dyDescent="0.3">
      <c r="A177" s="63"/>
      <c r="B177" s="5"/>
      <c r="C177" s="5"/>
      <c r="D177" s="5"/>
      <c r="E177" s="5"/>
      <c r="F177" s="5"/>
    </row>
    <row r="178" spans="1:6" x14ac:dyDescent="0.25">
      <c r="A178" s="11" t="s">
        <v>79</v>
      </c>
    </row>
    <row r="179" spans="1:6" ht="16.2" thickBot="1" x14ac:dyDescent="0.35">
      <c r="A179" s="64" t="s">
        <v>124</v>
      </c>
      <c r="B179" s="5"/>
      <c r="C179" s="5"/>
      <c r="D179" s="5"/>
      <c r="E179" s="5"/>
      <c r="F179" s="5"/>
    </row>
    <row r="180" spans="1:6" x14ac:dyDescent="0.25">
      <c r="A180" s="24" t="s">
        <v>122</v>
      </c>
      <c r="B180" s="23" t="s">
        <v>121</v>
      </c>
      <c r="C180" s="23" t="s">
        <v>120</v>
      </c>
      <c r="D180" s="23" t="s">
        <v>119</v>
      </c>
      <c r="E180" s="23" t="s">
        <v>118</v>
      </c>
      <c r="F180" s="23" t="s">
        <v>178</v>
      </c>
    </row>
    <row r="181" spans="1:6" x14ac:dyDescent="0.25">
      <c r="A181" s="13" t="s">
        <v>72</v>
      </c>
      <c r="B181" s="17">
        <v>43465</v>
      </c>
      <c r="C181" s="17">
        <v>43830</v>
      </c>
      <c r="D181" s="17">
        <v>44196</v>
      </c>
      <c r="E181" s="17">
        <v>44561</v>
      </c>
      <c r="F181" s="17">
        <v>44926</v>
      </c>
    </row>
    <row r="182" spans="1:6" x14ac:dyDescent="0.25">
      <c r="A182" s="13" t="s">
        <v>117</v>
      </c>
      <c r="B182" s="12" t="s">
        <v>0</v>
      </c>
      <c r="C182" s="12" t="s">
        <v>0</v>
      </c>
      <c r="D182" s="12" t="s">
        <v>0</v>
      </c>
      <c r="E182" s="12" t="s">
        <v>0</v>
      </c>
      <c r="F182" s="12" t="s">
        <v>0</v>
      </c>
    </row>
    <row r="183" spans="1:6" x14ac:dyDescent="0.25">
      <c r="A183" s="13" t="s">
        <v>2</v>
      </c>
      <c r="B183" s="13"/>
      <c r="C183" s="13"/>
      <c r="D183" s="13"/>
      <c r="E183" s="13"/>
      <c r="F183" s="13"/>
    </row>
    <row r="184" spans="1:6" x14ac:dyDescent="0.25">
      <c r="A184" s="16" t="s">
        <v>258</v>
      </c>
      <c r="B184" s="13"/>
      <c r="C184" s="13"/>
      <c r="D184" s="13"/>
      <c r="E184" s="13"/>
      <c r="F184" s="13"/>
    </row>
    <row r="185" spans="1:6" x14ac:dyDescent="0.25">
      <c r="A185" s="16" t="s">
        <v>116</v>
      </c>
      <c r="B185" s="19">
        <v>3214000</v>
      </c>
      <c r="C185" s="19">
        <v>3206000</v>
      </c>
      <c r="D185" s="19">
        <v>3106000</v>
      </c>
      <c r="E185" s="19">
        <v>3348000</v>
      </c>
      <c r="F185" s="19">
        <v>3811000</v>
      </c>
    </row>
    <row r="186" spans="1:6" x14ac:dyDescent="0.25">
      <c r="A186" s="16" t="s">
        <v>115</v>
      </c>
      <c r="B186" s="25" t="s">
        <v>61</v>
      </c>
      <c r="C186" s="25" t="s">
        <v>61</v>
      </c>
      <c r="D186" s="25" t="s">
        <v>61</v>
      </c>
      <c r="E186" s="19">
        <v>2255000</v>
      </c>
      <c r="F186" s="19">
        <v>2460000</v>
      </c>
    </row>
    <row r="187" spans="1:6" x14ac:dyDescent="0.25">
      <c r="A187" s="16" t="s">
        <v>114</v>
      </c>
      <c r="B187" s="19">
        <v>-274000</v>
      </c>
      <c r="C187" s="19">
        <v>-298000</v>
      </c>
      <c r="D187" s="19">
        <v>-300000</v>
      </c>
      <c r="E187" s="19">
        <v>-249000</v>
      </c>
      <c r="F187" s="19">
        <v>-262000</v>
      </c>
    </row>
    <row r="188" spans="1:6" x14ac:dyDescent="0.25">
      <c r="A188" s="16" t="s">
        <v>113</v>
      </c>
      <c r="B188" s="19">
        <v>531000</v>
      </c>
      <c r="C188" s="19">
        <v>530000</v>
      </c>
      <c r="D188" s="19">
        <v>516000</v>
      </c>
      <c r="E188" s="19">
        <v>562000</v>
      </c>
      <c r="F188" s="19">
        <v>621000</v>
      </c>
    </row>
    <row r="189" spans="1:6" x14ac:dyDescent="0.25">
      <c r="A189" s="16" t="s">
        <v>112</v>
      </c>
      <c r="B189" s="19">
        <v>120000</v>
      </c>
      <c r="C189" s="19">
        <v>94000</v>
      </c>
      <c r="D189" s="19">
        <v>98000</v>
      </c>
      <c r="E189" s="19">
        <v>94000</v>
      </c>
      <c r="F189" s="19">
        <v>114000</v>
      </c>
    </row>
    <row r="190" spans="1:6" x14ac:dyDescent="0.25">
      <c r="A190" s="16" t="s">
        <v>66</v>
      </c>
      <c r="B190" s="19">
        <v>411000</v>
      </c>
      <c r="C190" s="19">
        <v>436000</v>
      </c>
      <c r="D190" s="19">
        <v>418000</v>
      </c>
      <c r="E190" s="19">
        <v>468000</v>
      </c>
      <c r="F190" s="19">
        <v>507000</v>
      </c>
    </row>
    <row r="191" spans="1:6" x14ac:dyDescent="0.25">
      <c r="A191" s="16" t="s">
        <v>63</v>
      </c>
      <c r="B191" s="19">
        <v>15078000</v>
      </c>
      <c r="C191" s="19">
        <v>15597000</v>
      </c>
      <c r="D191" s="19">
        <v>15943000</v>
      </c>
      <c r="E191" s="19">
        <v>16360000</v>
      </c>
      <c r="F191" s="19">
        <v>16904000</v>
      </c>
    </row>
    <row r="192" spans="1:6" x14ac:dyDescent="0.25">
      <c r="A192" s="16" t="s">
        <v>111</v>
      </c>
      <c r="B192" s="19">
        <v>493000</v>
      </c>
      <c r="C192" s="19">
        <v>574000</v>
      </c>
      <c r="D192" s="19">
        <v>625000</v>
      </c>
      <c r="E192" s="19">
        <v>662000</v>
      </c>
      <c r="F192" s="19">
        <v>708000</v>
      </c>
    </row>
    <row r="193" spans="1:6" x14ac:dyDescent="0.25">
      <c r="A193" s="16" t="s">
        <v>110</v>
      </c>
      <c r="B193" s="19">
        <v>-1117000</v>
      </c>
      <c r="C193" s="19">
        <v>-1097000</v>
      </c>
      <c r="D193" s="19">
        <v>-966000</v>
      </c>
      <c r="E193" s="19">
        <v>-1026000</v>
      </c>
      <c r="F193" s="19">
        <v>-917000</v>
      </c>
    </row>
    <row r="194" spans="1:6" x14ac:dyDescent="0.25">
      <c r="A194" s="13" t="s">
        <v>2</v>
      </c>
      <c r="B194" s="13"/>
      <c r="C194" s="13"/>
      <c r="D194" s="13"/>
      <c r="E194" s="13"/>
      <c r="F194" s="13"/>
    </row>
    <row r="195" spans="1:6" x14ac:dyDescent="0.25">
      <c r="A195" s="16" t="s">
        <v>257</v>
      </c>
      <c r="B195" s="13"/>
      <c r="C195" s="13"/>
      <c r="D195" s="13"/>
      <c r="E195" s="13"/>
      <c r="F195" s="13"/>
    </row>
    <row r="196" spans="1:6" x14ac:dyDescent="0.25">
      <c r="A196" s="16" t="s">
        <v>116</v>
      </c>
      <c r="B196" s="19">
        <v>2277000</v>
      </c>
      <c r="C196" s="19">
        <v>2358000</v>
      </c>
      <c r="D196" s="19">
        <v>2330000</v>
      </c>
      <c r="E196" s="19">
        <v>2402000</v>
      </c>
      <c r="F196" s="19">
        <v>3030000</v>
      </c>
    </row>
    <row r="197" spans="1:6" x14ac:dyDescent="0.25">
      <c r="A197" s="16" t="s">
        <v>115</v>
      </c>
      <c r="B197" s="25" t="s">
        <v>61</v>
      </c>
      <c r="C197" s="25" t="s">
        <v>61</v>
      </c>
      <c r="D197" s="25" t="s">
        <v>61</v>
      </c>
      <c r="E197" s="19">
        <v>1589000</v>
      </c>
      <c r="F197" s="19">
        <v>1701000</v>
      </c>
    </row>
    <row r="198" spans="1:6" x14ac:dyDescent="0.25">
      <c r="A198" s="16" t="s">
        <v>114</v>
      </c>
      <c r="B198" s="19">
        <v>-159000</v>
      </c>
      <c r="C198" s="19">
        <v>-169000</v>
      </c>
      <c r="D198" s="19">
        <v>-172000</v>
      </c>
      <c r="E198" s="19">
        <v>-162000</v>
      </c>
      <c r="F198" s="19">
        <v>-171000</v>
      </c>
    </row>
    <row r="199" spans="1:6" x14ac:dyDescent="0.25">
      <c r="A199" s="16" t="s">
        <v>113</v>
      </c>
      <c r="B199" s="19">
        <v>567000</v>
      </c>
      <c r="C199" s="19">
        <v>607000</v>
      </c>
      <c r="D199" s="19">
        <v>664000</v>
      </c>
      <c r="E199" s="19">
        <v>599000</v>
      </c>
      <c r="F199" s="19">
        <v>699000</v>
      </c>
    </row>
    <row r="200" spans="1:6" x14ac:dyDescent="0.25">
      <c r="A200" s="16" t="s">
        <v>112</v>
      </c>
      <c r="B200" s="19">
        <v>136000</v>
      </c>
      <c r="C200" s="19">
        <v>149000</v>
      </c>
      <c r="D200" s="19">
        <v>167000</v>
      </c>
      <c r="E200" s="19">
        <v>154000</v>
      </c>
      <c r="F200" s="19">
        <v>174000</v>
      </c>
    </row>
    <row r="201" spans="1:6" x14ac:dyDescent="0.25">
      <c r="A201" s="16" t="s">
        <v>66</v>
      </c>
      <c r="B201" s="19">
        <v>431000</v>
      </c>
      <c r="C201" s="19">
        <v>458000</v>
      </c>
      <c r="D201" s="19">
        <v>497000</v>
      </c>
      <c r="E201" s="19">
        <v>445000</v>
      </c>
      <c r="F201" s="19">
        <v>525000</v>
      </c>
    </row>
    <row r="202" spans="1:6" x14ac:dyDescent="0.25">
      <c r="A202" s="16" t="s">
        <v>63</v>
      </c>
      <c r="B202" s="19">
        <v>11257000</v>
      </c>
      <c r="C202" s="19">
        <v>11918000</v>
      </c>
      <c r="D202" s="19">
        <v>12347000</v>
      </c>
      <c r="E202" s="19">
        <v>13336000</v>
      </c>
      <c r="F202" s="19">
        <v>13565000</v>
      </c>
    </row>
    <row r="203" spans="1:6" x14ac:dyDescent="0.25">
      <c r="A203" s="16" t="s">
        <v>111</v>
      </c>
      <c r="B203" s="19">
        <v>374000</v>
      </c>
      <c r="C203" s="19">
        <v>410000</v>
      </c>
      <c r="D203" s="19">
        <v>429000</v>
      </c>
      <c r="E203" s="19">
        <v>443000</v>
      </c>
      <c r="F203" s="19">
        <v>415000</v>
      </c>
    </row>
    <row r="204" spans="1:6" x14ac:dyDescent="0.25">
      <c r="A204" s="16" t="s">
        <v>110</v>
      </c>
      <c r="B204" s="19">
        <v>-1196000</v>
      </c>
      <c r="C204" s="19">
        <v>-1121000</v>
      </c>
      <c r="D204" s="19">
        <v>-1154000</v>
      </c>
      <c r="E204" s="19">
        <v>-904000</v>
      </c>
      <c r="F204" s="19">
        <v>-889000</v>
      </c>
    </row>
    <row r="205" spans="1:6" x14ac:dyDescent="0.25">
      <c r="A205" s="13" t="s">
        <v>2</v>
      </c>
      <c r="B205" s="13"/>
      <c r="C205" s="13"/>
      <c r="D205" s="13"/>
      <c r="E205" s="13"/>
      <c r="F205" s="13"/>
    </row>
    <row r="206" spans="1:6" x14ac:dyDescent="0.25">
      <c r="A206" s="16" t="s">
        <v>256</v>
      </c>
      <c r="B206" s="13"/>
      <c r="C206" s="13"/>
      <c r="D206" s="13"/>
      <c r="E206" s="13"/>
      <c r="F206" s="13"/>
    </row>
    <row r="207" spans="1:6" x14ac:dyDescent="0.25">
      <c r="A207" s="16" t="s">
        <v>116</v>
      </c>
      <c r="B207" s="25" t="s">
        <v>61</v>
      </c>
      <c r="C207" s="25" t="s">
        <v>61</v>
      </c>
      <c r="D207" s="25" t="s">
        <v>61</v>
      </c>
      <c r="E207" s="25" t="s">
        <v>61</v>
      </c>
      <c r="F207" s="19">
        <v>1038000</v>
      </c>
    </row>
    <row r="208" spans="1:6" x14ac:dyDescent="0.25">
      <c r="A208" s="16" t="s">
        <v>115</v>
      </c>
      <c r="B208" s="25" t="s">
        <v>61</v>
      </c>
      <c r="C208" s="25" t="s">
        <v>61</v>
      </c>
      <c r="D208" s="25" t="s">
        <v>61</v>
      </c>
      <c r="E208" s="25" t="s">
        <v>61</v>
      </c>
      <c r="F208" s="19">
        <v>441000</v>
      </c>
    </row>
    <row r="209" spans="1:6" x14ac:dyDescent="0.25">
      <c r="A209" s="16" t="s">
        <v>114</v>
      </c>
      <c r="B209" s="25" t="s">
        <v>61</v>
      </c>
      <c r="C209" s="25" t="s">
        <v>61</v>
      </c>
      <c r="D209" s="25" t="s">
        <v>61</v>
      </c>
      <c r="E209" s="25" t="s">
        <v>61</v>
      </c>
      <c r="F209" s="19">
        <v>-39000</v>
      </c>
    </row>
    <row r="210" spans="1:6" x14ac:dyDescent="0.25">
      <c r="A210" s="16" t="s">
        <v>113</v>
      </c>
      <c r="B210" s="25" t="s">
        <v>61</v>
      </c>
      <c r="C210" s="25" t="s">
        <v>61</v>
      </c>
      <c r="D210" s="25" t="s">
        <v>61</v>
      </c>
      <c r="E210" s="25" t="s">
        <v>61</v>
      </c>
      <c r="F210" s="19">
        <v>-58000</v>
      </c>
    </row>
    <row r="211" spans="1:6" x14ac:dyDescent="0.25">
      <c r="A211" s="16" t="s">
        <v>112</v>
      </c>
      <c r="B211" s="25" t="s">
        <v>61</v>
      </c>
      <c r="C211" s="25" t="s">
        <v>61</v>
      </c>
      <c r="D211" s="25" t="s">
        <v>61</v>
      </c>
      <c r="E211" s="25" t="s">
        <v>61</v>
      </c>
      <c r="F211" s="19">
        <v>-14000</v>
      </c>
    </row>
    <row r="212" spans="1:6" x14ac:dyDescent="0.25">
      <c r="A212" s="16" t="s">
        <v>66</v>
      </c>
      <c r="B212" s="25" t="s">
        <v>61</v>
      </c>
      <c r="C212" s="25" t="s">
        <v>61</v>
      </c>
      <c r="D212" s="25" t="s">
        <v>61</v>
      </c>
      <c r="E212" s="25" t="s">
        <v>61</v>
      </c>
      <c r="F212" s="19">
        <v>-44000</v>
      </c>
    </row>
    <row r="213" spans="1:6" x14ac:dyDescent="0.25">
      <c r="A213" s="16" t="s">
        <v>63</v>
      </c>
      <c r="B213" s="25" t="s">
        <v>61</v>
      </c>
      <c r="C213" s="25" t="s">
        <v>61</v>
      </c>
      <c r="D213" s="25" t="s">
        <v>61</v>
      </c>
      <c r="E213" s="25" t="s">
        <v>61</v>
      </c>
      <c r="F213" s="19">
        <v>6081000</v>
      </c>
    </row>
    <row r="214" spans="1:6" x14ac:dyDescent="0.25">
      <c r="A214" s="16" t="s">
        <v>111</v>
      </c>
      <c r="B214" s="25" t="s">
        <v>61</v>
      </c>
      <c r="C214" s="25" t="s">
        <v>61</v>
      </c>
      <c r="D214" s="25" t="s">
        <v>61</v>
      </c>
      <c r="E214" s="25" t="s">
        <v>61</v>
      </c>
      <c r="F214" s="19">
        <v>94000</v>
      </c>
    </row>
    <row r="215" spans="1:6" x14ac:dyDescent="0.25">
      <c r="A215" s="16" t="s">
        <v>110</v>
      </c>
      <c r="B215" s="25" t="s">
        <v>61</v>
      </c>
      <c r="C215" s="25" t="s">
        <v>61</v>
      </c>
      <c r="D215" s="25" t="s">
        <v>61</v>
      </c>
      <c r="E215" s="25" t="s">
        <v>61</v>
      </c>
      <c r="F215" s="19">
        <v>-268000</v>
      </c>
    </row>
    <row r="216" spans="1:6" x14ac:dyDescent="0.25">
      <c r="A216" s="13" t="s">
        <v>2</v>
      </c>
      <c r="B216" s="13"/>
      <c r="C216" s="13"/>
      <c r="D216" s="13"/>
      <c r="E216" s="13"/>
      <c r="F216" s="13"/>
    </row>
    <row r="217" spans="1:6" x14ac:dyDescent="0.25">
      <c r="A217" s="16" t="s">
        <v>255</v>
      </c>
      <c r="B217" s="13"/>
      <c r="C217" s="13"/>
      <c r="D217" s="13"/>
      <c r="E217" s="13"/>
      <c r="F217" s="13"/>
    </row>
    <row r="218" spans="1:6" x14ac:dyDescent="0.25">
      <c r="A218" s="16" t="s">
        <v>116</v>
      </c>
      <c r="B218" s="19">
        <v>26000</v>
      </c>
      <c r="C218" s="19">
        <v>38000</v>
      </c>
      <c r="D218" s="19">
        <v>38000</v>
      </c>
      <c r="E218" s="19">
        <v>33000</v>
      </c>
      <c r="F218" s="19">
        <v>23000</v>
      </c>
    </row>
    <row r="219" spans="1:6" x14ac:dyDescent="0.25">
      <c r="A219" s="16" t="s">
        <v>115</v>
      </c>
      <c r="B219" s="25" t="s">
        <v>61</v>
      </c>
      <c r="C219" s="25" t="s">
        <v>61</v>
      </c>
      <c r="D219" s="25" t="s">
        <v>61</v>
      </c>
      <c r="E219" s="25" t="s">
        <v>61</v>
      </c>
      <c r="F219" s="25" t="s">
        <v>61</v>
      </c>
    </row>
    <row r="220" spans="1:6" x14ac:dyDescent="0.25">
      <c r="A220" s="16" t="s">
        <v>114</v>
      </c>
      <c r="B220" s="19">
        <v>-117000</v>
      </c>
      <c r="C220" s="19">
        <v>-154000</v>
      </c>
      <c r="D220" s="19">
        <v>-162000</v>
      </c>
      <c r="E220" s="19">
        <v>-507000</v>
      </c>
      <c r="F220" s="19">
        <v>-41000</v>
      </c>
    </row>
    <row r="221" spans="1:6" x14ac:dyDescent="0.25">
      <c r="A221" s="16" t="s">
        <v>113</v>
      </c>
      <c r="B221" s="19">
        <v>-152000</v>
      </c>
      <c r="C221" s="19">
        <v>-218000</v>
      </c>
      <c r="D221" s="19">
        <v>-226000</v>
      </c>
      <c r="E221" s="19">
        <v>-640000</v>
      </c>
      <c r="F221" s="19">
        <v>-347000</v>
      </c>
    </row>
    <row r="222" spans="1:6" x14ac:dyDescent="0.25">
      <c r="A222" s="16" t="s">
        <v>112</v>
      </c>
      <c r="B222" s="19">
        <v>-23000</v>
      </c>
      <c r="C222" s="19">
        <v>-60000</v>
      </c>
      <c r="D222" s="25" t="s">
        <v>61</v>
      </c>
      <c r="E222" s="25" t="s">
        <v>61</v>
      </c>
      <c r="F222" s="25" t="s">
        <v>61</v>
      </c>
    </row>
    <row r="223" spans="1:6" x14ac:dyDescent="0.25">
      <c r="A223" s="16" t="s">
        <v>66</v>
      </c>
      <c r="B223" s="19">
        <v>-129000</v>
      </c>
      <c r="C223" s="19">
        <v>-158000</v>
      </c>
      <c r="D223" s="19">
        <v>-275000</v>
      </c>
      <c r="E223" s="19">
        <v>-895000</v>
      </c>
      <c r="F223" s="19">
        <v>-274000</v>
      </c>
    </row>
    <row r="224" spans="1:6" x14ac:dyDescent="0.25">
      <c r="A224" s="16" t="s">
        <v>63</v>
      </c>
      <c r="B224" s="19">
        <v>361000</v>
      </c>
      <c r="C224" s="19">
        <v>543000</v>
      </c>
      <c r="D224" s="19">
        <v>843000</v>
      </c>
      <c r="E224" s="19">
        <v>3527000</v>
      </c>
      <c r="F224" s="19">
        <v>1287000</v>
      </c>
    </row>
    <row r="225" spans="1:6" x14ac:dyDescent="0.25">
      <c r="A225" s="16" t="s">
        <v>111</v>
      </c>
      <c r="B225" s="19">
        <v>24000</v>
      </c>
      <c r="C225" s="19">
        <v>23000</v>
      </c>
      <c r="D225" s="19">
        <v>26000</v>
      </c>
      <c r="E225" s="19">
        <v>16000</v>
      </c>
      <c r="F225" s="19">
        <v>16000</v>
      </c>
    </row>
    <row r="226" spans="1:6" x14ac:dyDescent="0.25">
      <c r="A226" s="16" t="s">
        <v>110</v>
      </c>
      <c r="B226" s="19">
        <v>-1000</v>
      </c>
      <c r="C226" s="19">
        <v>-32000</v>
      </c>
      <c r="D226" s="19">
        <v>-158000</v>
      </c>
      <c r="E226" s="19">
        <v>-49000</v>
      </c>
      <c r="F226" s="19">
        <v>-84000</v>
      </c>
    </row>
    <row r="227" spans="1:6" x14ac:dyDescent="0.25">
      <c r="A227" s="13" t="s">
        <v>2</v>
      </c>
      <c r="B227" s="13"/>
      <c r="C227" s="13"/>
      <c r="D227" s="13"/>
      <c r="E227" s="13"/>
      <c r="F227" s="13"/>
    </row>
    <row r="228" spans="1:6" x14ac:dyDescent="0.25">
      <c r="A228" s="16" t="s">
        <v>42</v>
      </c>
      <c r="B228" s="13"/>
      <c r="C228" s="13"/>
      <c r="D228" s="13"/>
      <c r="E228" s="13"/>
      <c r="F228" s="13"/>
    </row>
    <row r="229" spans="1:6" x14ac:dyDescent="0.25">
      <c r="A229" s="16" t="s">
        <v>116</v>
      </c>
      <c r="B229" s="25" t="s">
        <v>61</v>
      </c>
      <c r="C229" s="25" t="s">
        <v>61</v>
      </c>
      <c r="D229" s="25" t="s">
        <v>61</v>
      </c>
      <c r="E229" s="25" t="s">
        <v>61</v>
      </c>
      <c r="F229" s="25" t="s">
        <v>61</v>
      </c>
    </row>
    <row r="230" spans="1:6" x14ac:dyDescent="0.25">
      <c r="A230" s="16" t="s">
        <v>115</v>
      </c>
      <c r="B230" s="25" t="s">
        <v>61</v>
      </c>
      <c r="C230" s="25" t="s">
        <v>61</v>
      </c>
      <c r="D230" s="25" t="s">
        <v>61</v>
      </c>
      <c r="E230" s="19">
        <v>-2420000</v>
      </c>
      <c r="F230" s="19">
        <v>-3228000</v>
      </c>
    </row>
    <row r="231" spans="1:6" x14ac:dyDescent="0.25">
      <c r="A231" s="16" t="s">
        <v>114</v>
      </c>
      <c r="B231" s="25" t="s">
        <v>61</v>
      </c>
      <c r="C231" s="25" t="s">
        <v>61</v>
      </c>
      <c r="D231" s="25" t="s">
        <v>61</v>
      </c>
      <c r="E231" s="25" t="s">
        <v>61</v>
      </c>
      <c r="F231" s="25" t="s">
        <v>61</v>
      </c>
    </row>
    <row r="232" spans="1:6" x14ac:dyDescent="0.25">
      <c r="A232" s="16" t="s">
        <v>113</v>
      </c>
      <c r="B232" s="25" t="s">
        <v>61</v>
      </c>
      <c r="C232" s="25" t="s">
        <v>61</v>
      </c>
      <c r="D232" s="25" t="s">
        <v>61</v>
      </c>
      <c r="E232" s="25" t="s">
        <v>61</v>
      </c>
      <c r="F232" s="25" t="s">
        <v>61</v>
      </c>
    </row>
    <row r="233" spans="1:6" x14ac:dyDescent="0.25">
      <c r="A233" s="16" t="s">
        <v>112</v>
      </c>
      <c r="B233" s="25" t="s">
        <v>61</v>
      </c>
      <c r="C233" s="25" t="s">
        <v>61</v>
      </c>
      <c r="D233" s="19">
        <v>49000</v>
      </c>
      <c r="E233" s="19">
        <v>255000</v>
      </c>
      <c r="F233" s="19">
        <v>-73000</v>
      </c>
    </row>
    <row r="234" spans="1:6" x14ac:dyDescent="0.25">
      <c r="A234" s="16" t="s">
        <v>66</v>
      </c>
      <c r="B234" s="25" t="s">
        <v>61</v>
      </c>
      <c r="C234" s="25" t="s">
        <v>61</v>
      </c>
      <c r="D234" s="25" t="s">
        <v>61</v>
      </c>
      <c r="E234" s="25" t="s">
        <v>61</v>
      </c>
      <c r="F234" s="25" t="s">
        <v>61</v>
      </c>
    </row>
    <row r="235" spans="1:6" x14ac:dyDescent="0.25">
      <c r="A235" s="16" t="s">
        <v>63</v>
      </c>
      <c r="B235" s="25" t="s">
        <v>61</v>
      </c>
      <c r="C235" s="25" t="s">
        <v>61</v>
      </c>
      <c r="D235" s="25" t="s">
        <v>61</v>
      </c>
      <c r="E235" s="25" t="s">
        <v>61</v>
      </c>
      <c r="F235" s="25" t="s">
        <v>61</v>
      </c>
    </row>
    <row r="236" spans="1:6" x14ac:dyDescent="0.25">
      <c r="A236" s="16" t="s">
        <v>111</v>
      </c>
      <c r="B236" s="25" t="s">
        <v>61</v>
      </c>
      <c r="C236" s="25" t="s">
        <v>61</v>
      </c>
      <c r="D236" s="25" t="s">
        <v>61</v>
      </c>
      <c r="E236" s="25" t="s">
        <v>61</v>
      </c>
      <c r="F236" s="25" t="s">
        <v>61</v>
      </c>
    </row>
    <row r="237" spans="1:6" x14ac:dyDescent="0.25">
      <c r="A237" s="16" t="s">
        <v>110</v>
      </c>
      <c r="B237" s="25" t="s">
        <v>61</v>
      </c>
      <c r="C237" s="25" t="s">
        <v>61</v>
      </c>
      <c r="D237" s="25" t="s">
        <v>61</v>
      </c>
      <c r="E237" s="25" t="s">
        <v>61</v>
      </c>
      <c r="F237" s="25" t="s">
        <v>61</v>
      </c>
    </row>
    <row r="238" spans="1:6" x14ac:dyDescent="0.25">
      <c r="A238" s="13" t="s">
        <v>2</v>
      </c>
      <c r="B238" s="13"/>
      <c r="C238" s="13"/>
      <c r="D238" s="13"/>
      <c r="E238" s="13"/>
      <c r="F238" s="13"/>
    </row>
    <row r="239" spans="1:6" x14ac:dyDescent="0.25">
      <c r="A239" s="16" t="s">
        <v>54</v>
      </c>
      <c r="B239" s="13"/>
      <c r="C239" s="13"/>
      <c r="D239" s="13"/>
      <c r="E239" s="13"/>
      <c r="F239" s="13"/>
    </row>
    <row r="240" spans="1:6" x14ac:dyDescent="0.25">
      <c r="A240" s="16" t="s">
        <v>116</v>
      </c>
      <c r="B240" s="25" t="s">
        <v>61</v>
      </c>
      <c r="C240" s="25" t="s">
        <v>61</v>
      </c>
      <c r="D240" s="25" t="s">
        <v>61</v>
      </c>
      <c r="E240" s="25" t="s">
        <v>61</v>
      </c>
      <c r="F240" s="25" t="s">
        <v>61</v>
      </c>
    </row>
    <row r="241" spans="1:6" x14ac:dyDescent="0.25">
      <c r="A241" s="16" t="s">
        <v>115</v>
      </c>
      <c r="B241" s="25" t="s">
        <v>61</v>
      </c>
      <c r="C241" s="25" t="s">
        <v>61</v>
      </c>
      <c r="D241" s="25" t="s">
        <v>61</v>
      </c>
      <c r="E241" s="25" t="s">
        <v>61</v>
      </c>
      <c r="F241" s="25" t="s">
        <v>61</v>
      </c>
    </row>
    <row r="242" spans="1:6" x14ac:dyDescent="0.25">
      <c r="A242" s="16" t="s">
        <v>114</v>
      </c>
      <c r="B242" s="25" t="s">
        <v>61</v>
      </c>
      <c r="C242" s="25" t="s">
        <v>61</v>
      </c>
      <c r="D242" s="25" t="s">
        <v>61</v>
      </c>
      <c r="E242" s="25" t="s">
        <v>61</v>
      </c>
      <c r="F242" s="25" t="s">
        <v>61</v>
      </c>
    </row>
    <row r="243" spans="1:6" x14ac:dyDescent="0.25">
      <c r="A243" s="16" t="s">
        <v>113</v>
      </c>
      <c r="B243" s="25" t="s">
        <v>61</v>
      </c>
      <c r="C243" s="25" t="s">
        <v>61</v>
      </c>
      <c r="D243" s="25" t="s">
        <v>61</v>
      </c>
      <c r="E243" s="25" t="s">
        <v>61</v>
      </c>
      <c r="F243" s="25" t="s">
        <v>61</v>
      </c>
    </row>
    <row r="244" spans="1:6" x14ac:dyDescent="0.25">
      <c r="A244" s="16" t="s">
        <v>112</v>
      </c>
      <c r="B244" s="25" t="s">
        <v>61</v>
      </c>
      <c r="C244" s="25" t="s">
        <v>61</v>
      </c>
      <c r="D244" s="25" t="s">
        <v>61</v>
      </c>
      <c r="E244" s="25" t="s">
        <v>61</v>
      </c>
      <c r="F244" s="25" t="s">
        <v>61</v>
      </c>
    </row>
    <row r="245" spans="1:6" x14ac:dyDescent="0.25">
      <c r="A245" s="16" t="s">
        <v>66</v>
      </c>
      <c r="B245" s="25" t="s">
        <v>61</v>
      </c>
      <c r="C245" s="19">
        <v>1010000</v>
      </c>
      <c r="D245" s="19">
        <v>829000</v>
      </c>
      <c r="E245" s="19">
        <v>-1498000</v>
      </c>
      <c r="F245" s="19">
        <v>42000</v>
      </c>
    </row>
    <row r="246" spans="1:6" x14ac:dyDescent="0.25">
      <c r="A246" s="16" t="s">
        <v>63</v>
      </c>
      <c r="B246" s="25" t="s">
        <v>61</v>
      </c>
      <c r="C246" s="25" t="s">
        <v>61</v>
      </c>
      <c r="D246" s="25" t="s">
        <v>61</v>
      </c>
      <c r="E246" s="25" t="s">
        <v>61</v>
      </c>
      <c r="F246" s="25" t="s">
        <v>61</v>
      </c>
    </row>
    <row r="247" spans="1:6" x14ac:dyDescent="0.25">
      <c r="A247" s="16" t="s">
        <v>111</v>
      </c>
      <c r="B247" s="25" t="s">
        <v>61</v>
      </c>
      <c r="C247" s="25" t="s">
        <v>61</v>
      </c>
      <c r="D247" s="25" t="s">
        <v>61</v>
      </c>
      <c r="E247" s="25" t="s">
        <v>61</v>
      </c>
      <c r="F247" s="25" t="s">
        <v>61</v>
      </c>
    </row>
    <row r="248" spans="1:6" x14ac:dyDescent="0.25">
      <c r="A248" s="16" t="s">
        <v>110</v>
      </c>
      <c r="B248" s="25" t="s">
        <v>61</v>
      </c>
      <c r="C248" s="25" t="s">
        <v>61</v>
      </c>
      <c r="D248" s="25" t="s">
        <v>61</v>
      </c>
      <c r="E248" s="25" t="s">
        <v>61</v>
      </c>
      <c r="F248" s="25" t="s">
        <v>61</v>
      </c>
    </row>
    <row r="249" spans="1:6" x14ac:dyDescent="0.25">
      <c r="A249" s="13" t="s">
        <v>2</v>
      </c>
      <c r="B249" s="13"/>
      <c r="C249" s="13"/>
      <c r="D249" s="13"/>
      <c r="E249" s="13"/>
      <c r="F249" s="13"/>
    </row>
    <row r="250" spans="1:6" x14ac:dyDescent="0.25">
      <c r="A250" s="16" t="s">
        <v>254</v>
      </c>
      <c r="B250" s="13"/>
      <c r="C250" s="13"/>
      <c r="D250" s="13"/>
      <c r="E250" s="13"/>
      <c r="F250" s="13"/>
    </row>
    <row r="251" spans="1:6" x14ac:dyDescent="0.25">
      <c r="A251" s="16" t="s">
        <v>116</v>
      </c>
      <c r="B251" s="25" t="s">
        <v>61</v>
      </c>
      <c r="C251" s="25" t="s">
        <v>61</v>
      </c>
      <c r="D251" s="25" t="s">
        <v>61</v>
      </c>
      <c r="E251" s="25" t="s">
        <v>61</v>
      </c>
      <c r="F251" s="25" t="s">
        <v>61</v>
      </c>
    </row>
    <row r="252" spans="1:6" x14ac:dyDescent="0.25">
      <c r="A252" s="16" t="s">
        <v>115</v>
      </c>
      <c r="B252" s="25" t="s">
        <v>61</v>
      </c>
      <c r="C252" s="25" t="s">
        <v>61</v>
      </c>
      <c r="D252" s="25" t="s">
        <v>61</v>
      </c>
      <c r="E252" s="25" t="s">
        <v>61</v>
      </c>
      <c r="F252" s="25" t="s">
        <v>61</v>
      </c>
    </row>
    <row r="253" spans="1:6" x14ac:dyDescent="0.25">
      <c r="A253" s="16" t="s">
        <v>114</v>
      </c>
      <c r="B253" s="25" t="s">
        <v>61</v>
      </c>
      <c r="C253" s="25" t="s">
        <v>61</v>
      </c>
      <c r="D253" s="25" t="s">
        <v>61</v>
      </c>
      <c r="E253" s="25" t="s">
        <v>61</v>
      </c>
      <c r="F253" s="25" t="s">
        <v>61</v>
      </c>
    </row>
    <row r="254" spans="1:6" x14ac:dyDescent="0.25">
      <c r="A254" s="16" t="s">
        <v>113</v>
      </c>
      <c r="B254" s="25" t="s">
        <v>61</v>
      </c>
      <c r="C254" s="25" t="s">
        <v>61</v>
      </c>
      <c r="D254" s="25" t="s">
        <v>61</v>
      </c>
      <c r="E254" s="25" t="s">
        <v>61</v>
      </c>
      <c r="F254" s="25" t="s">
        <v>61</v>
      </c>
    </row>
    <row r="255" spans="1:6" x14ac:dyDescent="0.25">
      <c r="A255" s="16" t="s">
        <v>112</v>
      </c>
      <c r="B255" s="25" t="s">
        <v>61</v>
      </c>
      <c r="C255" s="25" t="s">
        <v>61</v>
      </c>
      <c r="D255" s="25" t="s">
        <v>61</v>
      </c>
      <c r="E255" s="25" t="s">
        <v>61</v>
      </c>
      <c r="F255" s="25" t="s">
        <v>61</v>
      </c>
    </row>
    <row r="256" spans="1:6" x14ac:dyDescent="0.25">
      <c r="A256" s="16" t="s">
        <v>66</v>
      </c>
      <c r="B256" s="25" t="s">
        <v>61</v>
      </c>
      <c r="C256" s="25" t="s">
        <v>61</v>
      </c>
      <c r="D256" s="25" t="s">
        <v>61</v>
      </c>
      <c r="E256" s="25" t="s">
        <v>61</v>
      </c>
      <c r="F256" s="25" t="s">
        <v>61</v>
      </c>
    </row>
    <row r="257" spans="1:6" x14ac:dyDescent="0.25">
      <c r="A257" s="16" t="s">
        <v>63</v>
      </c>
      <c r="B257" s="25" t="s">
        <v>61</v>
      </c>
      <c r="C257" s="25" t="s">
        <v>61</v>
      </c>
      <c r="D257" s="19">
        <v>18983000</v>
      </c>
      <c r="E257" s="25" t="s">
        <v>61</v>
      </c>
      <c r="F257" s="25" t="s">
        <v>61</v>
      </c>
    </row>
    <row r="258" spans="1:6" x14ac:dyDescent="0.25">
      <c r="A258" s="16" t="s">
        <v>111</v>
      </c>
      <c r="B258" s="25" t="s">
        <v>61</v>
      </c>
      <c r="C258" s="25" t="s">
        <v>61</v>
      </c>
      <c r="D258" s="25" t="s">
        <v>61</v>
      </c>
      <c r="E258" s="25" t="s">
        <v>61</v>
      </c>
      <c r="F258" s="25" t="s">
        <v>61</v>
      </c>
    </row>
    <row r="259" spans="1:6" x14ac:dyDescent="0.25">
      <c r="A259" s="16" t="s">
        <v>110</v>
      </c>
      <c r="B259" s="25" t="s">
        <v>61</v>
      </c>
      <c r="C259" s="25" t="s">
        <v>61</v>
      </c>
      <c r="D259" s="25" t="s">
        <v>61</v>
      </c>
      <c r="E259" s="25" t="s">
        <v>61</v>
      </c>
      <c r="F259" s="25" t="s">
        <v>61</v>
      </c>
    </row>
    <row r="260" spans="1:6" x14ac:dyDescent="0.25">
      <c r="A260" s="13" t="s">
        <v>2</v>
      </c>
      <c r="B260" s="13"/>
      <c r="C260" s="13"/>
      <c r="D260" s="13"/>
      <c r="E260" s="13"/>
      <c r="F260" s="13"/>
    </row>
    <row r="261" spans="1:6" x14ac:dyDescent="0.25">
      <c r="A261" s="16" t="s">
        <v>253</v>
      </c>
      <c r="B261" s="13"/>
      <c r="C261" s="13"/>
      <c r="D261" s="13"/>
      <c r="E261" s="13"/>
      <c r="F261" s="13"/>
    </row>
    <row r="262" spans="1:6" x14ac:dyDescent="0.25">
      <c r="A262" s="16" t="s">
        <v>116</v>
      </c>
      <c r="B262" s="19">
        <v>2268000</v>
      </c>
      <c r="C262" s="25" t="s">
        <v>61</v>
      </c>
      <c r="D262" s="25" t="s">
        <v>61</v>
      </c>
      <c r="E262" s="25" t="s">
        <v>61</v>
      </c>
      <c r="F262" s="25" t="s">
        <v>61</v>
      </c>
    </row>
    <row r="263" spans="1:6" x14ac:dyDescent="0.25">
      <c r="A263" s="16" t="s">
        <v>115</v>
      </c>
      <c r="B263" s="25" t="s">
        <v>61</v>
      </c>
      <c r="C263" s="25" t="s">
        <v>61</v>
      </c>
      <c r="D263" s="25" t="s">
        <v>61</v>
      </c>
      <c r="E263" s="25" t="s">
        <v>61</v>
      </c>
      <c r="F263" s="25" t="s">
        <v>61</v>
      </c>
    </row>
    <row r="264" spans="1:6" x14ac:dyDescent="0.25">
      <c r="A264" s="16" t="s">
        <v>114</v>
      </c>
      <c r="B264" s="19">
        <v>-413000</v>
      </c>
      <c r="C264" s="25" t="s">
        <v>61</v>
      </c>
      <c r="D264" s="25" t="s">
        <v>61</v>
      </c>
      <c r="E264" s="25" t="s">
        <v>61</v>
      </c>
      <c r="F264" s="25" t="s">
        <v>61</v>
      </c>
    </row>
    <row r="265" spans="1:6" x14ac:dyDescent="0.25">
      <c r="A265" s="16" t="s">
        <v>113</v>
      </c>
      <c r="B265" s="19">
        <v>1339000</v>
      </c>
      <c r="C265" s="25" t="s">
        <v>61</v>
      </c>
      <c r="D265" s="25" t="s">
        <v>61</v>
      </c>
      <c r="E265" s="25" t="s">
        <v>61</v>
      </c>
      <c r="F265" s="25" t="s">
        <v>61</v>
      </c>
    </row>
    <row r="266" spans="1:6" x14ac:dyDescent="0.25">
      <c r="A266" s="16" t="s">
        <v>112</v>
      </c>
      <c r="B266" s="19">
        <v>225000</v>
      </c>
      <c r="C266" s="25" t="s">
        <v>61</v>
      </c>
      <c r="D266" s="25" t="s">
        <v>61</v>
      </c>
      <c r="E266" s="25" t="s">
        <v>61</v>
      </c>
      <c r="F266" s="25" t="s">
        <v>61</v>
      </c>
    </row>
    <row r="267" spans="1:6" x14ac:dyDescent="0.25">
      <c r="A267" s="16" t="s">
        <v>66</v>
      </c>
      <c r="B267" s="19">
        <v>1114000</v>
      </c>
      <c r="C267" s="25" t="s">
        <v>61</v>
      </c>
      <c r="D267" s="25" t="s">
        <v>61</v>
      </c>
      <c r="E267" s="25" t="s">
        <v>61</v>
      </c>
      <c r="F267" s="25" t="s">
        <v>61</v>
      </c>
    </row>
    <row r="268" spans="1:6" x14ac:dyDescent="0.25">
      <c r="A268" s="16" t="s">
        <v>63</v>
      </c>
      <c r="B268" s="19">
        <v>16700000</v>
      </c>
      <c r="C268" s="19">
        <v>17622000</v>
      </c>
      <c r="D268" s="25" t="s">
        <v>61</v>
      </c>
      <c r="E268" s="25" t="s">
        <v>61</v>
      </c>
      <c r="F268" s="25" t="s">
        <v>61</v>
      </c>
    </row>
    <row r="269" spans="1:6" x14ac:dyDescent="0.25">
      <c r="A269" s="16" t="s">
        <v>111</v>
      </c>
      <c r="B269" s="19">
        <v>281000</v>
      </c>
      <c r="C269" s="25" t="s">
        <v>61</v>
      </c>
      <c r="D269" s="25" t="s">
        <v>61</v>
      </c>
      <c r="E269" s="25" t="s">
        <v>61</v>
      </c>
      <c r="F269" s="25" t="s">
        <v>61</v>
      </c>
    </row>
    <row r="270" spans="1:6" x14ac:dyDescent="0.25">
      <c r="A270" s="16" t="s">
        <v>110</v>
      </c>
      <c r="B270" s="19">
        <v>-954000</v>
      </c>
      <c r="C270" s="25" t="s">
        <v>61</v>
      </c>
      <c r="D270" s="25" t="s">
        <v>61</v>
      </c>
      <c r="E270" s="25" t="s">
        <v>61</v>
      </c>
      <c r="F270" s="25" t="s">
        <v>61</v>
      </c>
    </row>
    <row r="271" spans="1:6" x14ac:dyDescent="0.25">
      <c r="A271" s="13" t="s">
        <v>2</v>
      </c>
      <c r="B271" s="13"/>
      <c r="C271" s="13"/>
      <c r="D271" s="13"/>
      <c r="E271" s="13"/>
      <c r="F271" s="13"/>
    </row>
    <row r="272" spans="1:6" x14ac:dyDescent="0.25">
      <c r="A272" s="16" t="s">
        <v>179</v>
      </c>
      <c r="B272" s="13"/>
      <c r="C272" s="13"/>
      <c r="D272" s="13"/>
      <c r="E272" s="13"/>
      <c r="F272" s="13"/>
    </row>
    <row r="273" spans="1:6" x14ac:dyDescent="0.25">
      <c r="A273" s="16" t="s">
        <v>116</v>
      </c>
      <c r="B273" s="25" t="s">
        <v>61</v>
      </c>
      <c r="C273" s="25" t="s">
        <v>61</v>
      </c>
      <c r="D273" s="25" t="s">
        <v>61</v>
      </c>
      <c r="E273" s="25" t="s">
        <v>61</v>
      </c>
      <c r="F273" s="25" t="s">
        <v>61</v>
      </c>
    </row>
    <row r="274" spans="1:6" x14ac:dyDescent="0.25">
      <c r="A274" s="16" t="s">
        <v>115</v>
      </c>
      <c r="B274" s="25" t="s">
        <v>61</v>
      </c>
      <c r="C274" s="25" t="s">
        <v>61</v>
      </c>
      <c r="D274" s="25" t="s">
        <v>61</v>
      </c>
      <c r="E274" s="25" t="s">
        <v>61</v>
      </c>
      <c r="F274" s="25" t="s">
        <v>61</v>
      </c>
    </row>
    <row r="275" spans="1:6" x14ac:dyDescent="0.25">
      <c r="A275" s="16" t="s">
        <v>114</v>
      </c>
      <c r="B275" s="25" t="s">
        <v>61</v>
      </c>
      <c r="C275" s="25" t="s">
        <v>61</v>
      </c>
      <c r="D275" s="25" t="s">
        <v>61</v>
      </c>
      <c r="E275" s="25" t="s">
        <v>61</v>
      </c>
      <c r="F275" s="25" t="s">
        <v>61</v>
      </c>
    </row>
    <row r="276" spans="1:6" x14ac:dyDescent="0.25">
      <c r="A276" s="16" t="s">
        <v>113</v>
      </c>
      <c r="B276" s="25" t="s">
        <v>61</v>
      </c>
      <c r="C276" s="25" t="s">
        <v>61</v>
      </c>
      <c r="D276" s="25" t="s">
        <v>61</v>
      </c>
      <c r="E276" s="25" t="s">
        <v>61</v>
      </c>
      <c r="F276" s="25" t="s">
        <v>61</v>
      </c>
    </row>
    <row r="277" spans="1:6" x14ac:dyDescent="0.25">
      <c r="A277" s="16" t="s">
        <v>112</v>
      </c>
      <c r="B277" s="25" t="s">
        <v>61</v>
      </c>
      <c r="C277" s="25" t="s">
        <v>61</v>
      </c>
      <c r="D277" s="25" t="s">
        <v>61</v>
      </c>
      <c r="E277" s="25" t="s">
        <v>61</v>
      </c>
      <c r="F277" s="25" t="s">
        <v>61</v>
      </c>
    </row>
    <row r="278" spans="1:6" x14ac:dyDescent="0.25">
      <c r="A278" s="16" t="s">
        <v>66</v>
      </c>
      <c r="B278" s="25" t="s">
        <v>61</v>
      </c>
      <c r="C278" s="25" t="s">
        <v>61</v>
      </c>
      <c r="D278" s="25" t="s">
        <v>61</v>
      </c>
      <c r="E278" s="25" t="s">
        <v>61</v>
      </c>
      <c r="F278" s="25" t="s">
        <v>61</v>
      </c>
    </row>
    <row r="279" spans="1:6" x14ac:dyDescent="0.25">
      <c r="A279" s="16" t="s">
        <v>63</v>
      </c>
      <c r="B279" s="25" t="s">
        <v>61</v>
      </c>
      <c r="C279" s="25" t="s">
        <v>61</v>
      </c>
      <c r="D279" s="25" t="s">
        <v>61</v>
      </c>
      <c r="E279" s="25" t="s">
        <v>61</v>
      </c>
      <c r="F279" s="25" t="s">
        <v>61</v>
      </c>
    </row>
    <row r="280" spans="1:6" x14ac:dyDescent="0.25">
      <c r="A280" s="16" t="s">
        <v>111</v>
      </c>
      <c r="B280" s="25" t="s">
        <v>61</v>
      </c>
      <c r="C280" s="25" t="s">
        <v>61</v>
      </c>
      <c r="D280" s="25" t="s">
        <v>61</v>
      </c>
      <c r="E280" s="25" t="s">
        <v>61</v>
      </c>
      <c r="F280" s="25" t="s">
        <v>61</v>
      </c>
    </row>
    <row r="281" spans="1:6" x14ac:dyDescent="0.25">
      <c r="A281" s="16" t="s">
        <v>110</v>
      </c>
      <c r="B281" s="25" t="s">
        <v>61</v>
      </c>
      <c r="C281" s="25" t="s">
        <v>61</v>
      </c>
      <c r="D281" s="25" t="s">
        <v>61</v>
      </c>
      <c r="E281" s="25" t="s">
        <v>61</v>
      </c>
      <c r="F281" s="25" t="s">
        <v>61</v>
      </c>
    </row>
    <row r="282" spans="1:6" x14ac:dyDescent="0.25">
      <c r="A282" s="13"/>
    </row>
    <row r="283" spans="1:6" ht="16.2" thickBot="1" x14ac:dyDescent="0.35">
      <c r="A283" s="64" t="s">
        <v>123</v>
      </c>
      <c r="B283" s="5"/>
      <c r="C283" s="5"/>
      <c r="D283" s="5"/>
      <c r="E283" s="5"/>
      <c r="F283" s="5"/>
    </row>
    <row r="284" spans="1:6" x14ac:dyDescent="0.25">
      <c r="A284" s="24" t="s">
        <v>122</v>
      </c>
      <c r="B284" s="23" t="s">
        <v>121</v>
      </c>
      <c r="C284" s="23" t="s">
        <v>120</v>
      </c>
      <c r="D284" s="23" t="s">
        <v>119</v>
      </c>
      <c r="E284" s="23" t="s">
        <v>118</v>
      </c>
      <c r="F284" s="23" t="s">
        <v>178</v>
      </c>
    </row>
    <row r="285" spans="1:6" x14ac:dyDescent="0.25">
      <c r="A285" s="13" t="s">
        <v>72</v>
      </c>
      <c r="B285" s="17">
        <v>43465</v>
      </c>
      <c r="C285" s="17">
        <v>43830</v>
      </c>
      <c r="D285" s="17">
        <v>44196</v>
      </c>
      <c r="E285" s="17">
        <v>44561</v>
      </c>
      <c r="F285" s="17">
        <v>44926</v>
      </c>
    </row>
    <row r="286" spans="1:6" x14ac:dyDescent="0.25">
      <c r="A286" s="13" t="s">
        <v>117</v>
      </c>
      <c r="B286" s="12" t="s">
        <v>0</v>
      </c>
      <c r="C286" s="12" t="s">
        <v>0</v>
      </c>
      <c r="D286" s="12" t="s">
        <v>0</v>
      </c>
      <c r="E286" s="12" t="s">
        <v>0</v>
      </c>
      <c r="F286" s="12" t="s">
        <v>0</v>
      </c>
    </row>
    <row r="287" spans="1:6" x14ac:dyDescent="0.25">
      <c r="A287" s="13" t="s">
        <v>2</v>
      </c>
      <c r="B287" s="13"/>
      <c r="C287" s="13"/>
      <c r="D287" s="13"/>
      <c r="E287" s="13"/>
      <c r="F287" s="13"/>
    </row>
    <row r="288" spans="1:6" x14ac:dyDescent="0.25">
      <c r="A288" s="16" t="s">
        <v>3</v>
      </c>
      <c r="B288" s="13"/>
      <c r="C288" s="13"/>
      <c r="D288" s="13"/>
      <c r="E288" s="13"/>
      <c r="F288" s="13"/>
    </row>
    <row r="289" spans="1:6" x14ac:dyDescent="0.25">
      <c r="A289" s="16" t="s">
        <v>116</v>
      </c>
      <c r="B289" s="19">
        <v>5517000</v>
      </c>
      <c r="C289" s="19">
        <v>5602000</v>
      </c>
      <c r="D289" s="19">
        <v>5474000</v>
      </c>
      <c r="E289" s="19">
        <v>5783000</v>
      </c>
      <c r="F289" s="19">
        <v>7902000</v>
      </c>
    </row>
    <row r="290" spans="1:6" x14ac:dyDescent="0.25">
      <c r="A290" s="16" t="s">
        <v>115</v>
      </c>
      <c r="B290" s="25" t="s">
        <v>61</v>
      </c>
      <c r="C290" s="19">
        <v>1526000</v>
      </c>
      <c r="D290" s="19">
        <v>1586000</v>
      </c>
      <c r="E290" s="19">
        <v>1424000</v>
      </c>
      <c r="F290" s="19">
        <v>1374000</v>
      </c>
    </row>
    <row r="291" spans="1:6" x14ac:dyDescent="0.25">
      <c r="A291" s="16" t="s">
        <v>114</v>
      </c>
      <c r="B291" s="25" t="s">
        <v>61</v>
      </c>
      <c r="C291" s="19">
        <v>-621000</v>
      </c>
      <c r="D291" s="19">
        <v>-634000</v>
      </c>
      <c r="E291" s="19">
        <v>-918000</v>
      </c>
      <c r="F291" s="19">
        <v>-513000</v>
      </c>
    </row>
    <row r="292" spans="1:6" x14ac:dyDescent="0.25">
      <c r="A292" s="16" t="s">
        <v>113</v>
      </c>
      <c r="B292" s="25" t="s">
        <v>61</v>
      </c>
      <c r="C292" s="19">
        <v>919000</v>
      </c>
      <c r="D292" s="19">
        <v>954000</v>
      </c>
      <c r="E292" s="19">
        <v>521000</v>
      </c>
      <c r="F292" s="19">
        <v>915000</v>
      </c>
    </row>
    <row r="293" spans="1:6" x14ac:dyDescent="0.25">
      <c r="A293" s="16" t="s">
        <v>112</v>
      </c>
      <c r="B293" s="25" t="s">
        <v>61</v>
      </c>
      <c r="C293" s="19">
        <v>183000</v>
      </c>
      <c r="D293" s="19">
        <v>314000</v>
      </c>
      <c r="E293" s="19">
        <v>503000</v>
      </c>
      <c r="F293" s="19">
        <v>201000</v>
      </c>
    </row>
    <row r="294" spans="1:6" x14ac:dyDescent="0.25">
      <c r="A294" s="16" t="s">
        <v>66</v>
      </c>
      <c r="B294" s="25" t="s">
        <v>61</v>
      </c>
      <c r="C294" s="19">
        <v>1746000</v>
      </c>
      <c r="D294" s="19">
        <v>1469000</v>
      </c>
      <c r="E294" s="19">
        <v>-1480000</v>
      </c>
      <c r="F294" s="19">
        <v>756000</v>
      </c>
    </row>
    <row r="295" spans="1:6" x14ac:dyDescent="0.25">
      <c r="A295" s="16" t="s">
        <v>63</v>
      </c>
      <c r="B295" s="19">
        <v>22384000</v>
      </c>
      <c r="C295" s="19">
        <v>23607000</v>
      </c>
      <c r="D295" s="19">
        <v>48116000</v>
      </c>
      <c r="E295" s="19">
        <v>33223000</v>
      </c>
      <c r="F295" s="19">
        <v>37837000</v>
      </c>
    </row>
    <row r="296" spans="1:6" x14ac:dyDescent="0.25">
      <c r="A296" s="16" t="s">
        <v>111</v>
      </c>
      <c r="B296" s="25" t="s">
        <v>61</v>
      </c>
      <c r="C296" s="19">
        <v>1007000</v>
      </c>
      <c r="D296" s="19">
        <v>1080000</v>
      </c>
      <c r="E296" s="19">
        <v>1121000</v>
      </c>
      <c r="F296" s="19">
        <v>1233000</v>
      </c>
    </row>
    <row r="297" spans="1:6" x14ac:dyDescent="0.25">
      <c r="A297" s="16" t="s">
        <v>110</v>
      </c>
      <c r="B297" s="25" t="s">
        <v>61</v>
      </c>
      <c r="C297" s="19">
        <v>-2243000</v>
      </c>
      <c r="D297" s="19">
        <v>-2270000</v>
      </c>
      <c r="E297" s="19">
        <v>-1973000</v>
      </c>
      <c r="F297" s="19">
        <v>-2155000</v>
      </c>
    </row>
    <row r="298" spans="1:6" x14ac:dyDescent="0.25">
      <c r="A298" s="13" t="s">
        <v>2</v>
      </c>
      <c r="B298" s="13"/>
      <c r="C298" s="13"/>
      <c r="D298" s="13"/>
      <c r="E298" s="13"/>
      <c r="F298" s="13"/>
    </row>
    <row r="299" spans="1:6" x14ac:dyDescent="0.25">
      <c r="A299" s="16" t="s">
        <v>252</v>
      </c>
      <c r="B299" s="13"/>
      <c r="C299" s="13"/>
      <c r="D299" s="13"/>
      <c r="E299" s="13"/>
      <c r="F299" s="13"/>
    </row>
    <row r="300" spans="1:6" x14ac:dyDescent="0.25">
      <c r="A300" s="16" t="s">
        <v>116</v>
      </c>
      <c r="B300" s="19">
        <v>2268000</v>
      </c>
      <c r="C300" s="25" t="s">
        <v>61</v>
      </c>
      <c r="D300" s="25" t="s">
        <v>61</v>
      </c>
      <c r="E300" s="25" t="s">
        <v>61</v>
      </c>
      <c r="F300" s="25" t="s">
        <v>61</v>
      </c>
    </row>
    <row r="301" spans="1:6" x14ac:dyDescent="0.25">
      <c r="A301" s="16" t="s">
        <v>115</v>
      </c>
      <c r="B301" s="25" t="s">
        <v>61</v>
      </c>
      <c r="C301" s="25" t="s">
        <v>61</v>
      </c>
      <c r="D301" s="25" t="s">
        <v>61</v>
      </c>
      <c r="E301" s="25" t="s">
        <v>61</v>
      </c>
      <c r="F301" s="25" t="s">
        <v>61</v>
      </c>
    </row>
    <row r="302" spans="1:6" x14ac:dyDescent="0.25">
      <c r="A302" s="16" t="s">
        <v>114</v>
      </c>
      <c r="B302" s="25" t="s">
        <v>61</v>
      </c>
      <c r="C302" s="25" t="s">
        <v>61</v>
      </c>
      <c r="D302" s="25" t="s">
        <v>61</v>
      </c>
      <c r="E302" s="25" t="s">
        <v>61</v>
      </c>
      <c r="F302" s="25" t="s">
        <v>61</v>
      </c>
    </row>
    <row r="303" spans="1:6" x14ac:dyDescent="0.25">
      <c r="A303" s="16" t="s">
        <v>113</v>
      </c>
      <c r="B303" s="25" t="s">
        <v>61</v>
      </c>
      <c r="C303" s="25" t="s">
        <v>61</v>
      </c>
      <c r="D303" s="25" t="s">
        <v>61</v>
      </c>
      <c r="E303" s="25" t="s">
        <v>61</v>
      </c>
      <c r="F303" s="25" t="s">
        <v>61</v>
      </c>
    </row>
    <row r="304" spans="1:6" x14ac:dyDescent="0.25">
      <c r="A304" s="16" t="s">
        <v>112</v>
      </c>
      <c r="B304" s="25" t="s">
        <v>61</v>
      </c>
      <c r="C304" s="25" t="s">
        <v>61</v>
      </c>
      <c r="D304" s="25" t="s">
        <v>61</v>
      </c>
      <c r="E304" s="25" t="s">
        <v>61</v>
      </c>
      <c r="F304" s="25" t="s">
        <v>61</v>
      </c>
    </row>
    <row r="305" spans="1:6" x14ac:dyDescent="0.25">
      <c r="A305" s="16" t="s">
        <v>66</v>
      </c>
      <c r="B305" s="25" t="s">
        <v>61</v>
      </c>
      <c r="C305" s="25" t="s">
        <v>61</v>
      </c>
      <c r="D305" s="25" t="s">
        <v>61</v>
      </c>
      <c r="E305" s="25" t="s">
        <v>61</v>
      </c>
      <c r="F305" s="25" t="s">
        <v>61</v>
      </c>
    </row>
    <row r="306" spans="1:6" x14ac:dyDescent="0.25">
      <c r="A306" s="16" t="s">
        <v>63</v>
      </c>
      <c r="B306" s="19">
        <v>12791000</v>
      </c>
      <c r="C306" s="19">
        <v>13618000</v>
      </c>
      <c r="D306" s="25" t="s">
        <v>61</v>
      </c>
      <c r="E306" s="25" t="s">
        <v>61</v>
      </c>
      <c r="F306" s="25" t="s">
        <v>61</v>
      </c>
    </row>
    <row r="307" spans="1:6" x14ac:dyDescent="0.25">
      <c r="A307" s="16" t="s">
        <v>111</v>
      </c>
      <c r="B307" s="25" t="s">
        <v>61</v>
      </c>
      <c r="C307" s="25" t="s">
        <v>61</v>
      </c>
      <c r="D307" s="25" t="s">
        <v>61</v>
      </c>
      <c r="E307" s="25" t="s">
        <v>61</v>
      </c>
      <c r="F307" s="25" t="s">
        <v>61</v>
      </c>
    </row>
    <row r="308" spans="1:6" x14ac:dyDescent="0.25">
      <c r="A308" s="16" t="s">
        <v>110</v>
      </c>
      <c r="B308" s="25" t="s">
        <v>61</v>
      </c>
      <c r="C308" s="25" t="s">
        <v>61</v>
      </c>
      <c r="D308" s="25" t="s">
        <v>61</v>
      </c>
      <c r="E308" s="25" t="s">
        <v>61</v>
      </c>
      <c r="F308" s="25" t="s">
        <v>61</v>
      </c>
    </row>
    <row r="309" spans="1:6" x14ac:dyDescent="0.25">
      <c r="A309" s="11"/>
    </row>
    <row r="310" spans="1:6" ht="178.5" customHeight="1" x14ac:dyDescent="0.3">
      <c r="A310" s="63" t="s">
        <v>60</v>
      </c>
      <c r="B310" s="5"/>
      <c r="C310" s="5"/>
      <c r="D310" s="5"/>
      <c r="E310" s="5"/>
      <c r="F310" s="5"/>
    </row>
  </sheetData>
  <mergeCells count="9">
    <mergeCell ref="A283:F283"/>
    <mergeCell ref="A310:F310"/>
    <mergeCell ref="A2:L2"/>
    <mergeCell ref="A1:D1"/>
    <mergeCell ref="A13:F13"/>
    <mergeCell ref="A15:F15"/>
    <mergeCell ref="A128:F128"/>
    <mergeCell ref="A177:F177"/>
    <mergeCell ref="A179:F179"/>
  </mergeCells>
  <pageMargins left="0.75" right="0.75" top="1" bottom="1" header="0.5" footer="0.5"/>
  <headerFooter alignWithMargins="0"/>
  <drawing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838A0-B7B5-4A18-9336-A641E966A2A6}">
  <dimension ref="A1:M289"/>
  <sheetViews>
    <sheetView topLeftCell="A12" zoomScaleNormal="100" workbookViewId="0">
      <selection activeCell="H20" sqref="H20"/>
    </sheetView>
  </sheetViews>
  <sheetFormatPr defaultRowHeight="13.2" x14ac:dyDescent="0.25"/>
  <cols>
    <col min="1" max="1" width="48.5546875" style="10" customWidth="1"/>
    <col min="2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148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147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13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13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13" x14ac:dyDescent="0.25">
      <c r="A19" s="13" t="s">
        <v>2</v>
      </c>
      <c r="B19" s="13"/>
      <c r="C19" s="13"/>
      <c r="D19" s="13"/>
      <c r="E19" s="13"/>
      <c r="F19" s="13"/>
      <c r="G19" s="13"/>
      <c r="K19" s="10" t="s">
        <v>283</v>
      </c>
      <c r="L19" s="10" t="s">
        <v>284</v>
      </c>
    </row>
    <row r="20" spans="1:13" x14ac:dyDescent="0.25">
      <c r="A20" s="16" t="s">
        <v>116</v>
      </c>
      <c r="B20" s="13"/>
      <c r="C20" s="13"/>
      <c r="D20" s="13"/>
      <c r="E20" s="13"/>
      <c r="F20" s="13"/>
      <c r="G20" s="13"/>
      <c r="H20" s="29">
        <v>3048800</v>
      </c>
      <c r="I20" s="29">
        <v>3030000</v>
      </c>
      <c r="J20" s="29">
        <v>1038000</v>
      </c>
      <c r="K20" s="29">
        <v>7116800</v>
      </c>
      <c r="L20" s="10">
        <v>762200</v>
      </c>
      <c r="M20" s="29">
        <v>7879000</v>
      </c>
    </row>
    <row r="21" spans="1:13" x14ac:dyDescent="0.25">
      <c r="A21" s="13" t="s">
        <v>258</v>
      </c>
      <c r="B21" s="14">
        <v>3214000</v>
      </c>
      <c r="C21" s="14">
        <v>3206000</v>
      </c>
      <c r="D21" s="14">
        <v>3106000</v>
      </c>
      <c r="E21" s="14">
        <v>3348000</v>
      </c>
      <c r="F21" s="12" t="s">
        <v>61</v>
      </c>
      <c r="G21" s="14">
        <v>3452000</v>
      </c>
      <c r="K21" s="10">
        <v>0.90326183525828152</v>
      </c>
      <c r="L21" s="10">
        <v>9.6738164741718494E-2</v>
      </c>
    </row>
    <row r="22" spans="1:13" x14ac:dyDescent="0.25">
      <c r="A22" s="13" t="s">
        <v>257</v>
      </c>
      <c r="B22" s="14">
        <v>2277000</v>
      </c>
      <c r="C22" s="14">
        <v>2358000</v>
      </c>
      <c r="D22" s="14">
        <v>2330000</v>
      </c>
      <c r="E22" s="14">
        <v>2402000</v>
      </c>
      <c r="F22" s="12" t="s">
        <v>61</v>
      </c>
      <c r="G22" s="14">
        <v>3008000</v>
      </c>
    </row>
    <row r="23" spans="1:13" x14ac:dyDescent="0.25">
      <c r="A23" s="13" t="s">
        <v>256</v>
      </c>
      <c r="B23" s="12" t="s">
        <v>61</v>
      </c>
      <c r="C23" s="12" t="s">
        <v>61</v>
      </c>
      <c r="D23" s="12" t="s">
        <v>61</v>
      </c>
      <c r="E23" s="12" t="s">
        <v>61</v>
      </c>
      <c r="F23" s="12" t="s">
        <v>61</v>
      </c>
      <c r="G23" s="14">
        <v>1851000</v>
      </c>
    </row>
    <row r="24" spans="1:13" x14ac:dyDescent="0.25">
      <c r="A24" s="13" t="s">
        <v>255</v>
      </c>
      <c r="B24" s="14">
        <v>26000</v>
      </c>
      <c r="C24" s="14">
        <v>38000</v>
      </c>
      <c r="D24" s="14">
        <v>38000</v>
      </c>
      <c r="E24" s="14">
        <v>33000</v>
      </c>
      <c r="F24" s="12" t="s">
        <v>61</v>
      </c>
      <c r="G24" s="14">
        <v>1000</v>
      </c>
    </row>
    <row r="25" spans="1:13" x14ac:dyDescent="0.25">
      <c r="A25" s="13" t="s">
        <v>54</v>
      </c>
      <c r="B25" s="12" t="s">
        <v>61</v>
      </c>
      <c r="C25" s="12" t="s">
        <v>61</v>
      </c>
      <c r="D25" s="12" t="s">
        <v>61</v>
      </c>
      <c r="E25" s="12" t="s">
        <v>61</v>
      </c>
      <c r="F25" s="12" t="s">
        <v>61</v>
      </c>
      <c r="G25" s="12" t="s">
        <v>61</v>
      </c>
    </row>
    <row r="26" spans="1:13" x14ac:dyDescent="0.25">
      <c r="A26" s="13" t="s">
        <v>42</v>
      </c>
      <c r="B26" s="12" t="s">
        <v>61</v>
      </c>
      <c r="C26" s="12" t="s">
        <v>61</v>
      </c>
      <c r="D26" s="12" t="s">
        <v>61</v>
      </c>
      <c r="E26" s="12" t="s">
        <v>61</v>
      </c>
      <c r="F26" s="12" t="s">
        <v>61</v>
      </c>
      <c r="G26" s="12" t="s">
        <v>61</v>
      </c>
    </row>
    <row r="27" spans="1:13" x14ac:dyDescent="0.25">
      <c r="A27" s="13" t="s">
        <v>254</v>
      </c>
      <c r="B27" s="12" t="s">
        <v>61</v>
      </c>
      <c r="C27" s="12" t="s">
        <v>61</v>
      </c>
      <c r="D27" s="12" t="s">
        <v>61</v>
      </c>
      <c r="E27" s="12" t="s">
        <v>61</v>
      </c>
      <c r="F27" s="12" t="s">
        <v>61</v>
      </c>
      <c r="G27" s="12" t="s">
        <v>61</v>
      </c>
    </row>
    <row r="28" spans="1:13" x14ac:dyDescent="0.25">
      <c r="A28" s="13" t="s">
        <v>253</v>
      </c>
      <c r="B28" s="14">
        <v>2268000</v>
      </c>
      <c r="C28" s="12" t="s">
        <v>61</v>
      </c>
      <c r="D28" s="12" t="s">
        <v>61</v>
      </c>
      <c r="E28" s="12" t="s">
        <v>61</v>
      </c>
      <c r="F28" s="12" t="s">
        <v>61</v>
      </c>
      <c r="G28" s="12" t="s">
        <v>61</v>
      </c>
    </row>
    <row r="29" spans="1:13" x14ac:dyDescent="0.25">
      <c r="A29" s="13" t="s">
        <v>179</v>
      </c>
      <c r="B29" s="12" t="s">
        <v>61</v>
      </c>
      <c r="C29" s="12" t="s">
        <v>61</v>
      </c>
      <c r="D29" s="12" t="s">
        <v>61</v>
      </c>
      <c r="E29" s="12" t="s">
        <v>61</v>
      </c>
      <c r="F29" s="12" t="s">
        <v>61</v>
      </c>
      <c r="G29" s="12" t="s">
        <v>61</v>
      </c>
    </row>
    <row r="30" spans="1:13" x14ac:dyDescent="0.25">
      <c r="A30" s="13" t="s">
        <v>126</v>
      </c>
      <c r="B30" s="19">
        <v>7785000</v>
      </c>
      <c r="C30" s="19">
        <v>5602000</v>
      </c>
      <c r="D30" s="19">
        <v>5474000</v>
      </c>
      <c r="E30" s="19">
        <v>5783000</v>
      </c>
      <c r="F30" s="25" t="s">
        <v>61</v>
      </c>
      <c r="G30" s="19">
        <v>8312000</v>
      </c>
    </row>
    <row r="31" spans="1:13" x14ac:dyDescent="0.25">
      <c r="A31" s="13" t="s">
        <v>2</v>
      </c>
      <c r="B31" s="13"/>
      <c r="C31" s="13"/>
      <c r="D31" s="13"/>
      <c r="E31" s="13"/>
      <c r="F31" s="13"/>
      <c r="G31" s="13"/>
    </row>
    <row r="32" spans="1:13" x14ac:dyDescent="0.25">
      <c r="A32" s="16" t="s">
        <v>114</v>
      </c>
      <c r="B32" s="13"/>
      <c r="C32" s="13"/>
      <c r="D32" s="13"/>
      <c r="E32" s="13"/>
      <c r="F32" s="13"/>
      <c r="G32" s="13"/>
    </row>
    <row r="33" spans="1:7" x14ac:dyDescent="0.25">
      <c r="A33" s="13" t="s">
        <v>258</v>
      </c>
      <c r="B33" s="14">
        <v>-274000</v>
      </c>
      <c r="C33" s="14">
        <v>-298000</v>
      </c>
      <c r="D33" s="14">
        <v>-300000</v>
      </c>
      <c r="E33" s="14">
        <v>-196000</v>
      </c>
      <c r="F33" s="12" t="s">
        <v>61</v>
      </c>
      <c r="G33" s="14">
        <v>-235000</v>
      </c>
    </row>
    <row r="34" spans="1:7" x14ac:dyDescent="0.25">
      <c r="A34" s="13" t="s">
        <v>257</v>
      </c>
      <c r="B34" s="14">
        <v>-159000</v>
      </c>
      <c r="C34" s="14">
        <v>-169000</v>
      </c>
      <c r="D34" s="14">
        <v>-172000</v>
      </c>
      <c r="E34" s="14">
        <v>-162000</v>
      </c>
      <c r="F34" s="12" t="s">
        <v>61</v>
      </c>
      <c r="G34" s="14">
        <v>-223000</v>
      </c>
    </row>
    <row r="35" spans="1:7" x14ac:dyDescent="0.25">
      <c r="A35" s="13" t="s">
        <v>256</v>
      </c>
      <c r="B35" s="12" t="s">
        <v>61</v>
      </c>
      <c r="C35" s="12" t="s">
        <v>61</v>
      </c>
      <c r="D35" s="12" t="s">
        <v>61</v>
      </c>
      <c r="E35" s="12" t="s">
        <v>61</v>
      </c>
      <c r="F35" s="12" t="s">
        <v>61</v>
      </c>
      <c r="G35" s="14">
        <v>-83000</v>
      </c>
    </row>
    <row r="36" spans="1:7" x14ac:dyDescent="0.25">
      <c r="A36" s="13" t="s">
        <v>255</v>
      </c>
      <c r="B36" s="14">
        <v>-117000</v>
      </c>
      <c r="C36" s="14">
        <v>-154000</v>
      </c>
      <c r="D36" s="14">
        <v>-162000</v>
      </c>
      <c r="E36" s="14">
        <v>-560000</v>
      </c>
      <c r="F36" s="12" t="s">
        <v>61</v>
      </c>
      <c r="G36" s="14">
        <v>-125000</v>
      </c>
    </row>
    <row r="37" spans="1:7" x14ac:dyDescent="0.25">
      <c r="A37" s="13" t="s">
        <v>54</v>
      </c>
      <c r="B37" s="12" t="s">
        <v>61</v>
      </c>
      <c r="C37" s="12" t="s">
        <v>61</v>
      </c>
      <c r="D37" s="12" t="s">
        <v>61</v>
      </c>
      <c r="E37" s="12" t="s">
        <v>61</v>
      </c>
      <c r="F37" s="12" t="s">
        <v>61</v>
      </c>
      <c r="G37" s="12" t="s">
        <v>61</v>
      </c>
    </row>
    <row r="38" spans="1:7" x14ac:dyDescent="0.25">
      <c r="A38" s="13" t="s">
        <v>42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  <c r="G38" s="12" t="s">
        <v>61</v>
      </c>
    </row>
    <row r="39" spans="1:7" x14ac:dyDescent="0.25">
      <c r="A39" s="13" t="s">
        <v>254</v>
      </c>
      <c r="B39" s="12" t="s">
        <v>61</v>
      </c>
      <c r="C39" s="12" t="s">
        <v>61</v>
      </c>
      <c r="D39" s="12" t="s">
        <v>61</v>
      </c>
      <c r="E39" s="12" t="s">
        <v>61</v>
      </c>
      <c r="F39" s="12" t="s">
        <v>61</v>
      </c>
      <c r="G39" s="12" t="s">
        <v>61</v>
      </c>
    </row>
    <row r="40" spans="1:7" x14ac:dyDescent="0.25">
      <c r="A40" s="13" t="s">
        <v>253</v>
      </c>
      <c r="B40" s="14">
        <v>-413000</v>
      </c>
      <c r="C40" s="12" t="s">
        <v>61</v>
      </c>
      <c r="D40" s="12" t="s">
        <v>61</v>
      </c>
      <c r="E40" s="12" t="s">
        <v>61</v>
      </c>
      <c r="F40" s="12" t="s">
        <v>61</v>
      </c>
      <c r="G40" s="12" t="s">
        <v>61</v>
      </c>
    </row>
    <row r="41" spans="1:7" x14ac:dyDescent="0.25">
      <c r="A41" s="13" t="s">
        <v>179</v>
      </c>
      <c r="B41" s="12" t="s">
        <v>61</v>
      </c>
      <c r="C41" s="12" t="s">
        <v>61</v>
      </c>
      <c r="D41" s="12" t="s">
        <v>61</v>
      </c>
      <c r="E41" s="12" t="s">
        <v>61</v>
      </c>
      <c r="F41" s="12" t="s">
        <v>61</v>
      </c>
      <c r="G41" s="12" t="s">
        <v>61</v>
      </c>
    </row>
    <row r="42" spans="1:7" x14ac:dyDescent="0.25">
      <c r="A42" s="13" t="s">
        <v>126</v>
      </c>
      <c r="B42" s="19">
        <v>-963000</v>
      </c>
      <c r="C42" s="19">
        <v>-621000</v>
      </c>
      <c r="D42" s="19">
        <v>-634000</v>
      </c>
      <c r="E42" s="19">
        <v>-918000</v>
      </c>
      <c r="F42" s="25" t="s">
        <v>61</v>
      </c>
      <c r="G42" s="19">
        <v>-666000</v>
      </c>
    </row>
    <row r="43" spans="1:7" x14ac:dyDescent="0.25">
      <c r="A43" s="13" t="s">
        <v>2</v>
      </c>
      <c r="B43" s="13"/>
      <c r="C43" s="13"/>
      <c r="D43" s="13"/>
      <c r="E43" s="13"/>
      <c r="F43" s="13"/>
      <c r="G43" s="13"/>
    </row>
    <row r="44" spans="1:7" x14ac:dyDescent="0.25">
      <c r="A44" s="16" t="s">
        <v>113</v>
      </c>
      <c r="B44" s="13"/>
      <c r="C44" s="13"/>
      <c r="D44" s="13"/>
      <c r="E44" s="13"/>
      <c r="F44" s="13"/>
      <c r="G44" s="13"/>
    </row>
    <row r="45" spans="1:7" x14ac:dyDescent="0.25">
      <c r="A45" s="13" t="s">
        <v>258</v>
      </c>
      <c r="B45" s="14">
        <v>531000</v>
      </c>
      <c r="C45" s="14">
        <v>530000</v>
      </c>
      <c r="D45" s="14">
        <v>516000</v>
      </c>
      <c r="E45" s="14">
        <v>615000</v>
      </c>
      <c r="F45" s="12" t="s">
        <v>61</v>
      </c>
      <c r="G45" s="14">
        <v>689000</v>
      </c>
    </row>
    <row r="46" spans="1:7" x14ac:dyDescent="0.25">
      <c r="A46" s="13" t="s">
        <v>257</v>
      </c>
      <c r="B46" s="14">
        <v>567000</v>
      </c>
      <c r="C46" s="14">
        <v>607000</v>
      </c>
      <c r="D46" s="14">
        <v>664000</v>
      </c>
      <c r="E46" s="14">
        <v>599000</v>
      </c>
      <c r="F46" s="12" t="s">
        <v>61</v>
      </c>
      <c r="G46" s="14">
        <v>687000</v>
      </c>
    </row>
    <row r="47" spans="1:7" x14ac:dyDescent="0.25">
      <c r="A47" s="13" t="s">
        <v>256</v>
      </c>
      <c r="B47" s="12" t="s">
        <v>61</v>
      </c>
      <c r="C47" s="12" t="s">
        <v>61</v>
      </c>
      <c r="D47" s="12" t="s">
        <v>61</v>
      </c>
      <c r="E47" s="12" t="s">
        <v>61</v>
      </c>
      <c r="F47" s="12" t="s">
        <v>61</v>
      </c>
      <c r="G47" s="14">
        <v>112000</v>
      </c>
    </row>
    <row r="48" spans="1:7" x14ac:dyDescent="0.25">
      <c r="A48" s="13" t="s">
        <v>255</v>
      </c>
      <c r="B48" s="14">
        <v>-152000</v>
      </c>
      <c r="C48" s="14">
        <v>-218000</v>
      </c>
      <c r="D48" s="14">
        <v>-226000</v>
      </c>
      <c r="E48" s="14">
        <v>-693000</v>
      </c>
      <c r="F48" s="12" t="s">
        <v>61</v>
      </c>
      <c r="G48" s="14">
        <v>-564000</v>
      </c>
    </row>
    <row r="49" spans="1:7" x14ac:dyDescent="0.25">
      <c r="A49" s="13" t="s">
        <v>54</v>
      </c>
      <c r="B49" s="12" t="s">
        <v>61</v>
      </c>
      <c r="C49" s="12" t="s">
        <v>61</v>
      </c>
      <c r="D49" s="12" t="s">
        <v>61</v>
      </c>
      <c r="E49" s="12" t="s">
        <v>61</v>
      </c>
      <c r="F49" s="12" t="s">
        <v>61</v>
      </c>
      <c r="G49" s="12" t="s">
        <v>61</v>
      </c>
    </row>
    <row r="50" spans="1:7" x14ac:dyDescent="0.25">
      <c r="A50" s="13" t="s">
        <v>42</v>
      </c>
      <c r="B50" s="12" t="s">
        <v>61</v>
      </c>
      <c r="C50" s="12" t="s">
        <v>61</v>
      </c>
      <c r="D50" s="12" t="s">
        <v>61</v>
      </c>
      <c r="E50" s="12" t="s">
        <v>61</v>
      </c>
      <c r="F50" s="12" t="s">
        <v>61</v>
      </c>
      <c r="G50" s="12" t="s">
        <v>61</v>
      </c>
    </row>
    <row r="51" spans="1:7" x14ac:dyDescent="0.25">
      <c r="A51" s="13" t="s">
        <v>254</v>
      </c>
      <c r="B51" s="12" t="s">
        <v>61</v>
      </c>
      <c r="C51" s="12" t="s">
        <v>61</v>
      </c>
      <c r="D51" s="12" t="s">
        <v>61</v>
      </c>
      <c r="E51" s="12" t="s">
        <v>61</v>
      </c>
      <c r="F51" s="12" t="s">
        <v>61</v>
      </c>
      <c r="G51" s="12" t="s">
        <v>61</v>
      </c>
    </row>
    <row r="52" spans="1:7" x14ac:dyDescent="0.25">
      <c r="A52" s="13" t="s">
        <v>253</v>
      </c>
      <c r="B52" s="14">
        <v>1339000</v>
      </c>
      <c r="C52" s="12" t="s">
        <v>61</v>
      </c>
      <c r="D52" s="12" t="s">
        <v>61</v>
      </c>
      <c r="E52" s="12" t="s">
        <v>61</v>
      </c>
      <c r="F52" s="12" t="s">
        <v>61</v>
      </c>
      <c r="G52" s="12" t="s">
        <v>61</v>
      </c>
    </row>
    <row r="53" spans="1:7" x14ac:dyDescent="0.25">
      <c r="A53" s="13" t="s">
        <v>179</v>
      </c>
      <c r="B53" s="12" t="s">
        <v>61</v>
      </c>
      <c r="C53" s="12" t="s">
        <v>61</v>
      </c>
      <c r="D53" s="12" t="s">
        <v>61</v>
      </c>
      <c r="E53" s="12" t="s">
        <v>61</v>
      </c>
      <c r="F53" s="12" t="s">
        <v>61</v>
      </c>
      <c r="G53" s="12" t="s">
        <v>61</v>
      </c>
    </row>
    <row r="54" spans="1:7" x14ac:dyDescent="0.25">
      <c r="A54" s="13" t="s">
        <v>126</v>
      </c>
      <c r="B54" s="19">
        <v>2285000</v>
      </c>
      <c r="C54" s="19">
        <v>919000</v>
      </c>
      <c r="D54" s="19">
        <v>954000</v>
      </c>
      <c r="E54" s="19">
        <v>521000</v>
      </c>
      <c r="F54" s="25" t="s">
        <v>61</v>
      </c>
      <c r="G54" s="19">
        <v>924000</v>
      </c>
    </row>
    <row r="55" spans="1:7" x14ac:dyDescent="0.25">
      <c r="A55" s="13" t="s">
        <v>2</v>
      </c>
      <c r="B55" s="13"/>
      <c r="C55" s="13"/>
      <c r="D55" s="13"/>
      <c r="E55" s="13"/>
      <c r="F55" s="13"/>
      <c r="G55" s="13"/>
    </row>
    <row r="56" spans="1:7" x14ac:dyDescent="0.25">
      <c r="A56" s="16" t="s">
        <v>112</v>
      </c>
      <c r="B56" s="13"/>
      <c r="C56" s="13"/>
      <c r="D56" s="13"/>
      <c r="E56" s="13"/>
      <c r="F56" s="13"/>
      <c r="G56" s="13"/>
    </row>
    <row r="57" spans="1:7" x14ac:dyDescent="0.25">
      <c r="A57" s="13" t="s">
        <v>258</v>
      </c>
      <c r="B57" s="14">
        <v>120000</v>
      </c>
      <c r="C57" s="14">
        <v>94000</v>
      </c>
      <c r="D57" s="14">
        <v>98000</v>
      </c>
      <c r="E57" s="14">
        <v>107000</v>
      </c>
      <c r="F57" s="12" t="s">
        <v>61</v>
      </c>
      <c r="G57" s="14">
        <v>137000</v>
      </c>
    </row>
    <row r="58" spans="1:7" x14ac:dyDescent="0.25">
      <c r="A58" s="13" t="s">
        <v>257</v>
      </c>
      <c r="B58" s="14">
        <v>136000</v>
      </c>
      <c r="C58" s="14">
        <v>149000</v>
      </c>
      <c r="D58" s="14">
        <v>167000</v>
      </c>
      <c r="E58" s="14">
        <v>154000</v>
      </c>
      <c r="F58" s="12" t="s">
        <v>61</v>
      </c>
      <c r="G58" s="14">
        <v>168000</v>
      </c>
    </row>
    <row r="59" spans="1:7" x14ac:dyDescent="0.25">
      <c r="A59" s="13" t="s">
        <v>256</v>
      </c>
      <c r="B59" s="12" t="s">
        <v>61</v>
      </c>
      <c r="C59" s="12" t="s">
        <v>61</v>
      </c>
      <c r="D59" s="12" t="s">
        <v>61</v>
      </c>
      <c r="E59" s="12" t="s">
        <v>61</v>
      </c>
      <c r="F59" s="12" t="s">
        <v>61</v>
      </c>
      <c r="G59" s="14">
        <v>16000</v>
      </c>
    </row>
    <row r="60" spans="1:7" x14ac:dyDescent="0.25">
      <c r="A60" s="13" t="s">
        <v>255</v>
      </c>
      <c r="B60" s="14">
        <v>-23000</v>
      </c>
      <c r="C60" s="14">
        <v>-60000</v>
      </c>
      <c r="D60" s="12" t="s">
        <v>61</v>
      </c>
      <c r="E60" s="14">
        <v>242000</v>
      </c>
      <c r="F60" s="12" t="s">
        <v>61</v>
      </c>
      <c r="G60" s="14">
        <v>-137000</v>
      </c>
    </row>
    <row r="61" spans="1:7" x14ac:dyDescent="0.25">
      <c r="A61" s="13" t="s">
        <v>54</v>
      </c>
      <c r="B61" s="12" t="s">
        <v>61</v>
      </c>
      <c r="C61" s="12" t="s">
        <v>61</v>
      </c>
      <c r="D61" s="12" t="s">
        <v>61</v>
      </c>
      <c r="E61" s="12" t="s">
        <v>61</v>
      </c>
      <c r="F61" s="12" t="s">
        <v>61</v>
      </c>
      <c r="G61" s="12" t="s">
        <v>61</v>
      </c>
    </row>
    <row r="62" spans="1:7" x14ac:dyDescent="0.25">
      <c r="A62" s="13" t="s">
        <v>42</v>
      </c>
      <c r="B62" s="12" t="s">
        <v>61</v>
      </c>
      <c r="C62" s="12" t="s">
        <v>61</v>
      </c>
      <c r="D62" s="14">
        <v>49000</v>
      </c>
      <c r="E62" s="12" t="s">
        <v>61</v>
      </c>
      <c r="F62" s="12" t="s">
        <v>61</v>
      </c>
      <c r="G62" s="12" t="s">
        <v>61</v>
      </c>
    </row>
    <row r="63" spans="1:7" x14ac:dyDescent="0.25">
      <c r="A63" s="13" t="s">
        <v>254</v>
      </c>
      <c r="B63" s="12" t="s">
        <v>61</v>
      </c>
      <c r="C63" s="12" t="s">
        <v>61</v>
      </c>
      <c r="D63" s="12" t="s">
        <v>61</v>
      </c>
      <c r="E63" s="12" t="s">
        <v>61</v>
      </c>
      <c r="F63" s="12" t="s">
        <v>61</v>
      </c>
      <c r="G63" s="12" t="s">
        <v>61</v>
      </c>
    </row>
    <row r="64" spans="1:7" x14ac:dyDescent="0.25">
      <c r="A64" s="13" t="s">
        <v>253</v>
      </c>
      <c r="B64" s="14">
        <v>225000</v>
      </c>
      <c r="C64" s="12" t="s">
        <v>61</v>
      </c>
      <c r="D64" s="12" t="s">
        <v>61</v>
      </c>
      <c r="E64" s="12" t="s">
        <v>61</v>
      </c>
      <c r="F64" s="12" t="s">
        <v>61</v>
      </c>
      <c r="G64" s="12" t="s">
        <v>61</v>
      </c>
    </row>
    <row r="65" spans="1:7" x14ac:dyDescent="0.25">
      <c r="A65" s="13" t="s">
        <v>179</v>
      </c>
      <c r="B65" s="12" t="s">
        <v>61</v>
      </c>
      <c r="C65" s="12" t="s">
        <v>61</v>
      </c>
      <c r="D65" s="12" t="s">
        <v>61</v>
      </c>
      <c r="E65" s="12" t="s">
        <v>61</v>
      </c>
      <c r="F65" s="12" t="s">
        <v>61</v>
      </c>
      <c r="G65" s="12" t="s">
        <v>61</v>
      </c>
    </row>
    <row r="66" spans="1:7" x14ac:dyDescent="0.25">
      <c r="A66" s="13" t="s">
        <v>126</v>
      </c>
      <c r="B66" s="19">
        <v>458000</v>
      </c>
      <c r="C66" s="19">
        <v>183000</v>
      </c>
      <c r="D66" s="19">
        <v>314000</v>
      </c>
      <c r="E66" s="19">
        <v>503000</v>
      </c>
      <c r="F66" s="25" t="s">
        <v>61</v>
      </c>
      <c r="G66" s="19">
        <v>184000</v>
      </c>
    </row>
    <row r="67" spans="1:7" x14ac:dyDescent="0.25">
      <c r="A67" s="13" t="s">
        <v>2</v>
      </c>
      <c r="B67" s="13"/>
      <c r="C67" s="13"/>
      <c r="D67" s="13"/>
      <c r="E67" s="13"/>
      <c r="F67" s="13"/>
      <c r="G67" s="13"/>
    </row>
    <row r="68" spans="1:7" x14ac:dyDescent="0.25">
      <c r="A68" s="16" t="s">
        <v>66</v>
      </c>
      <c r="B68" s="13"/>
      <c r="C68" s="13"/>
      <c r="D68" s="13"/>
      <c r="E68" s="13"/>
      <c r="F68" s="13"/>
      <c r="G68" s="13"/>
    </row>
    <row r="69" spans="1:7" x14ac:dyDescent="0.25">
      <c r="A69" s="13" t="s">
        <v>258</v>
      </c>
      <c r="B69" s="14">
        <v>411000</v>
      </c>
      <c r="C69" s="14">
        <v>436000</v>
      </c>
      <c r="D69" s="14">
        <v>418000</v>
      </c>
      <c r="E69" s="14">
        <v>508000</v>
      </c>
      <c r="F69" s="12" t="s">
        <v>61</v>
      </c>
      <c r="G69" s="14">
        <v>552000</v>
      </c>
    </row>
    <row r="70" spans="1:7" x14ac:dyDescent="0.25">
      <c r="A70" s="13" t="s">
        <v>257</v>
      </c>
      <c r="B70" s="14">
        <v>431000</v>
      </c>
      <c r="C70" s="14">
        <v>458000</v>
      </c>
      <c r="D70" s="14">
        <v>497000</v>
      </c>
      <c r="E70" s="14">
        <v>445000</v>
      </c>
      <c r="F70" s="12" t="s">
        <v>61</v>
      </c>
      <c r="G70" s="14">
        <v>519000</v>
      </c>
    </row>
    <row r="71" spans="1:7" x14ac:dyDescent="0.25">
      <c r="A71" s="13" t="s">
        <v>256</v>
      </c>
      <c r="B71" s="12" t="s">
        <v>61</v>
      </c>
      <c r="C71" s="12" t="s">
        <v>61</v>
      </c>
      <c r="D71" s="12" t="s">
        <v>61</v>
      </c>
      <c r="E71" s="12" t="s">
        <v>61</v>
      </c>
      <c r="F71" s="12" t="s">
        <v>61</v>
      </c>
      <c r="G71" s="14">
        <v>96000</v>
      </c>
    </row>
    <row r="72" spans="1:7" x14ac:dyDescent="0.25">
      <c r="A72" s="13" t="s">
        <v>255</v>
      </c>
      <c r="B72" s="14">
        <v>-129000</v>
      </c>
      <c r="C72" s="14">
        <v>-158000</v>
      </c>
      <c r="D72" s="14">
        <v>-275000</v>
      </c>
      <c r="E72" s="14">
        <v>-935000</v>
      </c>
      <c r="F72" s="12" t="s">
        <v>61</v>
      </c>
      <c r="G72" s="14">
        <v>-427000</v>
      </c>
    </row>
    <row r="73" spans="1:7" x14ac:dyDescent="0.25">
      <c r="A73" s="13" t="s">
        <v>54</v>
      </c>
      <c r="B73" s="12" t="s">
        <v>61</v>
      </c>
      <c r="C73" s="14">
        <v>1010000</v>
      </c>
      <c r="D73" s="14">
        <v>829000</v>
      </c>
      <c r="E73" s="14">
        <v>-1498000</v>
      </c>
      <c r="F73" s="14">
        <v>42000</v>
      </c>
      <c r="G73" s="12" t="s">
        <v>61</v>
      </c>
    </row>
    <row r="74" spans="1:7" x14ac:dyDescent="0.25">
      <c r="A74" s="13" t="s">
        <v>42</v>
      </c>
      <c r="B74" s="12" t="s">
        <v>61</v>
      </c>
      <c r="C74" s="12" t="s">
        <v>61</v>
      </c>
      <c r="D74" s="12" t="s">
        <v>61</v>
      </c>
      <c r="E74" s="12" t="s">
        <v>61</v>
      </c>
      <c r="F74" s="12" t="s">
        <v>61</v>
      </c>
      <c r="G74" s="12" t="s">
        <v>61</v>
      </c>
    </row>
    <row r="75" spans="1:7" x14ac:dyDescent="0.25">
      <c r="A75" s="13" t="s">
        <v>254</v>
      </c>
      <c r="B75" s="12" t="s">
        <v>61</v>
      </c>
      <c r="C75" s="12" t="s">
        <v>61</v>
      </c>
      <c r="D75" s="12" t="s">
        <v>61</v>
      </c>
      <c r="E75" s="12" t="s">
        <v>61</v>
      </c>
      <c r="F75" s="12" t="s">
        <v>61</v>
      </c>
      <c r="G75" s="12" t="s">
        <v>61</v>
      </c>
    </row>
    <row r="76" spans="1:7" x14ac:dyDescent="0.25">
      <c r="A76" s="13" t="s">
        <v>253</v>
      </c>
      <c r="B76" s="14">
        <v>1114000</v>
      </c>
      <c r="C76" s="12" t="s">
        <v>61</v>
      </c>
      <c r="D76" s="12" t="s">
        <v>61</v>
      </c>
      <c r="E76" s="12" t="s">
        <v>61</v>
      </c>
      <c r="F76" s="12" t="s">
        <v>61</v>
      </c>
      <c r="G76" s="12" t="s">
        <v>61</v>
      </c>
    </row>
    <row r="77" spans="1:7" x14ac:dyDescent="0.25">
      <c r="A77" s="13" t="s">
        <v>179</v>
      </c>
      <c r="B77" s="12" t="s">
        <v>61</v>
      </c>
      <c r="C77" s="12" t="s">
        <v>61</v>
      </c>
      <c r="D77" s="12" t="s">
        <v>61</v>
      </c>
      <c r="E77" s="12" t="s">
        <v>61</v>
      </c>
      <c r="F77" s="12" t="s">
        <v>61</v>
      </c>
      <c r="G77" s="12" t="s">
        <v>61</v>
      </c>
    </row>
    <row r="78" spans="1:7" x14ac:dyDescent="0.25">
      <c r="A78" s="13" t="s">
        <v>126</v>
      </c>
      <c r="B78" s="19">
        <v>1827000</v>
      </c>
      <c r="C78" s="19">
        <v>1746000</v>
      </c>
      <c r="D78" s="19">
        <v>1469000</v>
      </c>
      <c r="E78" s="19">
        <v>-1480000</v>
      </c>
      <c r="F78" s="25" t="s">
        <v>61</v>
      </c>
      <c r="G78" s="19">
        <v>740000</v>
      </c>
    </row>
    <row r="79" spans="1:7" x14ac:dyDescent="0.25">
      <c r="A79" s="13" t="s">
        <v>2</v>
      </c>
      <c r="B79" s="13"/>
      <c r="C79" s="13"/>
      <c r="D79" s="13"/>
      <c r="E79" s="13"/>
      <c r="F79" s="13"/>
      <c r="G79" s="13"/>
    </row>
    <row r="80" spans="1:7" x14ac:dyDescent="0.25">
      <c r="A80" s="16" t="s">
        <v>63</v>
      </c>
      <c r="B80" s="13"/>
      <c r="C80" s="13"/>
      <c r="D80" s="13"/>
      <c r="E80" s="13"/>
      <c r="F80" s="13"/>
      <c r="G80" s="13"/>
    </row>
    <row r="81" spans="1:7" x14ac:dyDescent="0.25">
      <c r="A81" s="13" t="s">
        <v>258</v>
      </c>
      <c r="B81" s="14">
        <v>15078000</v>
      </c>
      <c r="C81" s="14">
        <v>15597000</v>
      </c>
      <c r="D81" s="14">
        <v>15943000</v>
      </c>
      <c r="E81" s="14">
        <v>16360000</v>
      </c>
      <c r="F81" s="14">
        <v>16904000</v>
      </c>
      <c r="G81" s="14">
        <v>17029000</v>
      </c>
    </row>
    <row r="82" spans="1:7" x14ac:dyDescent="0.25">
      <c r="A82" s="13" t="s">
        <v>257</v>
      </c>
      <c r="B82" s="14">
        <v>11257000</v>
      </c>
      <c r="C82" s="14">
        <v>11918000</v>
      </c>
      <c r="D82" s="14">
        <v>12347000</v>
      </c>
      <c r="E82" s="14">
        <v>13336000</v>
      </c>
      <c r="F82" s="14">
        <v>13565000</v>
      </c>
      <c r="G82" s="14">
        <v>14294000</v>
      </c>
    </row>
    <row r="83" spans="1:7" x14ac:dyDescent="0.25">
      <c r="A83" s="13" t="s">
        <v>256</v>
      </c>
      <c r="B83" s="12" t="s">
        <v>61</v>
      </c>
      <c r="C83" s="12" t="s">
        <v>61</v>
      </c>
      <c r="D83" s="12" t="s">
        <v>61</v>
      </c>
      <c r="E83" s="12" t="s">
        <v>61</v>
      </c>
      <c r="F83" s="14">
        <v>6081000</v>
      </c>
      <c r="G83" s="14">
        <v>6515000</v>
      </c>
    </row>
    <row r="84" spans="1:7" x14ac:dyDescent="0.25">
      <c r="A84" s="13" t="s">
        <v>255</v>
      </c>
      <c r="B84" s="14">
        <v>361000</v>
      </c>
      <c r="C84" s="14">
        <v>543000</v>
      </c>
      <c r="D84" s="14">
        <v>843000</v>
      </c>
      <c r="E84" s="14">
        <v>3527000</v>
      </c>
      <c r="F84" s="14">
        <v>1287000</v>
      </c>
      <c r="G84" s="14">
        <v>1398000</v>
      </c>
    </row>
    <row r="85" spans="1:7" x14ac:dyDescent="0.25">
      <c r="A85" s="13" t="s">
        <v>54</v>
      </c>
      <c r="B85" s="12" t="s">
        <v>61</v>
      </c>
      <c r="C85" s="12" t="s">
        <v>61</v>
      </c>
      <c r="D85" s="12" t="s">
        <v>61</v>
      </c>
      <c r="E85" s="12" t="s">
        <v>61</v>
      </c>
      <c r="F85" s="12" t="s">
        <v>61</v>
      </c>
      <c r="G85" s="12" t="s">
        <v>61</v>
      </c>
    </row>
    <row r="86" spans="1:7" x14ac:dyDescent="0.25">
      <c r="A86" s="13" t="s">
        <v>42</v>
      </c>
      <c r="B86" s="12" t="s">
        <v>61</v>
      </c>
      <c r="C86" s="12" t="s">
        <v>61</v>
      </c>
      <c r="D86" s="12" t="s">
        <v>61</v>
      </c>
      <c r="E86" s="12" t="s">
        <v>61</v>
      </c>
      <c r="F86" s="12" t="s">
        <v>61</v>
      </c>
      <c r="G86" s="12" t="s">
        <v>61</v>
      </c>
    </row>
    <row r="87" spans="1:7" x14ac:dyDescent="0.25">
      <c r="A87" s="13" t="s">
        <v>254</v>
      </c>
      <c r="B87" s="12" t="s">
        <v>61</v>
      </c>
      <c r="C87" s="12" t="s">
        <v>61</v>
      </c>
      <c r="D87" s="14">
        <v>18983000</v>
      </c>
      <c r="E87" s="12" t="s">
        <v>61</v>
      </c>
      <c r="F87" s="12" t="s">
        <v>61</v>
      </c>
      <c r="G87" s="12" t="s">
        <v>61</v>
      </c>
    </row>
    <row r="88" spans="1:7" x14ac:dyDescent="0.25">
      <c r="A88" s="13" t="s">
        <v>253</v>
      </c>
      <c r="B88" s="14">
        <v>16700000</v>
      </c>
      <c r="C88" s="14">
        <v>17622000</v>
      </c>
      <c r="D88" s="12" t="s">
        <v>61</v>
      </c>
      <c r="E88" s="12" t="s">
        <v>61</v>
      </c>
      <c r="F88" s="12" t="s">
        <v>61</v>
      </c>
      <c r="G88" s="12" t="s">
        <v>61</v>
      </c>
    </row>
    <row r="89" spans="1:7" x14ac:dyDescent="0.25">
      <c r="A89" s="13" t="s">
        <v>179</v>
      </c>
      <c r="B89" s="12" t="s">
        <v>61</v>
      </c>
      <c r="C89" s="12" t="s">
        <v>61</v>
      </c>
      <c r="D89" s="12" t="s">
        <v>61</v>
      </c>
      <c r="E89" s="12" t="s">
        <v>61</v>
      </c>
      <c r="F89" s="12" t="s">
        <v>61</v>
      </c>
      <c r="G89" s="12" t="s">
        <v>61</v>
      </c>
    </row>
    <row r="90" spans="1:7" x14ac:dyDescent="0.25">
      <c r="A90" s="13" t="s">
        <v>126</v>
      </c>
      <c r="B90" s="19">
        <v>43396000</v>
      </c>
      <c r="C90" s="19">
        <v>45680000</v>
      </c>
      <c r="D90" s="19">
        <v>48116000</v>
      </c>
      <c r="E90" s="19">
        <v>33223000</v>
      </c>
      <c r="F90" s="19">
        <v>37837000</v>
      </c>
      <c r="G90" s="19">
        <v>39236000</v>
      </c>
    </row>
    <row r="91" spans="1:7" x14ac:dyDescent="0.25">
      <c r="A91" s="13" t="s">
        <v>2</v>
      </c>
      <c r="B91" s="13"/>
      <c r="C91" s="13"/>
      <c r="D91" s="13"/>
      <c r="E91" s="13"/>
      <c r="F91" s="13"/>
      <c r="G91" s="13"/>
    </row>
    <row r="92" spans="1:7" x14ac:dyDescent="0.25">
      <c r="A92" s="16" t="s">
        <v>111</v>
      </c>
      <c r="B92" s="13"/>
      <c r="C92" s="13"/>
      <c r="D92" s="13"/>
      <c r="E92" s="13"/>
      <c r="F92" s="13"/>
      <c r="G92" s="13"/>
    </row>
    <row r="93" spans="1:7" x14ac:dyDescent="0.25">
      <c r="A93" s="13" t="s">
        <v>258</v>
      </c>
      <c r="B93" s="14">
        <v>493000</v>
      </c>
      <c r="C93" s="14">
        <v>574000</v>
      </c>
      <c r="D93" s="14">
        <v>625000</v>
      </c>
      <c r="E93" s="14">
        <v>662000</v>
      </c>
      <c r="F93" s="12" t="s">
        <v>61</v>
      </c>
      <c r="G93" s="14">
        <v>729000</v>
      </c>
    </row>
    <row r="94" spans="1:7" x14ac:dyDescent="0.25">
      <c r="A94" s="13" t="s">
        <v>257</v>
      </c>
      <c r="B94" s="14">
        <v>374000</v>
      </c>
      <c r="C94" s="14">
        <v>410000</v>
      </c>
      <c r="D94" s="14">
        <v>429000</v>
      </c>
      <c r="E94" s="14">
        <v>443000</v>
      </c>
      <c r="F94" s="12" t="s">
        <v>61</v>
      </c>
      <c r="G94" s="14">
        <v>438000</v>
      </c>
    </row>
    <row r="95" spans="1:7" x14ac:dyDescent="0.25">
      <c r="A95" s="13" t="s">
        <v>256</v>
      </c>
      <c r="B95" s="12" t="s">
        <v>61</v>
      </c>
      <c r="C95" s="12" t="s">
        <v>61</v>
      </c>
      <c r="D95" s="12" t="s">
        <v>61</v>
      </c>
      <c r="E95" s="12" t="s">
        <v>61</v>
      </c>
      <c r="F95" s="12" t="s">
        <v>61</v>
      </c>
      <c r="G95" s="14">
        <v>157000</v>
      </c>
    </row>
    <row r="96" spans="1:7" x14ac:dyDescent="0.25">
      <c r="A96" s="13" t="s">
        <v>255</v>
      </c>
      <c r="B96" s="14">
        <v>24000</v>
      </c>
      <c r="C96" s="14">
        <v>23000</v>
      </c>
      <c r="D96" s="14">
        <v>26000</v>
      </c>
      <c r="E96" s="14">
        <v>16000</v>
      </c>
      <c r="F96" s="12" t="s">
        <v>61</v>
      </c>
      <c r="G96" s="14">
        <v>11000</v>
      </c>
    </row>
    <row r="97" spans="1:7" x14ac:dyDescent="0.25">
      <c r="A97" s="13" t="s">
        <v>54</v>
      </c>
      <c r="B97" s="12" t="s">
        <v>61</v>
      </c>
      <c r="C97" s="12" t="s">
        <v>61</v>
      </c>
      <c r="D97" s="12" t="s">
        <v>61</v>
      </c>
      <c r="E97" s="12" t="s">
        <v>61</v>
      </c>
      <c r="F97" s="12" t="s">
        <v>61</v>
      </c>
      <c r="G97" s="12" t="s">
        <v>61</v>
      </c>
    </row>
    <row r="98" spans="1:7" x14ac:dyDescent="0.25">
      <c r="A98" s="13" t="s">
        <v>42</v>
      </c>
      <c r="B98" s="12" t="s">
        <v>61</v>
      </c>
      <c r="C98" s="12" t="s">
        <v>61</v>
      </c>
      <c r="D98" s="12" t="s">
        <v>61</v>
      </c>
      <c r="E98" s="12" t="s">
        <v>61</v>
      </c>
      <c r="F98" s="12" t="s">
        <v>61</v>
      </c>
      <c r="G98" s="12" t="s">
        <v>61</v>
      </c>
    </row>
    <row r="99" spans="1:7" x14ac:dyDescent="0.25">
      <c r="A99" s="13" t="s">
        <v>254</v>
      </c>
      <c r="B99" s="12" t="s">
        <v>61</v>
      </c>
      <c r="C99" s="12" t="s">
        <v>61</v>
      </c>
      <c r="D99" s="12" t="s">
        <v>61</v>
      </c>
      <c r="E99" s="12" t="s">
        <v>61</v>
      </c>
      <c r="F99" s="12" t="s">
        <v>61</v>
      </c>
      <c r="G99" s="12" t="s">
        <v>61</v>
      </c>
    </row>
    <row r="100" spans="1:7" x14ac:dyDescent="0.25">
      <c r="A100" s="13" t="s">
        <v>253</v>
      </c>
      <c r="B100" s="14">
        <v>281000</v>
      </c>
      <c r="C100" s="12" t="s">
        <v>61</v>
      </c>
      <c r="D100" s="12" t="s">
        <v>61</v>
      </c>
      <c r="E100" s="12" t="s">
        <v>61</v>
      </c>
      <c r="F100" s="12" t="s">
        <v>61</v>
      </c>
      <c r="G100" s="12" t="s">
        <v>61</v>
      </c>
    </row>
    <row r="101" spans="1:7" x14ac:dyDescent="0.25">
      <c r="A101" s="13" t="s">
        <v>179</v>
      </c>
      <c r="B101" s="12" t="s">
        <v>61</v>
      </c>
      <c r="C101" s="12" t="s">
        <v>61</v>
      </c>
      <c r="D101" s="12" t="s">
        <v>61</v>
      </c>
      <c r="E101" s="12" t="s">
        <v>61</v>
      </c>
      <c r="F101" s="12" t="s">
        <v>61</v>
      </c>
      <c r="G101" s="12" t="s">
        <v>61</v>
      </c>
    </row>
    <row r="102" spans="1:7" x14ac:dyDescent="0.25">
      <c r="A102" s="13" t="s">
        <v>126</v>
      </c>
      <c r="B102" s="19">
        <v>1172000</v>
      </c>
      <c r="C102" s="19">
        <v>1007000</v>
      </c>
      <c r="D102" s="19">
        <v>1080000</v>
      </c>
      <c r="E102" s="19">
        <v>1121000</v>
      </c>
      <c r="F102" s="25" t="s">
        <v>61</v>
      </c>
      <c r="G102" s="19">
        <v>1335000</v>
      </c>
    </row>
    <row r="103" spans="1:7" x14ac:dyDescent="0.25">
      <c r="A103" s="13" t="s">
        <v>2</v>
      </c>
      <c r="B103" s="13"/>
      <c r="C103" s="13"/>
      <c r="D103" s="13"/>
      <c r="E103" s="13"/>
      <c r="F103" s="13"/>
      <c r="G103" s="13"/>
    </row>
    <row r="104" spans="1:7" x14ac:dyDescent="0.25">
      <c r="A104" s="16" t="s">
        <v>110</v>
      </c>
      <c r="B104" s="13"/>
      <c r="C104" s="13"/>
      <c r="D104" s="13"/>
      <c r="E104" s="13"/>
      <c r="F104" s="13"/>
      <c r="G104" s="13"/>
    </row>
    <row r="105" spans="1:7" x14ac:dyDescent="0.25">
      <c r="A105" s="13" t="s">
        <v>258</v>
      </c>
      <c r="B105" s="14">
        <v>-1117000</v>
      </c>
      <c r="C105" s="14">
        <v>-1097000</v>
      </c>
      <c r="D105" s="14">
        <v>-966000</v>
      </c>
      <c r="E105" s="14">
        <v>-1026000</v>
      </c>
      <c r="F105" s="12" t="s">
        <v>61</v>
      </c>
      <c r="G105" s="14">
        <v>-950000</v>
      </c>
    </row>
    <row r="106" spans="1:7" x14ac:dyDescent="0.25">
      <c r="A106" s="13" t="s">
        <v>257</v>
      </c>
      <c r="B106" s="14">
        <v>-1196000</v>
      </c>
      <c r="C106" s="14">
        <v>-1121000</v>
      </c>
      <c r="D106" s="14">
        <v>-1154000</v>
      </c>
      <c r="E106" s="14">
        <v>-904000</v>
      </c>
      <c r="F106" s="12" t="s">
        <v>61</v>
      </c>
      <c r="G106" s="14">
        <v>-956000</v>
      </c>
    </row>
    <row r="107" spans="1:7" x14ac:dyDescent="0.25">
      <c r="A107" s="13" t="s">
        <v>256</v>
      </c>
      <c r="B107" s="12" t="s">
        <v>61</v>
      </c>
      <c r="C107" s="12" t="s">
        <v>61</v>
      </c>
      <c r="D107" s="12" t="s">
        <v>61</v>
      </c>
      <c r="E107" s="12" t="s">
        <v>61</v>
      </c>
      <c r="F107" s="12" t="s">
        <v>61</v>
      </c>
      <c r="G107" s="14">
        <v>-454000</v>
      </c>
    </row>
    <row r="108" spans="1:7" x14ac:dyDescent="0.25">
      <c r="A108" s="13" t="s">
        <v>255</v>
      </c>
      <c r="B108" s="14">
        <v>-1000</v>
      </c>
      <c r="C108" s="14">
        <v>-32000</v>
      </c>
      <c r="D108" s="14">
        <v>-158000</v>
      </c>
      <c r="E108" s="14">
        <v>-49000</v>
      </c>
      <c r="F108" s="12" t="s">
        <v>61</v>
      </c>
      <c r="G108" s="14">
        <v>-30000</v>
      </c>
    </row>
    <row r="109" spans="1:7" x14ac:dyDescent="0.25">
      <c r="A109" s="13" t="s">
        <v>54</v>
      </c>
      <c r="B109" s="12" t="s">
        <v>61</v>
      </c>
      <c r="C109" s="12" t="s">
        <v>61</v>
      </c>
      <c r="D109" s="12" t="s">
        <v>61</v>
      </c>
      <c r="E109" s="12" t="s">
        <v>61</v>
      </c>
      <c r="F109" s="12" t="s">
        <v>61</v>
      </c>
      <c r="G109" s="12" t="s">
        <v>61</v>
      </c>
    </row>
    <row r="110" spans="1:7" x14ac:dyDescent="0.25">
      <c r="A110" s="13" t="s">
        <v>42</v>
      </c>
      <c r="B110" s="12" t="s">
        <v>61</v>
      </c>
      <c r="C110" s="12" t="s">
        <v>61</v>
      </c>
      <c r="D110" s="12" t="s">
        <v>61</v>
      </c>
      <c r="E110" s="12" t="s">
        <v>61</v>
      </c>
      <c r="F110" s="12" t="s">
        <v>61</v>
      </c>
      <c r="G110" s="12" t="s">
        <v>61</v>
      </c>
    </row>
    <row r="111" spans="1:7" x14ac:dyDescent="0.25">
      <c r="A111" s="13" t="s">
        <v>254</v>
      </c>
      <c r="B111" s="12" t="s">
        <v>61</v>
      </c>
      <c r="C111" s="12" t="s">
        <v>61</v>
      </c>
      <c r="D111" s="12" t="s">
        <v>61</v>
      </c>
      <c r="E111" s="12" t="s">
        <v>61</v>
      </c>
      <c r="F111" s="12" t="s">
        <v>61</v>
      </c>
      <c r="G111" s="12" t="s">
        <v>61</v>
      </c>
    </row>
    <row r="112" spans="1:7" x14ac:dyDescent="0.25">
      <c r="A112" s="13" t="s">
        <v>253</v>
      </c>
      <c r="B112" s="14">
        <v>-954000</v>
      </c>
      <c r="C112" s="12" t="s">
        <v>61</v>
      </c>
      <c r="D112" s="12" t="s">
        <v>61</v>
      </c>
      <c r="E112" s="12" t="s">
        <v>61</v>
      </c>
      <c r="F112" s="12" t="s">
        <v>61</v>
      </c>
      <c r="G112" s="12" t="s">
        <v>61</v>
      </c>
    </row>
    <row r="113" spans="1:7" x14ac:dyDescent="0.25">
      <c r="A113" s="13" t="s">
        <v>179</v>
      </c>
      <c r="B113" s="12" t="s">
        <v>61</v>
      </c>
      <c r="C113" s="12" t="s">
        <v>61</v>
      </c>
      <c r="D113" s="12" t="s">
        <v>61</v>
      </c>
      <c r="E113" s="12" t="s">
        <v>61</v>
      </c>
      <c r="F113" s="12" t="s">
        <v>61</v>
      </c>
      <c r="G113" s="12" t="s">
        <v>61</v>
      </c>
    </row>
    <row r="114" spans="1:7" x14ac:dyDescent="0.25">
      <c r="A114" s="13" t="s">
        <v>126</v>
      </c>
      <c r="B114" s="19">
        <v>-3268000</v>
      </c>
      <c r="C114" s="19">
        <v>-2250000</v>
      </c>
      <c r="D114" s="19">
        <v>-2278000</v>
      </c>
      <c r="E114" s="19">
        <v>-1979000</v>
      </c>
      <c r="F114" s="25" t="s">
        <v>61</v>
      </c>
      <c r="G114" s="19">
        <v>-2390000</v>
      </c>
    </row>
    <row r="115" spans="1:7" x14ac:dyDescent="0.25">
      <c r="A115" s="13"/>
    </row>
    <row r="116" spans="1:7" ht="16.2" thickBot="1" x14ac:dyDescent="0.35">
      <c r="A116" s="7" t="s">
        <v>123</v>
      </c>
      <c r="B116" s="62"/>
      <c r="C116" s="62"/>
      <c r="D116" s="62"/>
      <c r="E116" s="62"/>
      <c r="F116" s="62"/>
      <c r="G116" s="62"/>
    </row>
    <row r="117" spans="1:7" ht="15.6" x14ac:dyDescent="0.25">
      <c r="A117" s="45" t="s">
        <v>122</v>
      </c>
      <c r="B117" s="44" t="s">
        <v>121</v>
      </c>
      <c r="C117" s="44" t="s">
        <v>120</v>
      </c>
      <c r="D117" s="44" t="s">
        <v>119</v>
      </c>
      <c r="E117" s="44" t="s">
        <v>118</v>
      </c>
      <c r="F117" s="44" t="s">
        <v>178</v>
      </c>
      <c r="G117" s="44" t="s">
        <v>290</v>
      </c>
    </row>
    <row r="118" spans="1:7" x14ac:dyDescent="0.25">
      <c r="A118" s="13" t="s">
        <v>72</v>
      </c>
      <c r="B118" s="17">
        <v>43465</v>
      </c>
      <c r="C118" s="17">
        <v>43830</v>
      </c>
      <c r="D118" s="17">
        <v>44196</v>
      </c>
      <c r="E118" s="17">
        <v>44561</v>
      </c>
      <c r="F118" s="17">
        <v>44926</v>
      </c>
      <c r="G118" s="17">
        <v>45291</v>
      </c>
    </row>
    <row r="119" spans="1:7" x14ac:dyDescent="0.25">
      <c r="A119" s="13" t="s">
        <v>117</v>
      </c>
      <c r="B119" s="12" t="s">
        <v>0</v>
      </c>
      <c r="C119" s="12" t="s">
        <v>0</v>
      </c>
      <c r="D119" s="12" t="s">
        <v>0</v>
      </c>
      <c r="E119" s="12" t="s">
        <v>0</v>
      </c>
      <c r="F119" s="12" t="s">
        <v>0</v>
      </c>
      <c r="G119" s="12" t="s">
        <v>0</v>
      </c>
    </row>
    <row r="120" spans="1:7" x14ac:dyDescent="0.25">
      <c r="A120" s="13" t="s">
        <v>2</v>
      </c>
      <c r="B120" s="13"/>
      <c r="C120" s="13"/>
      <c r="D120" s="13"/>
      <c r="E120" s="13"/>
      <c r="F120" s="13"/>
      <c r="G120" s="13"/>
    </row>
    <row r="121" spans="1:7" x14ac:dyDescent="0.25">
      <c r="A121" s="16" t="s">
        <v>116</v>
      </c>
      <c r="B121" s="13"/>
      <c r="C121" s="13"/>
      <c r="D121" s="13"/>
      <c r="E121" s="13"/>
      <c r="F121" s="13"/>
      <c r="G121" s="13"/>
    </row>
    <row r="122" spans="1:7" x14ac:dyDescent="0.25">
      <c r="A122" s="13" t="s">
        <v>3</v>
      </c>
      <c r="B122" s="14">
        <v>5517000</v>
      </c>
      <c r="C122" s="14">
        <v>5602000</v>
      </c>
      <c r="D122" s="14">
        <v>5474000</v>
      </c>
      <c r="E122" s="14">
        <v>5783000</v>
      </c>
      <c r="F122" s="12" t="s">
        <v>61</v>
      </c>
      <c r="G122" s="14">
        <v>8312000</v>
      </c>
    </row>
    <row r="123" spans="1:7" x14ac:dyDescent="0.25">
      <c r="A123" s="13" t="s">
        <v>252</v>
      </c>
      <c r="B123" s="14">
        <v>2268000</v>
      </c>
      <c r="C123" s="12" t="s">
        <v>61</v>
      </c>
      <c r="D123" s="12" t="s">
        <v>61</v>
      </c>
      <c r="E123" s="12" t="s">
        <v>61</v>
      </c>
      <c r="F123" s="12" t="s">
        <v>61</v>
      </c>
      <c r="G123" s="12" t="s">
        <v>61</v>
      </c>
    </row>
    <row r="124" spans="1:7" x14ac:dyDescent="0.25">
      <c r="A124" s="13" t="s">
        <v>125</v>
      </c>
      <c r="B124" s="19">
        <v>7785000</v>
      </c>
      <c r="C124" s="19">
        <v>5602000</v>
      </c>
      <c r="D124" s="19">
        <v>5474000</v>
      </c>
      <c r="E124" s="19">
        <v>5783000</v>
      </c>
      <c r="F124" s="25" t="s">
        <v>61</v>
      </c>
      <c r="G124" s="19">
        <v>8312000</v>
      </c>
    </row>
    <row r="125" spans="1:7" x14ac:dyDescent="0.25">
      <c r="A125" s="13" t="s">
        <v>2</v>
      </c>
      <c r="B125" s="13"/>
      <c r="C125" s="13"/>
      <c r="D125" s="13"/>
      <c r="E125" s="13"/>
      <c r="F125" s="13"/>
      <c r="G125" s="13"/>
    </row>
    <row r="126" spans="1:7" x14ac:dyDescent="0.25">
      <c r="A126" s="16" t="s">
        <v>115</v>
      </c>
      <c r="B126" s="13"/>
      <c r="C126" s="13"/>
      <c r="D126" s="13"/>
      <c r="E126" s="13"/>
      <c r="F126" s="13"/>
      <c r="G126" s="13"/>
    </row>
    <row r="127" spans="1:7" x14ac:dyDescent="0.25">
      <c r="A127" s="13" t="s">
        <v>3</v>
      </c>
      <c r="B127" s="12" t="s">
        <v>61</v>
      </c>
      <c r="C127" s="14">
        <v>1526000</v>
      </c>
      <c r="D127" s="14">
        <v>1586000</v>
      </c>
      <c r="E127" s="14">
        <v>1424000</v>
      </c>
      <c r="F127" s="12" t="s">
        <v>61</v>
      </c>
      <c r="G127" s="14">
        <v>1630000</v>
      </c>
    </row>
    <row r="128" spans="1:7" x14ac:dyDescent="0.25">
      <c r="A128" s="13" t="s">
        <v>252</v>
      </c>
      <c r="B128" s="12" t="s">
        <v>61</v>
      </c>
      <c r="C128" s="12" t="s">
        <v>61</v>
      </c>
      <c r="D128" s="12" t="s">
        <v>61</v>
      </c>
      <c r="E128" s="12" t="s">
        <v>61</v>
      </c>
      <c r="F128" s="12" t="s">
        <v>61</v>
      </c>
      <c r="G128" s="12" t="s">
        <v>61</v>
      </c>
    </row>
    <row r="129" spans="1:7" x14ac:dyDescent="0.25">
      <c r="A129" s="13" t="s">
        <v>125</v>
      </c>
      <c r="B129" s="25" t="s">
        <v>61</v>
      </c>
      <c r="C129" s="19">
        <v>1526000</v>
      </c>
      <c r="D129" s="19">
        <v>1586000</v>
      </c>
      <c r="E129" s="19">
        <v>1424000</v>
      </c>
      <c r="F129" s="25" t="s">
        <v>61</v>
      </c>
      <c r="G129" s="19">
        <v>1630000</v>
      </c>
    </row>
    <row r="130" spans="1:7" x14ac:dyDescent="0.25">
      <c r="A130" s="13" t="s">
        <v>2</v>
      </c>
      <c r="B130" s="13"/>
      <c r="C130" s="13"/>
      <c r="D130" s="13"/>
      <c r="E130" s="13"/>
      <c r="F130" s="13"/>
      <c r="G130" s="13"/>
    </row>
    <row r="131" spans="1:7" x14ac:dyDescent="0.25">
      <c r="A131" s="16" t="s">
        <v>114</v>
      </c>
      <c r="B131" s="13"/>
      <c r="C131" s="13"/>
      <c r="D131" s="13"/>
      <c r="E131" s="13"/>
      <c r="F131" s="13"/>
      <c r="G131" s="13"/>
    </row>
    <row r="132" spans="1:7" x14ac:dyDescent="0.25">
      <c r="A132" s="13" t="s">
        <v>3</v>
      </c>
      <c r="B132" s="12" t="s">
        <v>61</v>
      </c>
      <c r="C132" s="14">
        <v>-621000</v>
      </c>
      <c r="D132" s="14">
        <v>-634000</v>
      </c>
      <c r="E132" s="14">
        <v>-918000</v>
      </c>
      <c r="F132" s="12" t="s">
        <v>61</v>
      </c>
      <c r="G132" s="14">
        <v>-666000</v>
      </c>
    </row>
    <row r="133" spans="1:7" x14ac:dyDescent="0.25">
      <c r="A133" s="13" t="s">
        <v>252</v>
      </c>
      <c r="B133" s="12" t="s">
        <v>61</v>
      </c>
      <c r="C133" s="12" t="s">
        <v>61</v>
      </c>
      <c r="D133" s="12" t="s">
        <v>61</v>
      </c>
      <c r="E133" s="12" t="s">
        <v>61</v>
      </c>
      <c r="F133" s="12" t="s">
        <v>61</v>
      </c>
      <c r="G133" s="12" t="s">
        <v>61</v>
      </c>
    </row>
    <row r="134" spans="1:7" x14ac:dyDescent="0.25">
      <c r="A134" s="13" t="s">
        <v>125</v>
      </c>
      <c r="B134" s="25" t="s">
        <v>61</v>
      </c>
      <c r="C134" s="19">
        <v>-621000</v>
      </c>
      <c r="D134" s="19">
        <v>-634000</v>
      </c>
      <c r="E134" s="19">
        <v>-918000</v>
      </c>
      <c r="F134" s="25" t="s">
        <v>61</v>
      </c>
      <c r="G134" s="19">
        <v>-666000</v>
      </c>
    </row>
    <row r="135" spans="1:7" x14ac:dyDescent="0.25">
      <c r="A135" s="13" t="s">
        <v>2</v>
      </c>
      <c r="B135" s="13"/>
      <c r="C135" s="13"/>
      <c r="D135" s="13"/>
      <c r="E135" s="13"/>
      <c r="F135" s="13"/>
      <c r="G135" s="13"/>
    </row>
    <row r="136" spans="1:7" x14ac:dyDescent="0.25">
      <c r="A136" s="16" t="s">
        <v>113</v>
      </c>
      <c r="B136" s="13"/>
      <c r="C136" s="13"/>
      <c r="D136" s="13"/>
      <c r="E136" s="13"/>
      <c r="F136" s="13"/>
      <c r="G136" s="13"/>
    </row>
    <row r="137" spans="1:7" x14ac:dyDescent="0.25">
      <c r="A137" s="13" t="s">
        <v>3</v>
      </c>
      <c r="B137" s="12" t="s">
        <v>61</v>
      </c>
      <c r="C137" s="14">
        <v>919000</v>
      </c>
      <c r="D137" s="14">
        <v>954000</v>
      </c>
      <c r="E137" s="14">
        <v>521000</v>
      </c>
      <c r="F137" s="12" t="s">
        <v>61</v>
      </c>
      <c r="G137" s="14">
        <v>924000</v>
      </c>
    </row>
    <row r="138" spans="1:7" x14ac:dyDescent="0.25">
      <c r="A138" s="13" t="s">
        <v>252</v>
      </c>
      <c r="B138" s="12" t="s">
        <v>61</v>
      </c>
      <c r="C138" s="12" t="s">
        <v>61</v>
      </c>
      <c r="D138" s="12" t="s">
        <v>61</v>
      </c>
      <c r="E138" s="12" t="s">
        <v>61</v>
      </c>
      <c r="F138" s="12" t="s">
        <v>61</v>
      </c>
      <c r="G138" s="12" t="s">
        <v>61</v>
      </c>
    </row>
    <row r="139" spans="1:7" x14ac:dyDescent="0.25">
      <c r="A139" s="13" t="s">
        <v>125</v>
      </c>
      <c r="B139" s="25" t="s">
        <v>61</v>
      </c>
      <c r="C139" s="19">
        <v>919000</v>
      </c>
      <c r="D139" s="19">
        <v>954000</v>
      </c>
      <c r="E139" s="19">
        <v>521000</v>
      </c>
      <c r="F139" s="25" t="s">
        <v>61</v>
      </c>
      <c r="G139" s="19">
        <v>924000</v>
      </c>
    </row>
    <row r="140" spans="1:7" x14ac:dyDescent="0.25">
      <c r="A140" s="13" t="s">
        <v>2</v>
      </c>
      <c r="B140" s="13"/>
      <c r="C140" s="13"/>
      <c r="D140" s="13"/>
      <c r="E140" s="13"/>
      <c r="F140" s="13"/>
      <c r="G140" s="13"/>
    </row>
    <row r="141" spans="1:7" x14ac:dyDescent="0.25">
      <c r="A141" s="16" t="s">
        <v>112</v>
      </c>
      <c r="B141" s="13"/>
      <c r="C141" s="13"/>
      <c r="D141" s="13"/>
      <c r="E141" s="13"/>
      <c r="F141" s="13"/>
      <c r="G141" s="13"/>
    </row>
    <row r="142" spans="1:7" x14ac:dyDescent="0.25">
      <c r="A142" s="13" t="s">
        <v>3</v>
      </c>
      <c r="B142" s="12" t="s">
        <v>61</v>
      </c>
      <c r="C142" s="14">
        <v>183000</v>
      </c>
      <c r="D142" s="14">
        <v>314000</v>
      </c>
      <c r="E142" s="14">
        <v>503000</v>
      </c>
      <c r="F142" s="12" t="s">
        <v>61</v>
      </c>
      <c r="G142" s="14">
        <v>184000</v>
      </c>
    </row>
    <row r="143" spans="1:7" x14ac:dyDescent="0.25">
      <c r="A143" s="13" t="s">
        <v>252</v>
      </c>
      <c r="B143" s="12" t="s">
        <v>61</v>
      </c>
      <c r="C143" s="12" t="s">
        <v>61</v>
      </c>
      <c r="D143" s="12" t="s">
        <v>61</v>
      </c>
      <c r="E143" s="12" t="s">
        <v>61</v>
      </c>
      <c r="F143" s="12" t="s">
        <v>61</v>
      </c>
      <c r="G143" s="12" t="s">
        <v>61</v>
      </c>
    </row>
    <row r="144" spans="1:7" x14ac:dyDescent="0.25">
      <c r="A144" s="13" t="s">
        <v>125</v>
      </c>
      <c r="B144" s="25" t="s">
        <v>61</v>
      </c>
      <c r="C144" s="19">
        <v>183000</v>
      </c>
      <c r="D144" s="19">
        <v>314000</v>
      </c>
      <c r="E144" s="19">
        <v>503000</v>
      </c>
      <c r="F144" s="25" t="s">
        <v>61</v>
      </c>
      <c r="G144" s="19">
        <v>184000</v>
      </c>
    </row>
    <row r="145" spans="1:7" x14ac:dyDescent="0.25">
      <c r="A145" s="13" t="s">
        <v>2</v>
      </c>
      <c r="B145" s="13"/>
      <c r="C145" s="13"/>
      <c r="D145" s="13"/>
      <c r="E145" s="13"/>
      <c r="F145" s="13"/>
      <c r="G145" s="13"/>
    </row>
    <row r="146" spans="1:7" x14ac:dyDescent="0.25">
      <c r="A146" s="16" t="s">
        <v>66</v>
      </c>
      <c r="B146" s="13"/>
      <c r="C146" s="13"/>
      <c r="D146" s="13"/>
      <c r="E146" s="13"/>
      <c r="F146" s="13"/>
      <c r="G146" s="13"/>
    </row>
    <row r="147" spans="1:7" x14ac:dyDescent="0.25">
      <c r="A147" s="13" t="s">
        <v>3</v>
      </c>
      <c r="B147" s="12" t="s">
        <v>61</v>
      </c>
      <c r="C147" s="14">
        <v>1746000</v>
      </c>
      <c r="D147" s="14">
        <v>1469000</v>
      </c>
      <c r="E147" s="14">
        <v>-1480000</v>
      </c>
      <c r="F147" s="12" t="s">
        <v>61</v>
      </c>
      <c r="G147" s="14">
        <v>740000</v>
      </c>
    </row>
    <row r="148" spans="1:7" x14ac:dyDescent="0.25">
      <c r="A148" s="13" t="s">
        <v>252</v>
      </c>
      <c r="B148" s="12" t="s">
        <v>61</v>
      </c>
      <c r="C148" s="12" t="s">
        <v>61</v>
      </c>
      <c r="D148" s="12" t="s">
        <v>61</v>
      </c>
      <c r="E148" s="12" t="s">
        <v>61</v>
      </c>
      <c r="F148" s="12" t="s">
        <v>61</v>
      </c>
      <c r="G148" s="12" t="s">
        <v>61</v>
      </c>
    </row>
    <row r="149" spans="1:7" x14ac:dyDescent="0.25">
      <c r="A149" s="13" t="s">
        <v>125</v>
      </c>
      <c r="B149" s="25" t="s">
        <v>61</v>
      </c>
      <c r="C149" s="19">
        <v>1746000</v>
      </c>
      <c r="D149" s="19">
        <v>1469000</v>
      </c>
      <c r="E149" s="19">
        <v>-1480000</v>
      </c>
      <c r="F149" s="25" t="s">
        <v>61</v>
      </c>
      <c r="G149" s="19">
        <v>740000</v>
      </c>
    </row>
    <row r="150" spans="1:7" x14ac:dyDescent="0.25">
      <c r="A150" s="13" t="s">
        <v>2</v>
      </c>
      <c r="B150" s="13"/>
      <c r="C150" s="13"/>
      <c r="D150" s="13"/>
      <c r="E150" s="13"/>
      <c r="F150" s="13"/>
      <c r="G150" s="13"/>
    </row>
    <row r="151" spans="1:7" x14ac:dyDescent="0.25">
      <c r="A151" s="16" t="s">
        <v>63</v>
      </c>
      <c r="B151" s="13"/>
      <c r="C151" s="13"/>
      <c r="D151" s="13"/>
      <c r="E151" s="13"/>
      <c r="F151" s="13"/>
      <c r="G151" s="13"/>
    </row>
    <row r="152" spans="1:7" x14ac:dyDescent="0.25">
      <c r="A152" s="13" t="s">
        <v>3</v>
      </c>
      <c r="B152" s="14">
        <v>22384000</v>
      </c>
      <c r="C152" s="14">
        <v>23607000</v>
      </c>
      <c r="D152" s="14">
        <v>48116000</v>
      </c>
      <c r="E152" s="14">
        <v>33223000</v>
      </c>
      <c r="F152" s="14">
        <v>37837000</v>
      </c>
      <c r="G152" s="14">
        <v>39236000</v>
      </c>
    </row>
    <row r="153" spans="1:7" x14ac:dyDescent="0.25">
      <c r="A153" s="13" t="s">
        <v>252</v>
      </c>
      <c r="B153" s="14">
        <v>12791000</v>
      </c>
      <c r="C153" s="14">
        <v>13618000</v>
      </c>
      <c r="D153" s="12" t="s">
        <v>61</v>
      </c>
      <c r="E153" s="12" t="s">
        <v>61</v>
      </c>
      <c r="F153" s="12" t="s">
        <v>61</v>
      </c>
      <c r="G153" s="12" t="s">
        <v>61</v>
      </c>
    </row>
    <row r="154" spans="1:7" x14ac:dyDescent="0.25">
      <c r="A154" s="13" t="s">
        <v>125</v>
      </c>
      <c r="B154" s="19">
        <v>35175000</v>
      </c>
      <c r="C154" s="19">
        <v>37225000</v>
      </c>
      <c r="D154" s="19">
        <v>48116000</v>
      </c>
      <c r="E154" s="19">
        <v>33223000</v>
      </c>
      <c r="F154" s="19">
        <v>37837000</v>
      </c>
      <c r="G154" s="19">
        <v>39236000</v>
      </c>
    </row>
    <row r="155" spans="1:7" x14ac:dyDescent="0.25">
      <c r="A155" s="13" t="s">
        <v>2</v>
      </c>
      <c r="B155" s="13"/>
      <c r="C155" s="13"/>
      <c r="D155" s="13"/>
      <c r="E155" s="13"/>
      <c r="F155" s="13"/>
      <c r="G155" s="13"/>
    </row>
    <row r="156" spans="1:7" x14ac:dyDescent="0.25">
      <c r="A156" s="16" t="s">
        <v>111</v>
      </c>
      <c r="B156" s="13"/>
      <c r="C156" s="13"/>
      <c r="D156" s="13"/>
      <c r="E156" s="13"/>
      <c r="F156" s="13"/>
      <c r="G156" s="13"/>
    </row>
    <row r="157" spans="1:7" x14ac:dyDescent="0.25">
      <c r="A157" s="13" t="s">
        <v>3</v>
      </c>
      <c r="B157" s="12" t="s">
        <v>61</v>
      </c>
      <c r="C157" s="14">
        <v>1007000</v>
      </c>
      <c r="D157" s="14">
        <v>1080000</v>
      </c>
      <c r="E157" s="14">
        <v>1121000</v>
      </c>
      <c r="F157" s="12" t="s">
        <v>61</v>
      </c>
      <c r="G157" s="14">
        <v>1335000</v>
      </c>
    </row>
    <row r="158" spans="1:7" x14ac:dyDescent="0.25">
      <c r="A158" s="13" t="s">
        <v>252</v>
      </c>
      <c r="B158" s="12" t="s">
        <v>61</v>
      </c>
      <c r="C158" s="12" t="s">
        <v>61</v>
      </c>
      <c r="D158" s="12" t="s">
        <v>61</v>
      </c>
      <c r="E158" s="12" t="s">
        <v>61</v>
      </c>
      <c r="F158" s="12" t="s">
        <v>61</v>
      </c>
      <c r="G158" s="12" t="s">
        <v>61</v>
      </c>
    </row>
    <row r="159" spans="1:7" x14ac:dyDescent="0.25">
      <c r="A159" s="13" t="s">
        <v>125</v>
      </c>
      <c r="B159" s="25" t="s">
        <v>61</v>
      </c>
      <c r="C159" s="19">
        <v>1007000</v>
      </c>
      <c r="D159" s="19">
        <v>1080000</v>
      </c>
      <c r="E159" s="19">
        <v>1121000</v>
      </c>
      <c r="F159" s="25" t="s">
        <v>61</v>
      </c>
      <c r="G159" s="19">
        <v>1335000</v>
      </c>
    </row>
    <row r="160" spans="1:7" x14ac:dyDescent="0.25">
      <c r="A160" s="13" t="s">
        <v>2</v>
      </c>
      <c r="B160" s="13"/>
      <c r="C160" s="13"/>
      <c r="D160" s="13"/>
      <c r="E160" s="13"/>
      <c r="F160" s="13"/>
      <c r="G160" s="13"/>
    </row>
    <row r="161" spans="1:7" x14ac:dyDescent="0.25">
      <c r="A161" s="16" t="s">
        <v>110</v>
      </c>
      <c r="B161" s="13"/>
      <c r="C161" s="13"/>
      <c r="D161" s="13"/>
      <c r="E161" s="13"/>
      <c r="F161" s="13"/>
      <c r="G161" s="13"/>
    </row>
    <row r="162" spans="1:7" x14ac:dyDescent="0.25">
      <c r="A162" s="13" t="s">
        <v>3</v>
      </c>
      <c r="B162" s="12" t="s">
        <v>61</v>
      </c>
      <c r="C162" s="14">
        <v>-2243000</v>
      </c>
      <c r="D162" s="14">
        <v>-2270000</v>
      </c>
      <c r="E162" s="14">
        <v>-1973000</v>
      </c>
      <c r="F162" s="12" t="s">
        <v>61</v>
      </c>
      <c r="G162" s="14">
        <v>-2390000</v>
      </c>
    </row>
    <row r="163" spans="1:7" x14ac:dyDescent="0.25">
      <c r="A163" s="13" t="s">
        <v>252</v>
      </c>
      <c r="B163" s="12" t="s">
        <v>61</v>
      </c>
      <c r="C163" s="12" t="s">
        <v>61</v>
      </c>
      <c r="D163" s="12" t="s">
        <v>61</v>
      </c>
      <c r="E163" s="12" t="s">
        <v>61</v>
      </c>
      <c r="F163" s="12" t="s">
        <v>61</v>
      </c>
      <c r="G163" s="12" t="s">
        <v>61</v>
      </c>
    </row>
    <row r="164" spans="1:7" x14ac:dyDescent="0.25">
      <c r="A164" s="13" t="s">
        <v>125</v>
      </c>
      <c r="B164" s="25" t="s">
        <v>61</v>
      </c>
      <c r="C164" s="19">
        <v>-2243000</v>
      </c>
      <c r="D164" s="19">
        <v>-2270000</v>
      </c>
      <c r="E164" s="19">
        <v>-1973000</v>
      </c>
      <c r="F164" s="25" t="s">
        <v>61</v>
      </c>
      <c r="G164" s="19">
        <v>-2390000</v>
      </c>
    </row>
    <row r="165" spans="1:7" x14ac:dyDescent="0.25">
      <c r="A165" s="63"/>
      <c r="B165" s="62"/>
      <c r="C165" s="62"/>
      <c r="D165" s="62"/>
      <c r="E165" s="62"/>
      <c r="F165" s="62"/>
      <c r="G165" s="62"/>
    </row>
    <row r="166" spans="1:7" x14ac:dyDescent="0.25">
      <c r="A166" s="11" t="s">
        <v>79</v>
      </c>
    </row>
    <row r="167" spans="1:7" ht="16.2" thickBot="1" x14ac:dyDescent="0.35">
      <c r="A167" s="7" t="s">
        <v>124</v>
      </c>
      <c r="B167" s="62"/>
      <c r="C167" s="62"/>
      <c r="D167" s="62"/>
      <c r="E167" s="62"/>
      <c r="F167" s="62"/>
      <c r="G167" s="62"/>
    </row>
    <row r="168" spans="1:7" ht="15.6" x14ac:dyDescent="0.25">
      <c r="A168" s="45" t="s">
        <v>122</v>
      </c>
      <c r="B168" s="44" t="s">
        <v>121</v>
      </c>
      <c r="C168" s="44" t="s">
        <v>120</v>
      </c>
      <c r="D168" s="44" t="s">
        <v>119</v>
      </c>
      <c r="E168" s="44" t="s">
        <v>118</v>
      </c>
      <c r="F168" s="44" t="s">
        <v>178</v>
      </c>
      <c r="G168" s="44" t="s">
        <v>290</v>
      </c>
    </row>
    <row r="169" spans="1:7" x14ac:dyDescent="0.25">
      <c r="A169" s="13" t="s">
        <v>72</v>
      </c>
      <c r="B169" s="17">
        <v>43465</v>
      </c>
      <c r="C169" s="17">
        <v>43830</v>
      </c>
      <c r="D169" s="17">
        <v>44196</v>
      </c>
      <c r="E169" s="17">
        <v>44561</v>
      </c>
      <c r="F169" s="17">
        <v>44926</v>
      </c>
      <c r="G169" s="17">
        <v>45291</v>
      </c>
    </row>
    <row r="170" spans="1:7" x14ac:dyDescent="0.25">
      <c r="A170" s="13" t="s">
        <v>117</v>
      </c>
      <c r="B170" s="12" t="s">
        <v>0</v>
      </c>
      <c r="C170" s="12" t="s">
        <v>0</v>
      </c>
      <c r="D170" s="12" t="s">
        <v>0</v>
      </c>
      <c r="E170" s="12" t="s">
        <v>0</v>
      </c>
      <c r="F170" s="12" t="s">
        <v>0</v>
      </c>
      <c r="G170" s="12" t="s">
        <v>0</v>
      </c>
    </row>
    <row r="171" spans="1:7" x14ac:dyDescent="0.25">
      <c r="A171" s="13" t="s">
        <v>2</v>
      </c>
      <c r="B171" s="13"/>
      <c r="C171" s="13"/>
      <c r="D171" s="13"/>
      <c r="E171" s="13"/>
      <c r="F171" s="13"/>
      <c r="G171" s="13"/>
    </row>
    <row r="172" spans="1:7" x14ac:dyDescent="0.25">
      <c r="A172" s="16" t="s">
        <v>258</v>
      </c>
      <c r="B172" s="13"/>
      <c r="C172" s="13"/>
      <c r="D172" s="13"/>
      <c r="E172" s="13"/>
      <c r="F172" s="13"/>
      <c r="G172" s="13"/>
    </row>
    <row r="173" spans="1:7" x14ac:dyDescent="0.25">
      <c r="A173" s="16" t="s">
        <v>116</v>
      </c>
      <c r="B173" s="19">
        <v>3214000</v>
      </c>
      <c r="C173" s="19">
        <v>3206000</v>
      </c>
      <c r="D173" s="19">
        <v>3106000</v>
      </c>
      <c r="E173" s="19">
        <v>3348000</v>
      </c>
      <c r="F173" s="25" t="s">
        <v>61</v>
      </c>
      <c r="G173" s="19">
        <v>3452000</v>
      </c>
    </row>
    <row r="174" spans="1:7" x14ac:dyDescent="0.25">
      <c r="A174" s="16" t="s">
        <v>114</v>
      </c>
      <c r="B174" s="19">
        <v>-274000</v>
      </c>
      <c r="C174" s="19">
        <v>-298000</v>
      </c>
      <c r="D174" s="19">
        <v>-300000</v>
      </c>
      <c r="E174" s="19">
        <v>-196000</v>
      </c>
      <c r="F174" s="25" t="s">
        <v>61</v>
      </c>
      <c r="G174" s="19">
        <v>-235000</v>
      </c>
    </row>
    <row r="175" spans="1:7" x14ac:dyDescent="0.25">
      <c r="A175" s="16" t="s">
        <v>113</v>
      </c>
      <c r="B175" s="19">
        <v>531000</v>
      </c>
      <c r="C175" s="19">
        <v>530000</v>
      </c>
      <c r="D175" s="19">
        <v>516000</v>
      </c>
      <c r="E175" s="19">
        <v>615000</v>
      </c>
      <c r="F175" s="25" t="s">
        <v>61</v>
      </c>
      <c r="G175" s="19">
        <v>689000</v>
      </c>
    </row>
    <row r="176" spans="1:7" x14ac:dyDescent="0.25">
      <c r="A176" s="16" t="s">
        <v>112</v>
      </c>
      <c r="B176" s="19">
        <v>120000</v>
      </c>
      <c r="C176" s="19">
        <v>94000</v>
      </c>
      <c r="D176" s="19">
        <v>98000</v>
      </c>
      <c r="E176" s="19">
        <v>107000</v>
      </c>
      <c r="F176" s="25" t="s">
        <v>61</v>
      </c>
      <c r="G176" s="19">
        <v>137000</v>
      </c>
    </row>
    <row r="177" spans="1:7" x14ac:dyDescent="0.25">
      <c r="A177" s="16" t="s">
        <v>66</v>
      </c>
      <c r="B177" s="19">
        <v>411000</v>
      </c>
      <c r="C177" s="19">
        <v>436000</v>
      </c>
      <c r="D177" s="19">
        <v>418000</v>
      </c>
      <c r="E177" s="19">
        <v>508000</v>
      </c>
      <c r="F177" s="25" t="s">
        <v>61</v>
      </c>
      <c r="G177" s="19">
        <v>552000</v>
      </c>
    </row>
    <row r="178" spans="1:7" x14ac:dyDescent="0.25">
      <c r="A178" s="16" t="s">
        <v>63</v>
      </c>
      <c r="B178" s="19">
        <v>15078000</v>
      </c>
      <c r="C178" s="19">
        <v>15597000</v>
      </c>
      <c r="D178" s="19">
        <v>15943000</v>
      </c>
      <c r="E178" s="19">
        <v>16360000</v>
      </c>
      <c r="F178" s="19">
        <v>16904000</v>
      </c>
      <c r="G178" s="19">
        <v>17029000</v>
      </c>
    </row>
    <row r="179" spans="1:7" x14ac:dyDescent="0.25">
      <c r="A179" s="16" t="s">
        <v>111</v>
      </c>
      <c r="B179" s="19">
        <v>493000</v>
      </c>
      <c r="C179" s="19">
        <v>574000</v>
      </c>
      <c r="D179" s="19">
        <v>625000</v>
      </c>
      <c r="E179" s="19">
        <v>662000</v>
      </c>
      <c r="F179" s="25" t="s">
        <v>61</v>
      </c>
      <c r="G179" s="19">
        <v>729000</v>
      </c>
    </row>
    <row r="180" spans="1:7" x14ac:dyDescent="0.25">
      <c r="A180" s="16" t="s">
        <v>110</v>
      </c>
      <c r="B180" s="19">
        <v>-1117000</v>
      </c>
      <c r="C180" s="19">
        <v>-1097000</v>
      </c>
      <c r="D180" s="19">
        <v>-966000</v>
      </c>
      <c r="E180" s="19">
        <v>-1026000</v>
      </c>
      <c r="F180" s="25" t="s">
        <v>61</v>
      </c>
      <c r="G180" s="19">
        <v>-950000</v>
      </c>
    </row>
    <row r="181" spans="1:7" x14ac:dyDescent="0.25">
      <c r="A181" s="13" t="s">
        <v>2</v>
      </c>
      <c r="B181" s="13"/>
      <c r="C181" s="13"/>
      <c r="D181" s="13"/>
      <c r="E181" s="13"/>
      <c r="F181" s="13"/>
      <c r="G181" s="13"/>
    </row>
    <row r="182" spans="1:7" x14ac:dyDescent="0.25">
      <c r="A182" s="16" t="s">
        <v>257</v>
      </c>
      <c r="B182" s="13"/>
      <c r="C182" s="13"/>
      <c r="D182" s="13"/>
      <c r="E182" s="13"/>
      <c r="F182" s="13"/>
      <c r="G182" s="13"/>
    </row>
    <row r="183" spans="1:7" x14ac:dyDescent="0.25">
      <c r="A183" s="16" t="s">
        <v>116</v>
      </c>
      <c r="B183" s="19">
        <v>2277000</v>
      </c>
      <c r="C183" s="19">
        <v>2358000</v>
      </c>
      <c r="D183" s="19">
        <v>2330000</v>
      </c>
      <c r="E183" s="19">
        <v>2402000</v>
      </c>
      <c r="F183" s="25" t="s">
        <v>61</v>
      </c>
      <c r="G183" s="19">
        <v>3008000</v>
      </c>
    </row>
    <row r="184" spans="1:7" x14ac:dyDescent="0.25">
      <c r="A184" s="16" t="s">
        <v>114</v>
      </c>
      <c r="B184" s="19">
        <v>-159000</v>
      </c>
      <c r="C184" s="19">
        <v>-169000</v>
      </c>
      <c r="D184" s="19">
        <v>-172000</v>
      </c>
      <c r="E184" s="19">
        <v>-162000</v>
      </c>
      <c r="F184" s="25" t="s">
        <v>61</v>
      </c>
      <c r="G184" s="19">
        <v>-223000</v>
      </c>
    </row>
    <row r="185" spans="1:7" x14ac:dyDescent="0.25">
      <c r="A185" s="16" t="s">
        <v>113</v>
      </c>
      <c r="B185" s="19">
        <v>567000</v>
      </c>
      <c r="C185" s="19">
        <v>607000</v>
      </c>
      <c r="D185" s="19">
        <v>664000</v>
      </c>
      <c r="E185" s="19">
        <v>599000</v>
      </c>
      <c r="F185" s="25" t="s">
        <v>61</v>
      </c>
      <c r="G185" s="19">
        <v>687000</v>
      </c>
    </row>
    <row r="186" spans="1:7" x14ac:dyDescent="0.25">
      <c r="A186" s="16" t="s">
        <v>112</v>
      </c>
      <c r="B186" s="19">
        <v>136000</v>
      </c>
      <c r="C186" s="19">
        <v>149000</v>
      </c>
      <c r="D186" s="19">
        <v>167000</v>
      </c>
      <c r="E186" s="19">
        <v>154000</v>
      </c>
      <c r="F186" s="25" t="s">
        <v>61</v>
      </c>
      <c r="G186" s="19">
        <v>168000</v>
      </c>
    </row>
    <row r="187" spans="1:7" x14ac:dyDescent="0.25">
      <c r="A187" s="16" t="s">
        <v>66</v>
      </c>
      <c r="B187" s="19">
        <v>431000</v>
      </c>
      <c r="C187" s="19">
        <v>458000</v>
      </c>
      <c r="D187" s="19">
        <v>497000</v>
      </c>
      <c r="E187" s="19">
        <v>445000</v>
      </c>
      <c r="F187" s="25" t="s">
        <v>61</v>
      </c>
      <c r="G187" s="19">
        <v>519000</v>
      </c>
    </row>
    <row r="188" spans="1:7" x14ac:dyDescent="0.25">
      <c r="A188" s="16" t="s">
        <v>63</v>
      </c>
      <c r="B188" s="19">
        <v>11257000</v>
      </c>
      <c r="C188" s="19">
        <v>11918000</v>
      </c>
      <c r="D188" s="19">
        <v>12347000</v>
      </c>
      <c r="E188" s="19">
        <v>13336000</v>
      </c>
      <c r="F188" s="19">
        <v>13565000</v>
      </c>
      <c r="G188" s="19">
        <v>14294000</v>
      </c>
    </row>
    <row r="189" spans="1:7" x14ac:dyDescent="0.25">
      <c r="A189" s="16" t="s">
        <v>111</v>
      </c>
      <c r="B189" s="19">
        <v>374000</v>
      </c>
      <c r="C189" s="19">
        <v>410000</v>
      </c>
      <c r="D189" s="19">
        <v>429000</v>
      </c>
      <c r="E189" s="19">
        <v>443000</v>
      </c>
      <c r="F189" s="25" t="s">
        <v>61</v>
      </c>
      <c r="G189" s="19">
        <v>438000</v>
      </c>
    </row>
    <row r="190" spans="1:7" x14ac:dyDescent="0.25">
      <c r="A190" s="16" t="s">
        <v>110</v>
      </c>
      <c r="B190" s="19">
        <v>-1196000</v>
      </c>
      <c r="C190" s="19">
        <v>-1121000</v>
      </c>
      <c r="D190" s="19">
        <v>-1154000</v>
      </c>
      <c r="E190" s="19">
        <v>-904000</v>
      </c>
      <c r="F190" s="25" t="s">
        <v>61</v>
      </c>
      <c r="G190" s="19">
        <v>-956000</v>
      </c>
    </row>
    <row r="191" spans="1:7" x14ac:dyDescent="0.25">
      <c r="A191" s="13" t="s">
        <v>2</v>
      </c>
      <c r="B191" s="13"/>
      <c r="C191" s="13"/>
      <c r="D191" s="13"/>
      <c r="E191" s="13"/>
      <c r="F191" s="13"/>
      <c r="G191" s="13"/>
    </row>
    <row r="192" spans="1:7" x14ac:dyDescent="0.25">
      <c r="A192" s="16" t="s">
        <v>256</v>
      </c>
      <c r="B192" s="13"/>
      <c r="C192" s="13"/>
      <c r="D192" s="13"/>
      <c r="E192" s="13"/>
      <c r="F192" s="13"/>
      <c r="G192" s="13"/>
    </row>
    <row r="193" spans="1:7" x14ac:dyDescent="0.25">
      <c r="A193" s="16" t="s">
        <v>116</v>
      </c>
      <c r="B193" s="25" t="s">
        <v>61</v>
      </c>
      <c r="C193" s="25" t="s">
        <v>61</v>
      </c>
      <c r="D193" s="25" t="s">
        <v>61</v>
      </c>
      <c r="E193" s="25" t="s">
        <v>61</v>
      </c>
      <c r="F193" s="25" t="s">
        <v>61</v>
      </c>
      <c r="G193" s="19">
        <v>1851000</v>
      </c>
    </row>
    <row r="194" spans="1:7" x14ac:dyDescent="0.25">
      <c r="A194" s="16" t="s">
        <v>114</v>
      </c>
      <c r="B194" s="25" t="s">
        <v>61</v>
      </c>
      <c r="C194" s="25" t="s">
        <v>61</v>
      </c>
      <c r="D194" s="25" t="s">
        <v>61</v>
      </c>
      <c r="E194" s="25" t="s">
        <v>61</v>
      </c>
      <c r="F194" s="25" t="s">
        <v>61</v>
      </c>
      <c r="G194" s="19">
        <v>-83000</v>
      </c>
    </row>
    <row r="195" spans="1:7" x14ac:dyDescent="0.25">
      <c r="A195" s="16" t="s">
        <v>113</v>
      </c>
      <c r="B195" s="25" t="s">
        <v>61</v>
      </c>
      <c r="C195" s="25" t="s">
        <v>61</v>
      </c>
      <c r="D195" s="25" t="s">
        <v>61</v>
      </c>
      <c r="E195" s="25" t="s">
        <v>61</v>
      </c>
      <c r="F195" s="25" t="s">
        <v>61</v>
      </c>
      <c r="G195" s="19">
        <v>112000</v>
      </c>
    </row>
    <row r="196" spans="1:7" x14ac:dyDescent="0.25">
      <c r="A196" s="16" t="s">
        <v>112</v>
      </c>
      <c r="B196" s="25" t="s">
        <v>61</v>
      </c>
      <c r="C196" s="25" t="s">
        <v>61</v>
      </c>
      <c r="D196" s="25" t="s">
        <v>61</v>
      </c>
      <c r="E196" s="25" t="s">
        <v>61</v>
      </c>
      <c r="F196" s="25" t="s">
        <v>61</v>
      </c>
      <c r="G196" s="19">
        <v>16000</v>
      </c>
    </row>
    <row r="197" spans="1:7" x14ac:dyDescent="0.25">
      <c r="A197" s="16" t="s">
        <v>66</v>
      </c>
      <c r="B197" s="25" t="s">
        <v>61</v>
      </c>
      <c r="C197" s="25" t="s">
        <v>61</v>
      </c>
      <c r="D197" s="25" t="s">
        <v>61</v>
      </c>
      <c r="E197" s="25" t="s">
        <v>61</v>
      </c>
      <c r="F197" s="25" t="s">
        <v>61</v>
      </c>
      <c r="G197" s="19">
        <v>96000</v>
      </c>
    </row>
    <row r="198" spans="1:7" x14ac:dyDescent="0.25">
      <c r="A198" s="16" t="s">
        <v>63</v>
      </c>
      <c r="B198" s="25" t="s">
        <v>61</v>
      </c>
      <c r="C198" s="25" t="s">
        <v>61</v>
      </c>
      <c r="D198" s="25" t="s">
        <v>61</v>
      </c>
      <c r="E198" s="25" t="s">
        <v>61</v>
      </c>
      <c r="F198" s="19">
        <v>6081000</v>
      </c>
      <c r="G198" s="19">
        <v>6515000</v>
      </c>
    </row>
    <row r="199" spans="1:7" x14ac:dyDescent="0.25">
      <c r="A199" s="16" t="s">
        <v>111</v>
      </c>
      <c r="B199" s="25" t="s">
        <v>61</v>
      </c>
      <c r="C199" s="25" t="s">
        <v>61</v>
      </c>
      <c r="D199" s="25" t="s">
        <v>61</v>
      </c>
      <c r="E199" s="25" t="s">
        <v>61</v>
      </c>
      <c r="F199" s="25" t="s">
        <v>61</v>
      </c>
      <c r="G199" s="19">
        <v>157000</v>
      </c>
    </row>
    <row r="200" spans="1:7" x14ac:dyDescent="0.25">
      <c r="A200" s="16" t="s">
        <v>110</v>
      </c>
      <c r="B200" s="25" t="s">
        <v>61</v>
      </c>
      <c r="C200" s="25" t="s">
        <v>61</v>
      </c>
      <c r="D200" s="25" t="s">
        <v>61</v>
      </c>
      <c r="E200" s="25" t="s">
        <v>61</v>
      </c>
      <c r="F200" s="25" t="s">
        <v>61</v>
      </c>
      <c r="G200" s="19">
        <v>-454000</v>
      </c>
    </row>
    <row r="201" spans="1:7" x14ac:dyDescent="0.25">
      <c r="A201" s="13" t="s">
        <v>2</v>
      </c>
      <c r="B201" s="13"/>
      <c r="C201" s="13"/>
      <c r="D201" s="13"/>
      <c r="E201" s="13"/>
      <c r="F201" s="13"/>
      <c r="G201" s="13"/>
    </row>
    <row r="202" spans="1:7" x14ac:dyDescent="0.25">
      <c r="A202" s="16" t="s">
        <v>255</v>
      </c>
      <c r="B202" s="13"/>
      <c r="C202" s="13"/>
      <c r="D202" s="13"/>
      <c r="E202" s="13"/>
      <c r="F202" s="13"/>
      <c r="G202" s="13"/>
    </row>
    <row r="203" spans="1:7" x14ac:dyDescent="0.25">
      <c r="A203" s="16" t="s">
        <v>116</v>
      </c>
      <c r="B203" s="19">
        <v>26000</v>
      </c>
      <c r="C203" s="19">
        <v>38000</v>
      </c>
      <c r="D203" s="19">
        <v>38000</v>
      </c>
      <c r="E203" s="19">
        <v>33000</v>
      </c>
      <c r="F203" s="25" t="s">
        <v>61</v>
      </c>
      <c r="G203" s="19">
        <v>1000</v>
      </c>
    </row>
    <row r="204" spans="1:7" x14ac:dyDescent="0.25">
      <c r="A204" s="16" t="s">
        <v>114</v>
      </c>
      <c r="B204" s="19">
        <v>-117000</v>
      </c>
      <c r="C204" s="19">
        <v>-154000</v>
      </c>
      <c r="D204" s="19">
        <v>-162000</v>
      </c>
      <c r="E204" s="19">
        <v>-560000</v>
      </c>
      <c r="F204" s="25" t="s">
        <v>61</v>
      </c>
      <c r="G204" s="19">
        <v>-125000</v>
      </c>
    </row>
    <row r="205" spans="1:7" x14ac:dyDescent="0.25">
      <c r="A205" s="16" t="s">
        <v>113</v>
      </c>
      <c r="B205" s="19">
        <v>-152000</v>
      </c>
      <c r="C205" s="19">
        <v>-218000</v>
      </c>
      <c r="D205" s="19">
        <v>-226000</v>
      </c>
      <c r="E205" s="19">
        <v>-693000</v>
      </c>
      <c r="F205" s="25" t="s">
        <v>61</v>
      </c>
      <c r="G205" s="19">
        <v>-564000</v>
      </c>
    </row>
    <row r="206" spans="1:7" x14ac:dyDescent="0.25">
      <c r="A206" s="16" t="s">
        <v>112</v>
      </c>
      <c r="B206" s="19">
        <v>-23000</v>
      </c>
      <c r="C206" s="19">
        <v>-60000</v>
      </c>
      <c r="D206" s="25" t="s">
        <v>61</v>
      </c>
      <c r="E206" s="19">
        <v>242000</v>
      </c>
      <c r="F206" s="25" t="s">
        <v>61</v>
      </c>
      <c r="G206" s="19">
        <v>-137000</v>
      </c>
    </row>
    <row r="207" spans="1:7" x14ac:dyDescent="0.25">
      <c r="A207" s="16" t="s">
        <v>66</v>
      </c>
      <c r="B207" s="19">
        <v>-129000</v>
      </c>
      <c r="C207" s="19">
        <v>-158000</v>
      </c>
      <c r="D207" s="19">
        <v>-275000</v>
      </c>
      <c r="E207" s="19">
        <v>-935000</v>
      </c>
      <c r="F207" s="25" t="s">
        <v>61</v>
      </c>
      <c r="G207" s="19">
        <v>-427000</v>
      </c>
    </row>
    <row r="208" spans="1:7" x14ac:dyDescent="0.25">
      <c r="A208" s="16" t="s">
        <v>63</v>
      </c>
      <c r="B208" s="19">
        <v>361000</v>
      </c>
      <c r="C208" s="19">
        <v>543000</v>
      </c>
      <c r="D208" s="19">
        <v>843000</v>
      </c>
      <c r="E208" s="19">
        <v>3527000</v>
      </c>
      <c r="F208" s="19">
        <v>1287000</v>
      </c>
      <c r="G208" s="19">
        <v>1398000</v>
      </c>
    </row>
    <row r="209" spans="1:7" x14ac:dyDescent="0.25">
      <c r="A209" s="16" t="s">
        <v>111</v>
      </c>
      <c r="B209" s="19">
        <v>24000</v>
      </c>
      <c r="C209" s="19">
        <v>23000</v>
      </c>
      <c r="D209" s="19">
        <v>26000</v>
      </c>
      <c r="E209" s="19">
        <v>16000</v>
      </c>
      <c r="F209" s="25" t="s">
        <v>61</v>
      </c>
      <c r="G209" s="19">
        <v>11000</v>
      </c>
    </row>
    <row r="210" spans="1:7" x14ac:dyDescent="0.25">
      <c r="A210" s="16" t="s">
        <v>110</v>
      </c>
      <c r="B210" s="19">
        <v>-1000</v>
      </c>
      <c r="C210" s="19">
        <v>-32000</v>
      </c>
      <c r="D210" s="19">
        <v>-158000</v>
      </c>
      <c r="E210" s="19">
        <v>-49000</v>
      </c>
      <c r="F210" s="25" t="s">
        <v>61</v>
      </c>
      <c r="G210" s="19">
        <v>-30000</v>
      </c>
    </row>
    <row r="211" spans="1:7" x14ac:dyDescent="0.25">
      <c r="A211" s="13" t="s">
        <v>2</v>
      </c>
      <c r="B211" s="13"/>
      <c r="C211" s="13"/>
      <c r="D211" s="13"/>
      <c r="E211" s="13"/>
      <c r="F211" s="13"/>
      <c r="G211" s="13"/>
    </row>
    <row r="212" spans="1:7" x14ac:dyDescent="0.25">
      <c r="A212" s="16" t="s">
        <v>54</v>
      </c>
      <c r="B212" s="13"/>
      <c r="C212" s="13"/>
      <c r="D212" s="13"/>
      <c r="E212" s="13"/>
      <c r="F212" s="13"/>
      <c r="G212" s="13"/>
    </row>
    <row r="213" spans="1:7" x14ac:dyDescent="0.25">
      <c r="A213" s="16" t="s">
        <v>116</v>
      </c>
      <c r="B213" s="25" t="s">
        <v>61</v>
      </c>
      <c r="C213" s="25" t="s">
        <v>61</v>
      </c>
      <c r="D213" s="25" t="s">
        <v>61</v>
      </c>
      <c r="E213" s="25" t="s">
        <v>61</v>
      </c>
      <c r="F213" s="25" t="s">
        <v>61</v>
      </c>
      <c r="G213" s="25" t="s">
        <v>61</v>
      </c>
    </row>
    <row r="214" spans="1:7" x14ac:dyDescent="0.25">
      <c r="A214" s="16" t="s">
        <v>114</v>
      </c>
      <c r="B214" s="25" t="s">
        <v>61</v>
      </c>
      <c r="C214" s="25" t="s">
        <v>61</v>
      </c>
      <c r="D214" s="25" t="s">
        <v>61</v>
      </c>
      <c r="E214" s="25" t="s">
        <v>61</v>
      </c>
      <c r="F214" s="25" t="s">
        <v>61</v>
      </c>
      <c r="G214" s="25" t="s">
        <v>61</v>
      </c>
    </row>
    <row r="215" spans="1:7" x14ac:dyDescent="0.25">
      <c r="A215" s="16" t="s">
        <v>113</v>
      </c>
      <c r="B215" s="25" t="s">
        <v>61</v>
      </c>
      <c r="C215" s="25" t="s">
        <v>61</v>
      </c>
      <c r="D215" s="25" t="s">
        <v>61</v>
      </c>
      <c r="E215" s="25" t="s">
        <v>61</v>
      </c>
      <c r="F215" s="25" t="s">
        <v>61</v>
      </c>
      <c r="G215" s="25" t="s">
        <v>61</v>
      </c>
    </row>
    <row r="216" spans="1:7" x14ac:dyDescent="0.25">
      <c r="A216" s="16" t="s">
        <v>112</v>
      </c>
      <c r="B216" s="25" t="s">
        <v>61</v>
      </c>
      <c r="C216" s="25" t="s">
        <v>61</v>
      </c>
      <c r="D216" s="25" t="s">
        <v>61</v>
      </c>
      <c r="E216" s="25" t="s">
        <v>61</v>
      </c>
      <c r="F216" s="25" t="s">
        <v>61</v>
      </c>
      <c r="G216" s="25" t="s">
        <v>61</v>
      </c>
    </row>
    <row r="217" spans="1:7" x14ac:dyDescent="0.25">
      <c r="A217" s="16" t="s">
        <v>66</v>
      </c>
      <c r="B217" s="25" t="s">
        <v>61</v>
      </c>
      <c r="C217" s="19">
        <v>1010000</v>
      </c>
      <c r="D217" s="19">
        <v>829000</v>
      </c>
      <c r="E217" s="19">
        <v>-1498000</v>
      </c>
      <c r="F217" s="19">
        <v>42000</v>
      </c>
      <c r="G217" s="25" t="s">
        <v>61</v>
      </c>
    </row>
    <row r="218" spans="1:7" x14ac:dyDescent="0.25">
      <c r="A218" s="16" t="s">
        <v>63</v>
      </c>
      <c r="B218" s="25" t="s">
        <v>61</v>
      </c>
      <c r="C218" s="25" t="s">
        <v>61</v>
      </c>
      <c r="D218" s="25" t="s">
        <v>61</v>
      </c>
      <c r="E218" s="25" t="s">
        <v>61</v>
      </c>
      <c r="F218" s="25" t="s">
        <v>61</v>
      </c>
      <c r="G218" s="25" t="s">
        <v>61</v>
      </c>
    </row>
    <row r="219" spans="1:7" x14ac:dyDescent="0.25">
      <c r="A219" s="16" t="s">
        <v>111</v>
      </c>
      <c r="B219" s="25" t="s">
        <v>61</v>
      </c>
      <c r="C219" s="25" t="s">
        <v>61</v>
      </c>
      <c r="D219" s="25" t="s">
        <v>61</v>
      </c>
      <c r="E219" s="25" t="s">
        <v>61</v>
      </c>
      <c r="F219" s="25" t="s">
        <v>61</v>
      </c>
      <c r="G219" s="25" t="s">
        <v>61</v>
      </c>
    </row>
    <row r="220" spans="1:7" x14ac:dyDescent="0.25">
      <c r="A220" s="16" t="s">
        <v>110</v>
      </c>
      <c r="B220" s="25" t="s">
        <v>61</v>
      </c>
      <c r="C220" s="25" t="s">
        <v>61</v>
      </c>
      <c r="D220" s="25" t="s">
        <v>61</v>
      </c>
      <c r="E220" s="25" t="s">
        <v>61</v>
      </c>
      <c r="F220" s="25" t="s">
        <v>61</v>
      </c>
      <c r="G220" s="25" t="s">
        <v>61</v>
      </c>
    </row>
    <row r="221" spans="1:7" x14ac:dyDescent="0.25">
      <c r="A221" s="13" t="s">
        <v>2</v>
      </c>
      <c r="B221" s="13"/>
      <c r="C221" s="13"/>
      <c r="D221" s="13"/>
      <c r="E221" s="13"/>
      <c r="F221" s="13"/>
      <c r="G221" s="13"/>
    </row>
    <row r="222" spans="1:7" x14ac:dyDescent="0.25">
      <c r="A222" s="16" t="s">
        <v>42</v>
      </c>
      <c r="B222" s="13"/>
      <c r="C222" s="13"/>
      <c r="D222" s="13"/>
      <c r="E222" s="13"/>
      <c r="F222" s="13"/>
      <c r="G222" s="13"/>
    </row>
    <row r="223" spans="1:7" x14ac:dyDescent="0.25">
      <c r="A223" s="16" t="s">
        <v>116</v>
      </c>
      <c r="B223" s="25" t="s">
        <v>61</v>
      </c>
      <c r="C223" s="25" t="s">
        <v>61</v>
      </c>
      <c r="D223" s="25" t="s">
        <v>61</v>
      </c>
      <c r="E223" s="25" t="s">
        <v>61</v>
      </c>
      <c r="F223" s="25" t="s">
        <v>61</v>
      </c>
      <c r="G223" s="25" t="s">
        <v>61</v>
      </c>
    </row>
    <row r="224" spans="1:7" x14ac:dyDescent="0.25">
      <c r="A224" s="16" t="s">
        <v>114</v>
      </c>
      <c r="B224" s="25" t="s">
        <v>61</v>
      </c>
      <c r="C224" s="25" t="s">
        <v>61</v>
      </c>
      <c r="D224" s="25" t="s">
        <v>61</v>
      </c>
      <c r="E224" s="25" t="s">
        <v>61</v>
      </c>
      <c r="F224" s="25" t="s">
        <v>61</v>
      </c>
      <c r="G224" s="25" t="s">
        <v>61</v>
      </c>
    </row>
    <row r="225" spans="1:7" x14ac:dyDescent="0.25">
      <c r="A225" s="16" t="s">
        <v>113</v>
      </c>
      <c r="B225" s="25" t="s">
        <v>61</v>
      </c>
      <c r="C225" s="25" t="s">
        <v>61</v>
      </c>
      <c r="D225" s="25" t="s">
        <v>61</v>
      </c>
      <c r="E225" s="25" t="s">
        <v>61</v>
      </c>
      <c r="F225" s="25" t="s">
        <v>61</v>
      </c>
      <c r="G225" s="25" t="s">
        <v>61</v>
      </c>
    </row>
    <row r="226" spans="1:7" x14ac:dyDescent="0.25">
      <c r="A226" s="16" t="s">
        <v>112</v>
      </c>
      <c r="B226" s="25" t="s">
        <v>61</v>
      </c>
      <c r="C226" s="25" t="s">
        <v>61</v>
      </c>
      <c r="D226" s="19">
        <v>49000</v>
      </c>
      <c r="E226" s="25" t="s">
        <v>61</v>
      </c>
      <c r="F226" s="25" t="s">
        <v>61</v>
      </c>
      <c r="G226" s="25" t="s">
        <v>61</v>
      </c>
    </row>
    <row r="227" spans="1:7" x14ac:dyDescent="0.25">
      <c r="A227" s="16" t="s">
        <v>66</v>
      </c>
      <c r="B227" s="25" t="s">
        <v>61</v>
      </c>
      <c r="C227" s="25" t="s">
        <v>61</v>
      </c>
      <c r="D227" s="25" t="s">
        <v>61</v>
      </c>
      <c r="E227" s="25" t="s">
        <v>61</v>
      </c>
      <c r="F227" s="25" t="s">
        <v>61</v>
      </c>
      <c r="G227" s="25" t="s">
        <v>61</v>
      </c>
    </row>
    <row r="228" spans="1:7" x14ac:dyDescent="0.25">
      <c r="A228" s="16" t="s">
        <v>63</v>
      </c>
      <c r="B228" s="25" t="s">
        <v>61</v>
      </c>
      <c r="C228" s="25" t="s">
        <v>61</v>
      </c>
      <c r="D228" s="25" t="s">
        <v>61</v>
      </c>
      <c r="E228" s="25" t="s">
        <v>61</v>
      </c>
      <c r="F228" s="25" t="s">
        <v>61</v>
      </c>
      <c r="G228" s="25" t="s">
        <v>61</v>
      </c>
    </row>
    <row r="229" spans="1:7" x14ac:dyDescent="0.25">
      <c r="A229" s="16" t="s">
        <v>111</v>
      </c>
      <c r="B229" s="25" t="s">
        <v>61</v>
      </c>
      <c r="C229" s="25" t="s">
        <v>61</v>
      </c>
      <c r="D229" s="25" t="s">
        <v>61</v>
      </c>
      <c r="E229" s="25" t="s">
        <v>61</v>
      </c>
      <c r="F229" s="25" t="s">
        <v>61</v>
      </c>
      <c r="G229" s="25" t="s">
        <v>61</v>
      </c>
    </row>
    <row r="230" spans="1:7" x14ac:dyDescent="0.25">
      <c r="A230" s="16" t="s">
        <v>110</v>
      </c>
      <c r="B230" s="25" t="s">
        <v>61</v>
      </c>
      <c r="C230" s="25" t="s">
        <v>61</v>
      </c>
      <c r="D230" s="25" t="s">
        <v>61</v>
      </c>
      <c r="E230" s="25" t="s">
        <v>61</v>
      </c>
      <c r="F230" s="25" t="s">
        <v>61</v>
      </c>
      <c r="G230" s="25" t="s">
        <v>61</v>
      </c>
    </row>
    <row r="231" spans="1:7" x14ac:dyDescent="0.25">
      <c r="A231" s="13" t="s">
        <v>2</v>
      </c>
      <c r="B231" s="13"/>
      <c r="C231" s="13"/>
      <c r="D231" s="13"/>
      <c r="E231" s="13"/>
      <c r="F231" s="13"/>
      <c r="G231" s="13"/>
    </row>
    <row r="232" spans="1:7" x14ac:dyDescent="0.25">
      <c r="A232" s="16" t="s">
        <v>254</v>
      </c>
      <c r="B232" s="13"/>
      <c r="C232" s="13"/>
      <c r="D232" s="13"/>
      <c r="E232" s="13"/>
      <c r="F232" s="13"/>
      <c r="G232" s="13"/>
    </row>
    <row r="233" spans="1:7" x14ac:dyDescent="0.25">
      <c r="A233" s="16" t="s">
        <v>116</v>
      </c>
      <c r="B233" s="25" t="s">
        <v>61</v>
      </c>
      <c r="C233" s="25" t="s">
        <v>61</v>
      </c>
      <c r="D233" s="25" t="s">
        <v>61</v>
      </c>
      <c r="E233" s="25" t="s">
        <v>61</v>
      </c>
      <c r="F233" s="25" t="s">
        <v>61</v>
      </c>
      <c r="G233" s="25" t="s">
        <v>61</v>
      </c>
    </row>
    <row r="234" spans="1:7" x14ac:dyDescent="0.25">
      <c r="A234" s="16" t="s">
        <v>114</v>
      </c>
      <c r="B234" s="25" t="s">
        <v>61</v>
      </c>
      <c r="C234" s="25" t="s">
        <v>61</v>
      </c>
      <c r="D234" s="25" t="s">
        <v>61</v>
      </c>
      <c r="E234" s="25" t="s">
        <v>61</v>
      </c>
      <c r="F234" s="25" t="s">
        <v>61</v>
      </c>
      <c r="G234" s="25" t="s">
        <v>61</v>
      </c>
    </row>
    <row r="235" spans="1:7" x14ac:dyDescent="0.25">
      <c r="A235" s="16" t="s">
        <v>113</v>
      </c>
      <c r="B235" s="25" t="s">
        <v>61</v>
      </c>
      <c r="C235" s="25" t="s">
        <v>61</v>
      </c>
      <c r="D235" s="25" t="s">
        <v>61</v>
      </c>
      <c r="E235" s="25" t="s">
        <v>61</v>
      </c>
      <c r="F235" s="25" t="s">
        <v>61</v>
      </c>
      <c r="G235" s="25" t="s">
        <v>61</v>
      </c>
    </row>
    <row r="236" spans="1:7" x14ac:dyDescent="0.25">
      <c r="A236" s="16" t="s">
        <v>112</v>
      </c>
      <c r="B236" s="25" t="s">
        <v>61</v>
      </c>
      <c r="C236" s="25" t="s">
        <v>61</v>
      </c>
      <c r="D236" s="25" t="s">
        <v>61</v>
      </c>
      <c r="E236" s="25" t="s">
        <v>61</v>
      </c>
      <c r="F236" s="25" t="s">
        <v>61</v>
      </c>
      <c r="G236" s="25" t="s">
        <v>61</v>
      </c>
    </row>
    <row r="237" spans="1:7" x14ac:dyDescent="0.25">
      <c r="A237" s="16" t="s">
        <v>66</v>
      </c>
      <c r="B237" s="25" t="s">
        <v>61</v>
      </c>
      <c r="C237" s="25" t="s">
        <v>61</v>
      </c>
      <c r="D237" s="25" t="s">
        <v>61</v>
      </c>
      <c r="E237" s="25" t="s">
        <v>61</v>
      </c>
      <c r="F237" s="25" t="s">
        <v>61</v>
      </c>
      <c r="G237" s="25" t="s">
        <v>61</v>
      </c>
    </row>
    <row r="238" spans="1:7" x14ac:dyDescent="0.25">
      <c r="A238" s="16" t="s">
        <v>63</v>
      </c>
      <c r="B238" s="25" t="s">
        <v>61</v>
      </c>
      <c r="C238" s="25" t="s">
        <v>61</v>
      </c>
      <c r="D238" s="19">
        <v>18983000</v>
      </c>
      <c r="E238" s="25" t="s">
        <v>61</v>
      </c>
      <c r="F238" s="25" t="s">
        <v>61</v>
      </c>
      <c r="G238" s="25" t="s">
        <v>61</v>
      </c>
    </row>
    <row r="239" spans="1:7" x14ac:dyDescent="0.25">
      <c r="A239" s="16" t="s">
        <v>111</v>
      </c>
      <c r="B239" s="25" t="s">
        <v>61</v>
      </c>
      <c r="C239" s="25" t="s">
        <v>61</v>
      </c>
      <c r="D239" s="25" t="s">
        <v>61</v>
      </c>
      <c r="E239" s="25" t="s">
        <v>61</v>
      </c>
      <c r="F239" s="25" t="s">
        <v>61</v>
      </c>
      <c r="G239" s="25" t="s">
        <v>61</v>
      </c>
    </row>
    <row r="240" spans="1:7" x14ac:dyDescent="0.25">
      <c r="A240" s="16" t="s">
        <v>110</v>
      </c>
      <c r="B240" s="25" t="s">
        <v>61</v>
      </c>
      <c r="C240" s="25" t="s">
        <v>61</v>
      </c>
      <c r="D240" s="25" t="s">
        <v>61</v>
      </c>
      <c r="E240" s="25" t="s">
        <v>61</v>
      </c>
      <c r="F240" s="25" t="s">
        <v>61</v>
      </c>
      <c r="G240" s="25" t="s">
        <v>61</v>
      </c>
    </row>
    <row r="241" spans="1:7" x14ac:dyDescent="0.25">
      <c r="A241" s="13" t="s">
        <v>2</v>
      </c>
      <c r="B241" s="13"/>
      <c r="C241" s="13"/>
      <c r="D241" s="13"/>
      <c r="E241" s="13"/>
      <c r="F241" s="13"/>
      <c r="G241" s="13"/>
    </row>
    <row r="242" spans="1:7" x14ac:dyDescent="0.25">
      <c r="A242" s="16" t="s">
        <v>253</v>
      </c>
      <c r="B242" s="13"/>
      <c r="C242" s="13"/>
      <c r="D242" s="13"/>
      <c r="E242" s="13"/>
      <c r="F242" s="13"/>
      <c r="G242" s="13"/>
    </row>
    <row r="243" spans="1:7" x14ac:dyDescent="0.25">
      <c r="A243" s="16" t="s">
        <v>116</v>
      </c>
      <c r="B243" s="19">
        <v>2268000</v>
      </c>
      <c r="C243" s="25" t="s">
        <v>61</v>
      </c>
      <c r="D243" s="25" t="s">
        <v>61</v>
      </c>
      <c r="E243" s="25" t="s">
        <v>61</v>
      </c>
      <c r="F243" s="25" t="s">
        <v>61</v>
      </c>
      <c r="G243" s="25" t="s">
        <v>61</v>
      </c>
    </row>
    <row r="244" spans="1:7" x14ac:dyDescent="0.25">
      <c r="A244" s="16" t="s">
        <v>114</v>
      </c>
      <c r="B244" s="19">
        <v>-413000</v>
      </c>
      <c r="C244" s="25" t="s">
        <v>61</v>
      </c>
      <c r="D244" s="25" t="s">
        <v>61</v>
      </c>
      <c r="E244" s="25" t="s">
        <v>61</v>
      </c>
      <c r="F244" s="25" t="s">
        <v>61</v>
      </c>
      <c r="G244" s="25" t="s">
        <v>61</v>
      </c>
    </row>
    <row r="245" spans="1:7" x14ac:dyDescent="0.25">
      <c r="A245" s="16" t="s">
        <v>113</v>
      </c>
      <c r="B245" s="19">
        <v>1339000</v>
      </c>
      <c r="C245" s="25" t="s">
        <v>61</v>
      </c>
      <c r="D245" s="25" t="s">
        <v>61</v>
      </c>
      <c r="E245" s="25" t="s">
        <v>61</v>
      </c>
      <c r="F245" s="25" t="s">
        <v>61</v>
      </c>
      <c r="G245" s="25" t="s">
        <v>61</v>
      </c>
    </row>
    <row r="246" spans="1:7" x14ac:dyDescent="0.25">
      <c r="A246" s="16" t="s">
        <v>112</v>
      </c>
      <c r="B246" s="19">
        <v>225000</v>
      </c>
      <c r="C246" s="25" t="s">
        <v>61</v>
      </c>
      <c r="D246" s="25" t="s">
        <v>61</v>
      </c>
      <c r="E246" s="25" t="s">
        <v>61</v>
      </c>
      <c r="F246" s="25" t="s">
        <v>61</v>
      </c>
      <c r="G246" s="25" t="s">
        <v>61</v>
      </c>
    </row>
    <row r="247" spans="1:7" x14ac:dyDescent="0.25">
      <c r="A247" s="16" t="s">
        <v>66</v>
      </c>
      <c r="B247" s="19">
        <v>1114000</v>
      </c>
      <c r="C247" s="25" t="s">
        <v>61</v>
      </c>
      <c r="D247" s="25" t="s">
        <v>61</v>
      </c>
      <c r="E247" s="25" t="s">
        <v>61</v>
      </c>
      <c r="F247" s="25" t="s">
        <v>61</v>
      </c>
      <c r="G247" s="25" t="s">
        <v>61</v>
      </c>
    </row>
    <row r="248" spans="1:7" x14ac:dyDescent="0.25">
      <c r="A248" s="16" t="s">
        <v>63</v>
      </c>
      <c r="B248" s="19">
        <v>16700000</v>
      </c>
      <c r="C248" s="19">
        <v>17622000</v>
      </c>
      <c r="D248" s="25" t="s">
        <v>61</v>
      </c>
      <c r="E248" s="25" t="s">
        <v>61</v>
      </c>
      <c r="F248" s="25" t="s">
        <v>61</v>
      </c>
      <c r="G248" s="25" t="s">
        <v>61</v>
      </c>
    </row>
    <row r="249" spans="1:7" x14ac:dyDescent="0.25">
      <c r="A249" s="16" t="s">
        <v>111</v>
      </c>
      <c r="B249" s="19">
        <v>281000</v>
      </c>
      <c r="C249" s="25" t="s">
        <v>61</v>
      </c>
      <c r="D249" s="25" t="s">
        <v>61</v>
      </c>
      <c r="E249" s="25" t="s">
        <v>61</v>
      </c>
      <c r="F249" s="25" t="s">
        <v>61</v>
      </c>
      <c r="G249" s="25" t="s">
        <v>61</v>
      </c>
    </row>
    <row r="250" spans="1:7" x14ac:dyDescent="0.25">
      <c r="A250" s="16" t="s">
        <v>110</v>
      </c>
      <c r="B250" s="19">
        <v>-954000</v>
      </c>
      <c r="C250" s="25" t="s">
        <v>61</v>
      </c>
      <c r="D250" s="25" t="s">
        <v>61</v>
      </c>
      <c r="E250" s="25" t="s">
        <v>61</v>
      </c>
      <c r="F250" s="25" t="s">
        <v>61</v>
      </c>
      <c r="G250" s="25" t="s">
        <v>61</v>
      </c>
    </row>
    <row r="251" spans="1:7" x14ac:dyDescent="0.25">
      <c r="A251" s="13" t="s">
        <v>2</v>
      </c>
      <c r="B251" s="13"/>
      <c r="C251" s="13"/>
      <c r="D251" s="13"/>
      <c r="E251" s="13"/>
      <c r="F251" s="13"/>
      <c r="G251" s="13"/>
    </row>
    <row r="252" spans="1:7" x14ac:dyDescent="0.25">
      <c r="A252" s="16" t="s">
        <v>179</v>
      </c>
      <c r="B252" s="13"/>
      <c r="C252" s="13"/>
      <c r="D252" s="13"/>
      <c r="E252" s="13"/>
      <c r="F252" s="13"/>
      <c r="G252" s="13"/>
    </row>
    <row r="253" spans="1:7" x14ac:dyDescent="0.25">
      <c r="A253" s="16" t="s">
        <v>116</v>
      </c>
      <c r="B253" s="25" t="s">
        <v>61</v>
      </c>
      <c r="C253" s="25" t="s">
        <v>61</v>
      </c>
      <c r="D253" s="25" t="s">
        <v>61</v>
      </c>
      <c r="E253" s="25" t="s">
        <v>61</v>
      </c>
      <c r="F253" s="25" t="s">
        <v>61</v>
      </c>
      <c r="G253" s="25" t="s">
        <v>61</v>
      </c>
    </row>
    <row r="254" spans="1:7" x14ac:dyDescent="0.25">
      <c r="A254" s="16" t="s">
        <v>114</v>
      </c>
      <c r="B254" s="25" t="s">
        <v>61</v>
      </c>
      <c r="C254" s="25" t="s">
        <v>61</v>
      </c>
      <c r="D254" s="25" t="s">
        <v>61</v>
      </c>
      <c r="E254" s="25" t="s">
        <v>61</v>
      </c>
      <c r="F254" s="25" t="s">
        <v>61</v>
      </c>
      <c r="G254" s="25" t="s">
        <v>61</v>
      </c>
    </row>
    <row r="255" spans="1:7" x14ac:dyDescent="0.25">
      <c r="A255" s="16" t="s">
        <v>113</v>
      </c>
      <c r="B255" s="25" t="s">
        <v>61</v>
      </c>
      <c r="C255" s="25" t="s">
        <v>61</v>
      </c>
      <c r="D255" s="25" t="s">
        <v>61</v>
      </c>
      <c r="E255" s="25" t="s">
        <v>61</v>
      </c>
      <c r="F255" s="25" t="s">
        <v>61</v>
      </c>
      <c r="G255" s="25" t="s">
        <v>61</v>
      </c>
    </row>
    <row r="256" spans="1:7" x14ac:dyDescent="0.25">
      <c r="A256" s="16" t="s">
        <v>112</v>
      </c>
      <c r="B256" s="25" t="s">
        <v>61</v>
      </c>
      <c r="C256" s="25" t="s">
        <v>61</v>
      </c>
      <c r="D256" s="25" t="s">
        <v>61</v>
      </c>
      <c r="E256" s="25" t="s">
        <v>61</v>
      </c>
      <c r="F256" s="25" t="s">
        <v>61</v>
      </c>
      <c r="G256" s="25" t="s">
        <v>61</v>
      </c>
    </row>
    <row r="257" spans="1:7" x14ac:dyDescent="0.25">
      <c r="A257" s="16" t="s">
        <v>66</v>
      </c>
      <c r="B257" s="25" t="s">
        <v>61</v>
      </c>
      <c r="C257" s="25" t="s">
        <v>61</v>
      </c>
      <c r="D257" s="25" t="s">
        <v>61</v>
      </c>
      <c r="E257" s="25" t="s">
        <v>61</v>
      </c>
      <c r="F257" s="25" t="s">
        <v>61</v>
      </c>
      <c r="G257" s="25" t="s">
        <v>61</v>
      </c>
    </row>
    <row r="258" spans="1:7" x14ac:dyDescent="0.25">
      <c r="A258" s="16" t="s">
        <v>63</v>
      </c>
      <c r="B258" s="25" t="s">
        <v>61</v>
      </c>
      <c r="C258" s="25" t="s">
        <v>61</v>
      </c>
      <c r="D258" s="25" t="s">
        <v>61</v>
      </c>
      <c r="E258" s="25" t="s">
        <v>61</v>
      </c>
      <c r="F258" s="25" t="s">
        <v>61</v>
      </c>
      <c r="G258" s="25" t="s">
        <v>61</v>
      </c>
    </row>
    <row r="259" spans="1:7" x14ac:dyDescent="0.25">
      <c r="A259" s="16" t="s">
        <v>111</v>
      </c>
      <c r="B259" s="25" t="s">
        <v>61</v>
      </c>
      <c r="C259" s="25" t="s">
        <v>61</v>
      </c>
      <c r="D259" s="25" t="s">
        <v>61</v>
      </c>
      <c r="E259" s="25" t="s">
        <v>61</v>
      </c>
      <c r="F259" s="25" t="s">
        <v>61</v>
      </c>
      <c r="G259" s="25" t="s">
        <v>61</v>
      </c>
    </row>
    <row r="260" spans="1:7" x14ac:dyDescent="0.25">
      <c r="A260" s="16" t="s">
        <v>110</v>
      </c>
      <c r="B260" s="25" t="s">
        <v>61</v>
      </c>
      <c r="C260" s="25" t="s">
        <v>61</v>
      </c>
      <c r="D260" s="25" t="s">
        <v>61</v>
      </c>
      <c r="E260" s="25" t="s">
        <v>61</v>
      </c>
      <c r="F260" s="25" t="s">
        <v>61</v>
      </c>
      <c r="G260" s="25" t="s">
        <v>61</v>
      </c>
    </row>
    <row r="261" spans="1:7" x14ac:dyDescent="0.25">
      <c r="A261" s="13"/>
    </row>
    <row r="262" spans="1:7" ht="16.2" thickBot="1" x14ac:dyDescent="0.35">
      <c r="A262" s="7" t="s">
        <v>123</v>
      </c>
      <c r="B262" s="62"/>
      <c r="C262" s="62"/>
      <c r="D262" s="62"/>
      <c r="E262" s="62"/>
      <c r="F262" s="62"/>
      <c r="G262" s="62"/>
    </row>
    <row r="263" spans="1:7" ht="15.6" x14ac:dyDescent="0.25">
      <c r="A263" s="45" t="s">
        <v>122</v>
      </c>
      <c r="B263" s="44" t="s">
        <v>121</v>
      </c>
      <c r="C263" s="44" t="s">
        <v>120</v>
      </c>
      <c r="D263" s="44" t="s">
        <v>119</v>
      </c>
      <c r="E263" s="44" t="s">
        <v>118</v>
      </c>
      <c r="F263" s="44" t="s">
        <v>178</v>
      </c>
      <c r="G263" s="44" t="s">
        <v>290</v>
      </c>
    </row>
    <row r="264" spans="1:7" x14ac:dyDescent="0.25">
      <c r="A264" s="13" t="s">
        <v>72</v>
      </c>
      <c r="B264" s="17">
        <v>43465</v>
      </c>
      <c r="C264" s="17">
        <v>43830</v>
      </c>
      <c r="D264" s="17">
        <v>44196</v>
      </c>
      <c r="E264" s="17">
        <v>44561</v>
      </c>
      <c r="F264" s="17">
        <v>44926</v>
      </c>
      <c r="G264" s="17">
        <v>45291</v>
      </c>
    </row>
    <row r="265" spans="1:7" x14ac:dyDescent="0.25">
      <c r="A265" s="13" t="s">
        <v>117</v>
      </c>
      <c r="B265" s="12" t="s">
        <v>0</v>
      </c>
      <c r="C265" s="12" t="s">
        <v>0</v>
      </c>
      <c r="D265" s="12" t="s">
        <v>0</v>
      </c>
      <c r="E265" s="12" t="s">
        <v>0</v>
      </c>
      <c r="F265" s="12" t="s">
        <v>0</v>
      </c>
      <c r="G265" s="12" t="s">
        <v>0</v>
      </c>
    </row>
    <row r="266" spans="1:7" x14ac:dyDescent="0.25">
      <c r="A266" s="13" t="s">
        <v>2</v>
      </c>
      <c r="B266" s="13"/>
      <c r="C266" s="13"/>
      <c r="D266" s="13"/>
      <c r="E266" s="13"/>
      <c r="F266" s="13"/>
      <c r="G266" s="13"/>
    </row>
    <row r="267" spans="1:7" x14ac:dyDescent="0.25">
      <c r="A267" s="16" t="s">
        <v>3</v>
      </c>
      <c r="B267" s="13"/>
      <c r="C267" s="13"/>
      <c r="D267" s="13"/>
      <c r="E267" s="13"/>
      <c r="F267" s="13"/>
      <c r="G267" s="13"/>
    </row>
    <row r="268" spans="1:7" x14ac:dyDescent="0.25">
      <c r="A268" s="16" t="s">
        <v>116</v>
      </c>
      <c r="B268" s="19">
        <v>5517000</v>
      </c>
      <c r="C268" s="19">
        <v>5602000</v>
      </c>
      <c r="D268" s="19">
        <v>5474000</v>
      </c>
      <c r="E268" s="19">
        <v>5783000</v>
      </c>
      <c r="F268" s="25" t="s">
        <v>61</v>
      </c>
      <c r="G268" s="19">
        <v>8312000</v>
      </c>
    </row>
    <row r="269" spans="1:7" x14ac:dyDescent="0.25">
      <c r="A269" s="16" t="s">
        <v>115</v>
      </c>
      <c r="B269" s="25" t="s">
        <v>61</v>
      </c>
      <c r="C269" s="19">
        <v>1526000</v>
      </c>
      <c r="D269" s="19">
        <v>1586000</v>
      </c>
      <c r="E269" s="19">
        <v>1424000</v>
      </c>
      <c r="F269" s="25" t="s">
        <v>61</v>
      </c>
      <c r="G269" s="19">
        <v>1630000</v>
      </c>
    </row>
    <row r="270" spans="1:7" x14ac:dyDescent="0.25">
      <c r="A270" s="16" t="s">
        <v>114</v>
      </c>
      <c r="B270" s="25" t="s">
        <v>61</v>
      </c>
      <c r="C270" s="19">
        <v>-621000</v>
      </c>
      <c r="D270" s="19">
        <v>-634000</v>
      </c>
      <c r="E270" s="19">
        <v>-918000</v>
      </c>
      <c r="F270" s="25" t="s">
        <v>61</v>
      </c>
      <c r="G270" s="19">
        <v>-666000</v>
      </c>
    </row>
    <row r="271" spans="1:7" x14ac:dyDescent="0.25">
      <c r="A271" s="16" t="s">
        <v>113</v>
      </c>
      <c r="B271" s="25" t="s">
        <v>61</v>
      </c>
      <c r="C271" s="19">
        <v>919000</v>
      </c>
      <c r="D271" s="19">
        <v>954000</v>
      </c>
      <c r="E271" s="19">
        <v>521000</v>
      </c>
      <c r="F271" s="25" t="s">
        <v>61</v>
      </c>
      <c r="G271" s="19">
        <v>924000</v>
      </c>
    </row>
    <row r="272" spans="1:7" x14ac:dyDescent="0.25">
      <c r="A272" s="16" t="s">
        <v>112</v>
      </c>
      <c r="B272" s="25" t="s">
        <v>61</v>
      </c>
      <c r="C272" s="19">
        <v>183000</v>
      </c>
      <c r="D272" s="19">
        <v>314000</v>
      </c>
      <c r="E272" s="19">
        <v>503000</v>
      </c>
      <c r="F272" s="25" t="s">
        <v>61</v>
      </c>
      <c r="G272" s="19">
        <v>184000</v>
      </c>
    </row>
    <row r="273" spans="1:7" x14ac:dyDescent="0.25">
      <c r="A273" s="16" t="s">
        <v>66</v>
      </c>
      <c r="B273" s="25" t="s">
        <v>61</v>
      </c>
      <c r="C273" s="19">
        <v>1746000</v>
      </c>
      <c r="D273" s="19">
        <v>1469000</v>
      </c>
      <c r="E273" s="19">
        <v>-1480000</v>
      </c>
      <c r="F273" s="25" t="s">
        <v>61</v>
      </c>
      <c r="G273" s="19">
        <v>740000</v>
      </c>
    </row>
    <row r="274" spans="1:7" x14ac:dyDescent="0.25">
      <c r="A274" s="16" t="s">
        <v>63</v>
      </c>
      <c r="B274" s="19">
        <v>22384000</v>
      </c>
      <c r="C274" s="19">
        <v>23607000</v>
      </c>
      <c r="D274" s="19">
        <v>48116000</v>
      </c>
      <c r="E274" s="19">
        <v>33223000</v>
      </c>
      <c r="F274" s="19">
        <v>37837000</v>
      </c>
      <c r="G274" s="19">
        <v>39236000</v>
      </c>
    </row>
    <row r="275" spans="1:7" x14ac:dyDescent="0.25">
      <c r="A275" s="16" t="s">
        <v>111</v>
      </c>
      <c r="B275" s="25" t="s">
        <v>61</v>
      </c>
      <c r="C275" s="19">
        <v>1007000</v>
      </c>
      <c r="D275" s="19">
        <v>1080000</v>
      </c>
      <c r="E275" s="19">
        <v>1121000</v>
      </c>
      <c r="F275" s="25" t="s">
        <v>61</v>
      </c>
      <c r="G275" s="19">
        <v>1335000</v>
      </c>
    </row>
    <row r="276" spans="1:7" x14ac:dyDescent="0.25">
      <c r="A276" s="16" t="s">
        <v>110</v>
      </c>
      <c r="B276" s="25" t="s">
        <v>61</v>
      </c>
      <c r="C276" s="19">
        <v>-2243000</v>
      </c>
      <c r="D276" s="19">
        <v>-2270000</v>
      </c>
      <c r="E276" s="19">
        <v>-1973000</v>
      </c>
      <c r="F276" s="25" t="s">
        <v>61</v>
      </c>
      <c r="G276" s="19">
        <v>-2390000</v>
      </c>
    </row>
    <row r="277" spans="1:7" x14ac:dyDescent="0.25">
      <c r="A277" s="13" t="s">
        <v>2</v>
      </c>
      <c r="B277" s="13"/>
      <c r="C277" s="13"/>
      <c r="D277" s="13"/>
      <c r="E277" s="13"/>
      <c r="F277" s="13"/>
      <c r="G277" s="13"/>
    </row>
    <row r="278" spans="1:7" x14ac:dyDescent="0.25">
      <c r="A278" s="16" t="s">
        <v>252</v>
      </c>
      <c r="B278" s="13"/>
      <c r="C278" s="13"/>
      <c r="D278" s="13"/>
      <c r="E278" s="13"/>
      <c r="F278" s="13"/>
      <c r="G278" s="13"/>
    </row>
    <row r="279" spans="1:7" x14ac:dyDescent="0.25">
      <c r="A279" s="16" t="s">
        <v>116</v>
      </c>
      <c r="B279" s="19">
        <v>2268000</v>
      </c>
      <c r="C279" s="25" t="s">
        <v>61</v>
      </c>
      <c r="D279" s="25" t="s">
        <v>61</v>
      </c>
      <c r="E279" s="25" t="s">
        <v>61</v>
      </c>
      <c r="F279" s="25" t="s">
        <v>61</v>
      </c>
      <c r="G279" s="25" t="s">
        <v>61</v>
      </c>
    </row>
    <row r="280" spans="1:7" x14ac:dyDescent="0.25">
      <c r="A280" s="16" t="s">
        <v>115</v>
      </c>
      <c r="B280" s="25" t="s">
        <v>61</v>
      </c>
      <c r="C280" s="25" t="s">
        <v>61</v>
      </c>
      <c r="D280" s="25" t="s">
        <v>61</v>
      </c>
      <c r="E280" s="25" t="s">
        <v>61</v>
      </c>
      <c r="F280" s="25" t="s">
        <v>61</v>
      </c>
      <c r="G280" s="25" t="s">
        <v>61</v>
      </c>
    </row>
    <row r="281" spans="1:7" x14ac:dyDescent="0.25">
      <c r="A281" s="16" t="s">
        <v>114</v>
      </c>
      <c r="B281" s="25" t="s">
        <v>61</v>
      </c>
      <c r="C281" s="25" t="s">
        <v>61</v>
      </c>
      <c r="D281" s="25" t="s">
        <v>61</v>
      </c>
      <c r="E281" s="25" t="s">
        <v>61</v>
      </c>
      <c r="F281" s="25" t="s">
        <v>61</v>
      </c>
      <c r="G281" s="25" t="s">
        <v>61</v>
      </c>
    </row>
    <row r="282" spans="1:7" x14ac:dyDescent="0.25">
      <c r="A282" s="16" t="s">
        <v>113</v>
      </c>
      <c r="B282" s="25" t="s">
        <v>61</v>
      </c>
      <c r="C282" s="25" t="s">
        <v>61</v>
      </c>
      <c r="D282" s="25" t="s">
        <v>61</v>
      </c>
      <c r="E282" s="25" t="s">
        <v>61</v>
      </c>
      <c r="F282" s="25" t="s">
        <v>61</v>
      </c>
      <c r="G282" s="25" t="s">
        <v>61</v>
      </c>
    </row>
    <row r="283" spans="1:7" x14ac:dyDescent="0.25">
      <c r="A283" s="16" t="s">
        <v>112</v>
      </c>
      <c r="B283" s="25" t="s">
        <v>61</v>
      </c>
      <c r="C283" s="25" t="s">
        <v>61</v>
      </c>
      <c r="D283" s="25" t="s">
        <v>61</v>
      </c>
      <c r="E283" s="25" t="s">
        <v>61</v>
      </c>
      <c r="F283" s="25" t="s">
        <v>61</v>
      </c>
      <c r="G283" s="25" t="s">
        <v>61</v>
      </c>
    </row>
    <row r="284" spans="1:7" x14ac:dyDescent="0.25">
      <c r="A284" s="16" t="s">
        <v>66</v>
      </c>
      <c r="B284" s="25" t="s">
        <v>61</v>
      </c>
      <c r="C284" s="25" t="s">
        <v>61</v>
      </c>
      <c r="D284" s="25" t="s">
        <v>61</v>
      </c>
      <c r="E284" s="25" t="s">
        <v>61</v>
      </c>
      <c r="F284" s="25" t="s">
        <v>61</v>
      </c>
      <c r="G284" s="25" t="s">
        <v>61</v>
      </c>
    </row>
    <row r="285" spans="1:7" x14ac:dyDescent="0.25">
      <c r="A285" s="16" t="s">
        <v>63</v>
      </c>
      <c r="B285" s="19">
        <v>12791000</v>
      </c>
      <c r="C285" s="19">
        <v>13618000</v>
      </c>
      <c r="D285" s="25" t="s">
        <v>61</v>
      </c>
      <c r="E285" s="25" t="s">
        <v>61</v>
      </c>
      <c r="F285" s="25" t="s">
        <v>61</v>
      </c>
      <c r="G285" s="25" t="s">
        <v>61</v>
      </c>
    </row>
    <row r="286" spans="1:7" x14ac:dyDescent="0.25">
      <c r="A286" s="16" t="s">
        <v>111</v>
      </c>
      <c r="B286" s="25" t="s">
        <v>61</v>
      </c>
      <c r="C286" s="25" t="s">
        <v>61</v>
      </c>
      <c r="D286" s="25" t="s">
        <v>61</v>
      </c>
      <c r="E286" s="25" t="s">
        <v>61</v>
      </c>
      <c r="F286" s="25" t="s">
        <v>61</v>
      </c>
      <c r="G286" s="25" t="s">
        <v>61</v>
      </c>
    </row>
    <row r="287" spans="1:7" x14ac:dyDescent="0.25">
      <c r="A287" s="16" t="s">
        <v>110</v>
      </c>
      <c r="B287" s="25" t="s">
        <v>61</v>
      </c>
      <c r="C287" s="25" t="s">
        <v>61</v>
      </c>
      <c r="D287" s="25" t="s">
        <v>61</v>
      </c>
      <c r="E287" s="25" t="s">
        <v>61</v>
      </c>
      <c r="F287" s="25" t="s">
        <v>61</v>
      </c>
      <c r="G287" s="25" t="s">
        <v>61</v>
      </c>
    </row>
    <row r="288" spans="1:7" x14ac:dyDescent="0.25">
      <c r="A288" s="11"/>
    </row>
    <row r="289" spans="1:6" ht="178.5" customHeight="1" x14ac:dyDescent="0.25">
      <c r="A289" s="63" t="s">
        <v>60</v>
      </c>
      <c r="B289" s="62"/>
      <c r="C289" s="62"/>
      <c r="D289" s="62"/>
      <c r="E289" s="62"/>
      <c r="F289" s="62"/>
    </row>
  </sheetData>
  <mergeCells count="9">
    <mergeCell ref="A262:G262"/>
    <mergeCell ref="A289:F289"/>
    <mergeCell ref="A2:L2"/>
    <mergeCell ref="A1:D1"/>
    <mergeCell ref="A13:G13"/>
    <mergeCell ref="A15:G15"/>
    <mergeCell ref="A116:G116"/>
    <mergeCell ref="A165:G165"/>
    <mergeCell ref="A167:G167"/>
  </mergeCells>
  <pageMargins left="0.75" right="0.75" top="1" bottom="1" header="0.5" footer="0.5"/>
  <headerFooter alignWithMargins="0"/>
  <drawing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B2BA5-7C36-4E03-BD6A-C324B2A2F065}">
  <dimension ref="A1:L117"/>
  <sheetViews>
    <sheetView topLeftCell="A19" zoomScaleNormal="100" workbookViewId="0">
      <selection activeCell="I27" sqref="I27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541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540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69" t="s">
        <v>78</v>
      </c>
      <c r="B14" s="68" t="s">
        <v>76</v>
      </c>
      <c r="C14" s="68" t="s">
        <v>75</v>
      </c>
      <c r="D14" s="68" t="s">
        <v>74</v>
      </c>
      <c r="E14" s="68" t="s">
        <v>73</v>
      </c>
      <c r="F14" s="68" t="s">
        <v>519</v>
      </c>
      <c r="G14" s="68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9" x14ac:dyDescent="0.25">
      <c r="A17" s="13" t="s">
        <v>515</v>
      </c>
      <c r="B17" s="53" t="s">
        <v>513</v>
      </c>
      <c r="C17" s="53" t="s">
        <v>513</v>
      </c>
      <c r="D17" s="53" t="s">
        <v>514</v>
      </c>
      <c r="E17" s="53" t="s">
        <v>513</v>
      </c>
      <c r="F17" s="53" t="s">
        <v>513</v>
      </c>
      <c r="G17" s="53" t="s">
        <v>513</v>
      </c>
    </row>
    <row r="18" spans="1:9" x14ac:dyDescent="0.25">
      <c r="A18" s="13" t="s">
        <v>512</v>
      </c>
      <c r="B18" s="53" t="s">
        <v>61</v>
      </c>
      <c r="C18" s="53" t="s">
        <v>61</v>
      </c>
      <c r="D18" s="54">
        <v>44272</v>
      </c>
      <c r="E18" s="53" t="s">
        <v>61</v>
      </c>
      <c r="F18" s="53" t="s">
        <v>61</v>
      </c>
      <c r="G18" s="53" t="s">
        <v>61</v>
      </c>
    </row>
    <row r="19" spans="1:9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9" x14ac:dyDescent="0.25">
      <c r="A20" s="13" t="s">
        <v>2</v>
      </c>
      <c r="B20" s="53"/>
      <c r="C20" s="53"/>
      <c r="D20" s="53"/>
      <c r="E20" s="53"/>
      <c r="F20" s="53"/>
      <c r="G20" s="53"/>
    </row>
    <row r="21" spans="1:9" x14ac:dyDescent="0.25">
      <c r="A21" s="16" t="s">
        <v>509</v>
      </c>
      <c r="B21" s="53"/>
      <c r="C21" s="53"/>
      <c r="D21" s="53"/>
      <c r="E21" s="53"/>
      <c r="F21" s="53"/>
      <c r="G21" s="53"/>
    </row>
    <row r="22" spans="1:9" x14ac:dyDescent="0.25">
      <c r="A22" s="13" t="s">
        <v>508</v>
      </c>
      <c r="B22" s="52">
        <v>2369000</v>
      </c>
      <c r="C22" s="52">
        <v>2376000</v>
      </c>
      <c r="D22" s="52">
        <v>2389000</v>
      </c>
      <c r="E22" s="52">
        <v>2395000</v>
      </c>
      <c r="F22" s="52">
        <v>2502000</v>
      </c>
      <c r="G22" s="52">
        <v>2509000</v>
      </c>
    </row>
    <row r="23" spans="1:9" x14ac:dyDescent="0.25">
      <c r="A23" s="13" t="s">
        <v>507</v>
      </c>
      <c r="B23" s="52">
        <v>328000</v>
      </c>
      <c r="C23" s="52">
        <v>329000</v>
      </c>
      <c r="D23" s="52">
        <v>332000</v>
      </c>
      <c r="E23" s="52">
        <v>333000</v>
      </c>
      <c r="F23" s="52">
        <v>334000</v>
      </c>
      <c r="G23" s="52">
        <v>335000</v>
      </c>
    </row>
    <row r="24" spans="1:9" x14ac:dyDescent="0.25">
      <c r="A24" s="13" t="s">
        <v>506</v>
      </c>
      <c r="B24" s="52">
        <v>12444</v>
      </c>
      <c r="C24" s="52">
        <v>12280</v>
      </c>
      <c r="D24" s="52">
        <v>12318</v>
      </c>
      <c r="E24" s="52">
        <v>5607</v>
      </c>
      <c r="F24" s="52">
        <v>6527</v>
      </c>
      <c r="G24" s="52">
        <v>6629</v>
      </c>
    </row>
    <row r="25" spans="1:9" x14ac:dyDescent="0.25">
      <c r="A25" s="13" t="s">
        <v>2</v>
      </c>
      <c r="B25" s="53"/>
      <c r="C25" s="53"/>
      <c r="D25" s="53"/>
      <c r="E25" s="53"/>
      <c r="F25" s="53"/>
      <c r="G25" s="53"/>
    </row>
    <row r="26" spans="1:9" x14ac:dyDescent="0.25">
      <c r="A26" s="16" t="s">
        <v>505</v>
      </c>
      <c r="B26" s="53"/>
      <c r="C26" s="53"/>
      <c r="D26" s="53"/>
      <c r="E26" s="53"/>
      <c r="F26" s="53"/>
      <c r="G26" s="53"/>
    </row>
    <row r="27" spans="1:9" x14ac:dyDescent="0.25">
      <c r="A27" s="13" t="s">
        <v>504</v>
      </c>
      <c r="B27" s="52">
        <v>2704000</v>
      </c>
      <c r="C27" s="52">
        <v>2610000</v>
      </c>
      <c r="D27" s="52">
        <v>2585000</v>
      </c>
      <c r="E27" s="52">
        <v>2715000</v>
      </c>
      <c r="F27" s="52">
        <v>3583000</v>
      </c>
      <c r="G27" s="52">
        <v>3747000</v>
      </c>
      <c r="I27" s="10">
        <f>G39/G93</f>
        <v>1</v>
      </c>
    </row>
    <row r="28" spans="1:9" x14ac:dyDescent="0.25">
      <c r="A28" s="13" t="s">
        <v>503</v>
      </c>
      <c r="B28" s="52">
        <v>1233000</v>
      </c>
      <c r="C28" s="52">
        <v>1257000</v>
      </c>
      <c r="D28" s="52">
        <v>1185000</v>
      </c>
      <c r="E28" s="52">
        <v>1278000</v>
      </c>
      <c r="F28" s="52">
        <v>1660000</v>
      </c>
      <c r="G28" s="52">
        <v>1673000</v>
      </c>
    </row>
    <row r="29" spans="1:9" x14ac:dyDescent="0.25">
      <c r="A29" s="13" t="s">
        <v>502</v>
      </c>
      <c r="B29" s="52">
        <v>624000</v>
      </c>
      <c r="C29" s="52">
        <v>621000</v>
      </c>
      <c r="D29" s="52">
        <v>582000</v>
      </c>
      <c r="E29" s="52">
        <v>639000</v>
      </c>
      <c r="F29" s="52">
        <v>756000</v>
      </c>
      <c r="G29" s="52">
        <v>712000</v>
      </c>
    </row>
    <row r="30" spans="1:9" x14ac:dyDescent="0.25">
      <c r="A30" s="13" t="s">
        <v>501</v>
      </c>
      <c r="B30" s="52">
        <v>894000</v>
      </c>
      <c r="C30" s="52">
        <v>1089000</v>
      </c>
      <c r="D30" s="52">
        <v>1154000</v>
      </c>
      <c r="E30" s="52">
        <v>1116000</v>
      </c>
      <c r="F30" s="52">
        <v>784001</v>
      </c>
      <c r="G30" s="52">
        <v>2086000</v>
      </c>
    </row>
    <row r="31" spans="1:9" x14ac:dyDescent="0.25">
      <c r="A31" s="13" t="s">
        <v>500</v>
      </c>
      <c r="B31" s="52">
        <v>5455000</v>
      </c>
      <c r="C31" s="52">
        <v>5577000</v>
      </c>
      <c r="D31" s="52">
        <v>5506000</v>
      </c>
      <c r="E31" s="52">
        <v>5748000</v>
      </c>
      <c r="F31" s="52">
        <v>6783001</v>
      </c>
      <c r="G31" s="52">
        <v>8218000</v>
      </c>
    </row>
    <row r="32" spans="1:9" x14ac:dyDescent="0.25">
      <c r="A32" s="13" t="s">
        <v>499</v>
      </c>
      <c r="B32" s="52">
        <v>197000</v>
      </c>
      <c r="C32" s="52">
        <v>92000</v>
      </c>
      <c r="D32" s="52">
        <v>60000</v>
      </c>
      <c r="E32" s="52">
        <v>90000</v>
      </c>
      <c r="F32" s="52">
        <v>125000</v>
      </c>
      <c r="G32" s="52">
        <v>72000</v>
      </c>
    </row>
    <row r="33" spans="1:7" x14ac:dyDescent="0.25">
      <c r="A33" s="13" t="s">
        <v>498</v>
      </c>
      <c r="B33" s="53" t="s">
        <v>61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3" t="s">
        <v>61</v>
      </c>
      <c r="C34" s="53" t="s">
        <v>61</v>
      </c>
      <c r="D34" s="53" t="s">
        <v>61</v>
      </c>
      <c r="E34" s="53" t="s">
        <v>61</v>
      </c>
      <c r="F34" s="53" t="s">
        <v>61</v>
      </c>
      <c r="G34" s="53" t="s">
        <v>61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3" t="s">
        <v>61</v>
      </c>
      <c r="C36" s="53" t="s">
        <v>61</v>
      </c>
      <c r="D36" s="53" t="s">
        <v>61</v>
      </c>
      <c r="E36" s="53" t="s">
        <v>61</v>
      </c>
      <c r="F36" s="53" t="s">
        <v>61</v>
      </c>
      <c r="G36" s="53" t="s">
        <v>61</v>
      </c>
    </row>
    <row r="37" spans="1:7" x14ac:dyDescent="0.25">
      <c r="A37" s="13" t="s">
        <v>494</v>
      </c>
      <c r="B37" s="53" t="s">
        <v>61</v>
      </c>
      <c r="C37" s="53" t="s">
        <v>61</v>
      </c>
      <c r="D37" s="53" t="s">
        <v>61</v>
      </c>
      <c r="E37" s="53" t="s">
        <v>61</v>
      </c>
      <c r="F37" s="53" t="s">
        <v>61</v>
      </c>
      <c r="G37" s="53" t="s">
        <v>61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7785000</v>
      </c>
      <c r="C39" s="52">
        <v>7769000</v>
      </c>
      <c r="D39" s="52">
        <v>5474000</v>
      </c>
      <c r="E39" s="52">
        <v>5783000</v>
      </c>
      <c r="F39" s="52">
        <v>7902000</v>
      </c>
      <c r="G39" s="52">
        <v>8312000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3" t="s">
        <v>61</v>
      </c>
      <c r="C42" s="53" t="s">
        <v>61</v>
      </c>
      <c r="D42" s="53" t="s">
        <v>61</v>
      </c>
      <c r="E42" s="53" t="s">
        <v>61</v>
      </c>
      <c r="F42" s="53" t="s">
        <v>61</v>
      </c>
      <c r="G42" s="53" t="s">
        <v>61</v>
      </c>
    </row>
    <row r="43" spans="1:7" x14ac:dyDescent="0.25">
      <c r="A43" s="13" t="s">
        <v>491</v>
      </c>
      <c r="B43" s="53" t="s">
        <v>61</v>
      </c>
      <c r="C43" s="53" t="s">
        <v>61</v>
      </c>
      <c r="D43" s="53" t="s">
        <v>61</v>
      </c>
      <c r="E43" s="53" t="s">
        <v>61</v>
      </c>
      <c r="F43" s="53" t="s">
        <v>61</v>
      </c>
      <c r="G43" s="53" t="s">
        <v>61</v>
      </c>
    </row>
    <row r="44" spans="1:7" x14ac:dyDescent="0.25">
      <c r="A44" s="13" t="s">
        <v>490</v>
      </c>
      <c r="B44" s="53" t="s">
        <v>61</v>
      </c>
      <c r="C44" s="53" t="s">
        <v>61</v>
      </c>
      <c r="D44" s="53" t="s">
        <v>61</v>
      </c>
      <c r="E44" s="53" t="s">
        <v>61</v>
      </c>
      <c r="F44" s="53" t="s">
        <v>61</v>
      </c>
      <c r="G44" s="53" t="s">
        <v>61</v>
      </c>
    </row>
    <row r="45" spans="1:7" x14ac:dyDescent="0.25">
      <c r="A45" s="13" t="s">
        <v>489</v>
      </c>
      <c r="B45" s="53" t="s">
        <v>61</v>
      </c>
      <c r="C45" s="53" t="s">
        <v>61</v>
      </c>
      <c r="D45" s="53" t="s">
        <v>61</v>
      </c>
      <c r="E45" s="53" t="s">
        <v>61</v>
      </c>
      <c r="F45" s="53" t="s">
        <v>61</v>
      </c>
      <c r="G45" s="53" t="s">
        <v>61</v>
      </c>
    </row>
    <row r="46" spans="1:7" x14ac:dyDescent="0.25">
      <c r="A46" s="13" t="s">
        <v>488</v>
      </c>
      <c r="B46" s="52">
        <v>142867000</v>
      </c>
      <c r="C46" s="52">
        <v>139299000</v>
      </c>
      <c r="D46" s="52">
        <v>132615000</v>
      </c>
      <c r="E46" s="52">
        <v>66434000</v>
      </c>
      <c r="F46" s="52">
        <v>67405000</v>
      </c>
      <c r="G46" s="52">
        <v>63982000</v>
      </c>
    </row>
    <row r="47" spans="1:7" x14ac:dyDescent="0.25">
      <c r="A47" s="13" t="s">
        <v>487</v>
      </c>
      <c r="B47" s="52">
        <v>2461000</v>
      </c>
      <c r="C47" s="52">
        <v>1154000</v>
      </c>
      <c r="D47" s="52">
        <v>542000</v>
      </c>
      <c r="E47" s="52">
        <v>888000</v>
      </c>
      <c r="F47" s="52">
        <v>1080000</v>
      </c>
      <c r="G47" s="52">
        <v>531000</v>
      </c>
    </row>
    <row r="48" spans="1:7" x14ac:dyDescent="0.25">
      <c r="A48" s="13" t="s">
        <v>486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x14ac:dyDescent="0.25">
      <c r="A50" s="13" t="s">
        <v>484</v>
      </c>
      <c r="B50" s="52">
        <v>145328000</v>
      </c>
      <c r="C50" s="52">
        <v>140453000</v>
      </c>
      <c r="D50" s="52">
        <v>133157000</v>
      </c>
      <c r="E50" s="52">
        <v>67322000</v>
      </c>
      <c r="F50" s="52">
        <v>68485000</v>
      </c>
      <c r="G50" s="52">
        <v>64513000</v>
      </c>
    </row>
    <row r="51" spans="1:7" x14ac:dyDescent="0.25">
      <c r="A51" s="13" t="s">
        <v>483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145328000</v>
      </c>
      <c r="C53" s="52">
        <v>140453000</v>
      </c>
      <c r="D53" s="52">
        <v>133157000</v>
      </c>
      <c r="E53" s="52">
        <v>67322000</v>
      </c>
      <c r="F53" s="52">
        <v>68485000</v>
      </c>
      <c r="G53" s="52">
        <v>64513000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10191</v>
      </c>
      <c r="C56" s="52">
        <v>10170</v>
      </c>
      <c r="D56" s="52">
        <v>10198</v>
      </c>
      <c r="E56" s="52">
        <v>10125</v>
      </c>
      <c r="F56" s="52">
        <v>10032</v>
      </c>
      <c r="G56" s="52">
        <v>10032</v>
      </c>
    </row>
    <row r="57" spans="1:7" x14ac:dyDescent="0.25">
      <c r="A57" s="13" t="s">
        <v>479</v>
      </c>
      <c r="B57" s="52">
        <v>207775</v>
      </c>
      <c r="C57" s="52">
        <v>208793</v>
      </c>
      <c r="D57" s="52">
        <v>68309</v>
      </c>
      <c r="E57" s="52">
        <v>68583</v>
      </c>
      <c r="F57" s="52">
        <v>68790</v>
      </c>
      <c r="G57" s="52">
        <v>69039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217966</v>
      </c>
      <c r="C59" s="52">
        <v>218963</v>
      </c>
      <c r="D59" s="52">
        <v>78507</v>
      </c>
      <c r="E59" s="52">
        <v>78708</v>
      </c>
      <c r="F59" s="52">
        <v>78822</v>
      </c>
      <c r="G59" s="52">
        <v>79071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3" t="s">
        <v>61</v>
      </c>
      <c r="C61" s="53" t="s">
        <v>61</v>
      </c>
      <c r="D61" s="53" t="s">
        <v>61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3" t="s">
        <v>61</v>
      </c>
      <c r="C64" s="53" t="s">
        <v>61</v>
      </c>
      <c r="D64" s="53" t="s">
        <v>61</v>
      </c>
      <c r="E64" s="53" t="s">
        <v>61</v>
      </c>
      <c r="F64" s="53" t="s">
        <v>61</v>
      </c>
      <c r="G64" s="53" t="s">
        <v>61</v>
      </c>
    </row>
    <row r="65" spans="1:7" x14ac:dyDescent="0.25">
      <c r="A65" s="13" t="s">
        <v>474</v>
      </c>
      <c r="B65" s="53" t="s">
        <v>61</v>
      </c>
      <c r="C65" s="53" t="s">
        <v>61</v>
      </c>
      <c r="D65" s="53" t="s">
        <v>61</v>
      </c>
      <c r="E65" s="53" t="s">
        <v>61</v>
      </c>
      <c r="F65" s="53" t="s">
        <v>61</v>
      </c>
      <c r="G65" s="53" t="s">
        <v>61</v>
      </c>
    </row>
    <row r="66" spans="1:7" x14ac:dyDescent="0.25">
      <c r="A66" s="13" t="s">
        <v>473</v>
      </c>
      <c r="B66" s="53" t="s">
        <v>61</v>
      </c>
      <c r="C66" s="53" t="s">
        <v>61</v>
      </c>
      <c r="D66" s="53" t="s">
        <v>61</v>
      </c>
      <c r="E66" s="53" t="s">
        <v>61</v>
      </c>
      <c r="F66" s="53" t="s">
        <v>61</v>
      </c>
      <c r="G66" s="53" t="s">
        <v>61</v>
      </c>
    </row>
    <row r="67" spans="1:7" x14ac:dyDescent="0.25">
      <c r="A67" s="13" t="s">
        <v>472</v>
      </c>
      <c r="B67" s="53" t="s">
        <v>61</v>
      </c>
      <c r="C67" s="53" t="s">
        <v>61</v>
      </c>
      <c r="D67" s="53" t="s">
        <v>61</v>
      </c>
      <c r="E67" s="53" t="s">
        <v>61</v>
      </c>
      <c r="F67" s="53" t="s">
        <v>61</v>
      </c>
      <c r="G67" s="53" t="s">
        <v>61</v>
      </c>
    </row>
    <row r="68" spans="1:7" x14ac:dyDescent="0.25">
      <c r="A68" s="13" t="s">
        <v>471</v>
      </c>
      <c r="B68" s="53" t="s">
        <v>61</v>
      </c>
      <c r="C68" s="53" t="s">
        <v>61</v>
      </c>
      <c r="D68" s="53" t="s">
        <v>61</v>
      </c>
      <c r="E68" s="53" t="s">
        <v>61</v>
      </c>
      <c r="F68" s="53" t="s">
        <v>61</v>
      </c>
      <c r="G68" s="53" t="s">
        <v>61</v>
      </c>
    </row>
    <row r="69" spans="1:7" x14ac:dyDescent="0.25">
      <c r="A69" s="13" t="s">
        <v>470</v>
      </c>
      <c r="B69" s="53" t="s">
        <v>61</v>
      </c>
      <c r="C69" s="53" t="s">
        <v>61</v>
      </c>
      <c r="D69" s="53" t="s">
        <v>61</v>
      </c>
      <c r="E69" s="53" t="s">
        <v>61</v>
      </c>
      <c r="F69" s="53" t="s">
        <v>61</v>
      </c>
      <c r="G69" s="53" t="s">
        <v>61</v>
      </c>
    </row>
    <row r="70" spans="1:7" x14ac:dyDescent="0.25">
      <c r="A70" s="13" t="s">
        <v>469</v>
      </c>
      <c r="B70" s="53" t="s">
        <v>61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3" t="s">
        <v>61</v>
      </c>
      <c r="C71" s="53" t="s">
        <v>61</v>
      </c>
      <c r="D71" s="53" t="s">
        <v>61</v>
      </c>
      <c r="E71" s="53" t="s">
        <v>61</v>
      </c>
      <c r="F71" s="53" t="s">
        <v>61</v>
      </c>
      <c r="G71" s="53" t="s">
        <v>61</v>
      </c>
    </row>
    <row r="72" spans="1:7" x14ac:dyDescent="0.25">
      <c r="A72" s="13" t="s">
        <v>467</v>
      </c>
      <c r="B72" s="53" t="s">
        <v>61</v>
      </c>
      <c r="C72" s="53" t="s">
        <v>61</v>
      </c>
      <c r="D72" s="53" t="s">
        <v>61</v>
      </c>
      <c r="E72" s="53" t="s">
        <v>61</v>
      </c>
      <c r="F72" s="53" t="s">
        <v>61</v>
      </c>
      <c r="G72" s="53" t="s">
        <v>61</v>
      </c>
    </row>
    <row r="73" spans="1:7" x14ac:dyDescent="0.25">
      <c r="A73" s="13" t="s">
        <v>466</v>
      </c>
      <c r="B73" s="53" t="s">
        <v>61</v>
      </c>
      <c r="C73" s="53" t="s">
        <v>61</v>
      </c>
      <c r="D73" s="53" t="s">
        <v>61</v>
      </c>
      <c r="E73" s="53" t="s">
        <v>61</v>
      </c>
      <c r="F73" s="53" t="s">
        <v>61</v>
      </c>
      <c r="G73" s="53" t="s">
        <v>61</v>
      </c>
    </row>
    <row r="74" spans="1:7" x14ac:dyDescent="0.25">
      <c r="A74" s="13" t="s">
        <v>465</v>
      </c>
      <c r="B74" s="53" t="s">
        <v>61</v>
      </c>
      <c r="C74" s="53" t="s">
        <v>61</v>
      </c>
      <c r="D74" s="53" t="s">
        <v>61</v>
      </c>
      <c r="E74" s="53" t="s">
        <v>61</v>
      </c>
      <c r="F74" s="53" t="s">
        <v>61</v>
      </c>
      <c r="G74" s="53" t="s">
        <v>61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3" t="s">
        <v>61</v>
      </c>
      <c r="C77" s="53" t="s">
        <v>61</v>
      </c>
      <c r="D77" s="53" t="s">
        <v>61</v>
      </c>
      <c r="E77" s="53" t="s">
        <v>61</v>
      </c>
      <c r="F77" s="53" t="s">
        <v>61</v>
      </c>
      <c r="G77" s="53" t="s">
        <v>61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3" t="s">
        <v>61</v>
      </c>
      <c r="C81" s="53" t="s">
        <v>61</v>
      </c>
      <c r="D81" s="53" t="s">
        <v>61</v>
      </c>
      <c r="E81" s="53" t="s">
        <v>61</v>
      </c>
      <c r="F81" s="53" t="s">
        <v>61</v>
      </c>
      <c r="G81" s="53" t="s">
        <v>61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3" t="s">
        <v>61</v>
      </c>
      <c r="C84" s="53" t="s">
        <v>61</v>
      </c>
      <c r="D84" s="53" t="s">
        <v>61</v>
      </c>
      <c r="E84" s="53" t="s">
        <v>61</v>
      </c>
      <c r="F84" s="53" t="s">
        <v>61</v>
      </c>
      <c r="G84" s="53" t="s">
        <v>61</v>
      </c>
    </row>
    <row r="85" spans="1:7" x14ac:dyDescent="0.25">
      <c r="A85" s="13" t="s">
        <v>457</v>
      </c>
      <c r="B85" s="53" t="s">
        <v>61</v>
      </c>
      <c r="C85" s="53" t="s">
        <v>61</v>
      </c>
      <c r="D85" s="53" t="s">
        <v>61</v>
      </c>
      <c r="E85" s="53" t="s">
        <v>61</v>
      </c>
      <c r="F85" s="53" t="s">
        <v>61</v>
      </c>
      <c r="G85" s="53" t="s">
        <v>61</v>
      </c>
    </row>
    <row r="86" spans="1:7" x14ac:dyDescent="0.25">
      <c r="A86" s="13" t="s">
        <v>456</v>
      </c>
      <c r="B86" s="53" t="s">
        <v>61</v>
      </c>
      <c r="C86" s="53" t="s">
        <v>61</v>
      </c>
      <c r="D86" s="53" t="s">
        <v>61</v>
      </c>
      <c r="E86" s="53" t="s">
        <v>61</v>
      </c>
      <c r="F86" s="53" t="s">
        <v>61</v>
      </c>
      <c r="G86" s="53" t="s">
        <v>61</v>
      </c>
    </row>
    <row r="87" spans="1:7" x14ac:dyDescent="0.25">
      <c r="A87" s="13" t="s">
        <v>455</v>
      </c>
      <c r="B87" s="53" t="s">
        <v>61</v>
      </c>
      <c r="C87" s="53" t="s">
        <v>61</v>
      </c>
      <c r="D87" s="53" t="s">
        <v>61</v>
      </c>
      <c r="E87" s="53" t="s">
        <v>61</v>
      </c>
      <c r="F87" s="53" t="s">
        <v>61</v>
      </c>
      <c r="G87" s="53" t="s">
        <v>61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3" t="s">
        <v>61</v>
      </c>
      <c r="C90" s="53" t="s">
        <v>61</v>
      </c>
      <c r="D90" s="53" t="s">
        <v>61</v>
      </c>
      <c r="E90" s="53" t="s">
        <v>61</v>
      </c>
      <c r="F90" s="53" t="s">
        <v>61</v>
      </c>
      <c r="G90" s="53" t="s">
        <v>61</v>
      </c>
    </row>
    <row r="91" spans="1:7" x14ac:dyDescent="0.25">
      <c r="A91" s="13" t="s">
        <v>451</v>
      </c>
      <c r="B91" s="53" t="s">
        <v>61</v>
      </c>
      <c r="C91" s="53" t="s">
        <v>61</v>
      </c>
      <c r="D91" s="53" t="s">
        <v>61</v>
      </c>
      <c r="E91" s="53" t="s">
        <v>61</v>
      </c>
      <c r="F91" s="53" t="s">
        <v>61</v>
      </c>
      <c r="G91" s="53" t="s">
        <v>61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7785000</v>
      </c>
      <c r="C93" s="52">
        <v>7769000</v>
      </c>
      <c r="D93" s="52">
        <v>5474000</v>
      </c>
      <c r="E93" s="52">
        <v>5783000</v>
      </c>
      <c r="F93" s="52">
        <v>7902000</v>
      </c>
      <c r="G93" s="52">
        <v>8312000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3" t="s">
        <v>61</v>
      </c>
      <c r="D99" s="53" t="s">
        <v>61</v>
      </c>
      <c r="E99" s="53" t="s">
        <v>61</v>
      </c>
      <c r="F99" s="53" t="s">
        <v>61</v>
      </c>
      <c r="G99" s="53" t="s">
        <v>61</v>
      </c>
    </row>
    <row r="100" spans="1:7" x14ac:dyDescent="0.25">
      <c r="A100" s="13" t="s">
        <v>444</v>
      </c>
      <c r="B100" s="53" t="s">
        <v>61</v>
      </c>
      <c r="C100" s="53" t="s">
        <v>61</v>
      </c>
      <c r="D100" s="53" t="s">
        <v>61</v>
      </c>
      <c r="E100" s="53" t="s">
        <v>61</v>
      </c>
      <c r="F100" s="53" t="s">
        <v>61</v>
      </c>
      <c r="G100" s="53" t="s">
        <v>61</v>
      </c>
    </row>
    <row r="101" spans="1:7" x14ac:dyDescent="0.25">
      <c r="A101" s="13" t="s">
        <v>443</v>
      </c>
      <c r="B101" s="53" t="s">
        <v>61</v>
      </c>
      <c r="C101" s="53" t="s">
        <v>61</v>
      </c>
      <c r="D101" s="53" t="s">
        <v>61</v>
      </c>
      <c r="E101" s="53" t="s">
        <v>61</v>
      </c>
      <c r="F101" s="53" t="s">
        <v>61</v>
      </c>
      <c r="G101" s="53" t="s">
        <v>61</v>
      </c>
    </row>
    <row r="102" spans="1:7" x14ac:dyDescent="0.25">
      <c r="A102" s="13" t="s">
        <v>442</v>
      </c>
      <c r="B102" s="53" t="s">
        <v>61</v>
      </c>
      <c r="C102" s="53" t="s">
        <v>61</v>
      </c>
      <c r="D102" s="53" t="s">
        <v>61</v>
      </c>
      <c r="E102" s="53" t="s">
        <v>61</v>
      </c>
      <c r="F102" s="53" t="s">
        <v>61</v>
      </c>
      <c r="G102" s="53" t="s">
        <v>61</v>
      </c>
    </row>
    <row r="103" spans="1:7" x14ac:dyDescent="0.25">
      <c r="A103" s="13" t="s">
        <v>441</v>
      </c>
      <c r="B103" s="53" t="s">
        <v>61</v>
      </c>
      <c r="C103" s="53" t="s">
        <v>61</v>
      </c>
      <c r="D103" s="53" t="s">
        <v>61</v>
      </c>
      <c r="E103" s="53" t="s">
        <v>61</v>
      </c>
      <c r="F103" s="53" t="s">
        <v>61</v>
      </c>
      <c r="G103" s="53" t="s">
        <v>61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3" t="s">
        <v>61</v>
      </c>
      <c r="C105" s="53" t="s">
        <v>61</v>
      </c>
      <c r="D105" s="53" t="s">
        <v>61</v>
      </c>
      <c r="E105" s="53" t="s">
        <v>61</v>
      </c>
      <c r="F105" s="53" t="s">
        <v>61</v>
      </c>
      <c r="G105" s="53" t="s">
        <v>61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4369</v>
      </c>
      <c r="C108" s="52">
        <v>4384</v>
      </c>
      <c r="D108" s="52">
        <v>4398</v>
      </c>
      <c r="E108" s="52">
        <v>4418</v>
      </c>
      <c r="F108" s="52">
        <v>4439</v>
      </c>
      <c r="G108" s="52">
        <v>4447</v>
      </c>
    </row>
    <row r="109" spans="1:7" x14ac:dyDescent="0.25">
      <c r="A109" s="13" t="s">
        <v>437</v>
      </c>
      <c r="B109" s="52">
        <v>381</v>
      </c>
      <c r="C109" s="52">
        <v>383</v>
      </c>
      <c r="D109" s="52">
        <v>381</v>
      </c>
      <c r="E109" s="52">
        <v>370</v>
      </c>
      <c r="F109" s="52">
        <v>365</v>
      </c>
      <c r="G109" s="52">
        <v>348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4750</v>
      </c>
      <c r="C111" s="52">
        <v>4767</v>
      </c>
      <c r="D111" s="52">
        <v>4779</v>
      </c>
      <c r="E111" s="52">
        <v>4788</v>
      </c>
      <c r="F111" s="52">
        <v>4804</v>
      </c>
      <c r="G111" s="52">
        <v>4795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5CBBB-9635-45C4-AE61-49657444F447}">
  <dimension ref="A1:L230"/>
  <sheetViews>
    <sheetView zoomScaleNormal="100" workbookViewId="0">
      <selection activeCell="K21" sqref="K21"/>
    </sheetView>
  </sheetViews>
  <sheetFormatPr defaultRowHeight="13.2" x14ac:dyDescent="0.25"/>
  <cols>
    <col min="1" max="1" width="48.5546875" style="10" customWidth="1"/>
    <col min="2" max="4" width="16.33203125" style="10" customWidth="1"/>
    <col min="5" max="5" width="20.44140625" style="10" customWidth="1"/>
    <col min="6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176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175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  <c r="G19" s="13"/>
    </row>
    <row r="20" spans="1:7" x14ac:dyDescent="0.25">
      <c r="A20" s="16" t="s">
        <v>116</v>
      </c>
      <c r="B20" s="13"/>
      <c r="C20" s="13"/>
      <c r="D20" s="13"/>
      <c r="E20" s="13"/>
      <c r="F20" s="13"/>
      <c r="G20" s="13"/>
    </row>
    <row r="21" spans="1:7" x14ac:dyDescent="0.25">
      <c r="A21" s="13" t="s">
        <v>58</v>
      </c>
      <c r="B21" s="14">
        <v>6471000</v>
      </c>
      <c r="C21" s="14">
        <v>6625000</v>
      </c>
      <c r="D21" s="14">
        <v>6608000</v>
      </c>
      <c r="E21" s="14">
        <v>7122000</v>
      </c>
      <c r="F21" s="12" t="s">
        <v>61</v>
      </c>
      <c r="G21" s="14">
        <v>7807000</v>
      </c>
    </row>
    <row r="22" spans="1:7" x14ac:dyDescent="0.25">
      <c r="A22" s="13" t="s">
        <v>1</v>
      </c>
      <c r="B22" s="14">
        <v>-1492000</v>
      </c>
      <c r="C22" s="14">
        <v>-1483000</v>
      </c>
      <c r="D22" s="14">
        <v>-1234000</v>
      </c>
      <c r="E22" s="14">
        <v>-1167000</v>
      </c>
      <c r="F22" s="12" t="s">
        <v>61</v>
      </c>
      <c r="G22" s="14">
        <v>-1103000</v>
      </c>
    </row>
    <row r="23" spans="1:7" x14ac:dyDescent="0.25">
      <c r="A23" s="13" t="s">
        <v>311</v>
      </c>
      <c r="B23" s="12" t="s">
        <v>61</v>
      </c>
      <c r="C23" s="12" t="s">
        <v>61</v>
      </c>
      <c r="D23" s="14">
        <v>4229000</v>
      </c>
      <c r="E23" s="14">
        <v>3767000</v>
      </c>
      <c r="F23" s="12" t="s">
        <v>61</v>
      </c>
      <c r="G23" s="14">
        <v>4533000</v>
      </c>
    </row>
    <row r="24" spans="1:7" x14ac:dyDescent="0.25">
      <c r="A24" s="13" t="s">
        <v>59</v>
      </c>
      <c r="B24" s="14">
        <v>4146000</v>
      </c>
      <c r="C24" s="14">
        <v>4385000</v>
      </c>
      <c r="D24" s="12" t="s">
        <v>61</v>
      </c>
      <c r="E24" s="12" t="s">
        <v>61</v>
      </c>
      <c r="F24" s="12" t="s">
        <v>61</v>
      </c>
      <c r="G24" s="12" t="s">
        <v>61</v>
      </c>
    </row>
    <row r="25" spans="1:7" x14ac:dyDescent="0.25">
      <c r="A25" s="13" t="s">
        <v>259</v>
      </c>
      <c r="B25" s="14">
        <v>571000</v>
      </c>
      <c r="C25" s="14">
        <v>549000</v>
      </c>
      <c r="D25" s="12" t="s">
        <v>61</v>
      </c>
      <c r="E25" s="12" t="s">
        <v>61</v>
      </c>
      <c r="F25" s="12" t="s">
        <v>61</v>
      </c>
      <c r="G25" s="12" t="s">
        <v>61</v>
      </c>
    </row>
    <row r="26" spans="1:7" x14ac:dyDescent="0.25">
      <c r="A26" s="13" t="s">
        <v>179</v>
      </c>
      <c r="B26" s="12" t="s">
        <v>61</v>
      </c>
      <c r="C26" s="12" t="s">
        <v>61</v>
      </c>
      <c r="D26" s="12" t="s">
        <v>61</v>
      </c>
      <c r="E26" s="12" t="s">
        <v>61</v>
      </c>
      <c r="F26" s="12" t="s">
        <v>61</v>
      </c>
      <c r="G26" s="12" t="s">
        <v>61</v>
      </c>
    </row>
    <row r="27" spans="1:7" x14ac:dyDescent="0.25">
      <c r="A27" s="13" t="s">
        <v>126</v>
      </c>
      <c r="B27" s="19">
        <v>9696000</v>
      </c>
      <c r="C27" s="19">
        <v>10076000</v>
      </c>
      <c r="D27" s="19">
        <v>9603000</v>
      </c>
      <c r="E27" s="19">
        <v>9722000</v>
      </c>
      <c r="F27" s="25" t="s">
        <v>61</v>
      </c>
      <c r="G27" s="19">
        <v>11237000</v>
      </c>
    </row>
    <row r="28" spans="1:7" x14ac:dyDescent="0.25">
      <c r="A28" s="13" t="s">
        <v>2</v>
      </c>
      <c r="B28" s="13"/>
      <c r="C28" s="13"/>
      <c r="D28" s="13"/>
      <c r="E28" s="13"/>
      <c r="F28" s="13"/>
      <c r="G28" s="13"/>
    </row>
    <row r="29" spans="1:7" x14ac:dyDescent="0.25">
      <c r="A29" s="16" t="s">
        <v>115</v>
      </c>
      <c r="B29" s="13"/>
      <c r="C29" s="13"/>
      <c r="D29" s="13"/>
      <c r="E29" s="13"/>
      <c r="F29" s="13"/>
      <c r="G29" s="13"/>
    </row>
    <row r="30" spans="1:7" x14ac:dyDescent="0.25">
      <c r="A30" s="13" t="s">
        <v>58</v>
      </c>
      <c r="B30" s="14">
        <v>1606000</v>
      </c>
      <c r="C30" s="14">
        <v>1469000</v>
      </c>
      <c r="D30" s="14">
        <v>1639000</v>
      </c>
      <c r="E30" s="14">
        <v>1818000</v>
      </c>
      <c r="F30" s="12" t="s">
        <v>61</v>
      </c>
      <c r="G30" s="14">
        <v>1974000</v>
      </c>
    </row>
    <row r="31" spans="1:7" x14ac:dyDescent="0.25">
      <c r="A31" s="13" t="s">
        <v>1</v>
      </c>
      <c r="B31" s="12" t="s">
        <v>61</v>
      </c>
      <c r="C31" s="12" t="s">
        <v>61</v>
      </c>
      <c r="D31" s="12" t="s">
        <v>61</v>
      </c>
      <c r="E31" s="12" t="s">
        <v>61</v>
      </c>
      <c r="F31" s="12" t="s">
        <v>61</v>
      </c>
      <c r="G31" s="12" t="s">
        <v>61</v>
      </c>
    </row>
    <row r="32" spans="1:7" x14ac:dyDescent="0.25">
      <c r="A32" s="13" t="s">
        <v>311</v>
      </c>
      <c r="B32" s="12" t="s">
        <v>61</v>
      </c>
      <c r="C32" s="12" t="s">
        <v>61</v>
      </c>
      <c r="D32" s="14">
        <v>631000</v>
      </c>
      <c r="E32" s="14">
        <v>-2674000</v>
      </c>
      <c r="F32" s="12" t="s">
        <v>61</v>
      </c>
      <c r="G32" s="14">
        <v>1711000</v>
      </c>
    </row>
    <row r="33" spans="1:7" x14ac:dyDescent="0.25">
      <c r="A33" s="13" t="s">
        <v>59</v>
      </c>
      <c r="B33" s="14">
        <v>596000</v>
      </c>
      <c r="C33" s="14">
        <v>448000</v>
      </c>
      <c r="D33" s="12" t="s">
        <v>61</v>
      </c>
      <c r="E33" s="12" t="s">
        <v>61</v>
      </c>
      <c r="F33" s="12" t="s">
        <v>61</v>
      </c>
      <c r="G33" s="12" t="s">
        <v>61</v>
      </c>
    </row>
    <row r="34" spans="1:7" x14ac:dyDescent="0.25">
      <c r="A34" s="13" t="s">
        <v>259</v>
      </c>
      <c r="B34" s="14">
        <v>96000</v>
      </c>
      <c r="C34" s="14">
        <v>26000</v>
      </c>
      <c r="D34" s="12" t="s">
        <v>61</v>
      </c>
      <c r="E34" s="12" t="s">
        <v>61</v>
      </c>
      <c r="F34" s="12" t="s">
        <v>61</v>
      </c>
      <c r="G34" s="12" t="s">
        <v>61</v>
      </c>
    </row>
    <row r="35" spans="1:7" x14ac:dyDescent="0.25">
      <c r="A35" s="13" t="s">
        <v>179</v>
      </c>
      <c r="B35" s="12" t="s">
        <v>61</v>
      </c>
      <c r="C35" s="12" t="s">
        <v>61</v>
      </c>
      <c r="D35" s="12" t="s">
        <v>61</v>
      </c>
      <c r="E35" s="12" t="s">
        <v>61</v>
      </c>
      <c r="F35" s="12" t="s">
        <v>61</v>
      </c>
      <c r="G35" s="12" t="s">
        <v>61</v>
      </c>
    </row>
    <row r="36" spans="1:7" x14ac:dyDescent="0.25">
      <c r="A36" s="13" t="s">
        <v>126</v>
      </c>
      <c r="B36" s="19">
        <v>2298000</v>
      </c>
      <c r="C36" s="19">
        <v>1943000</v>
      </c>
      <c r="D36" s="19">
        <v>2270000</v>
      </c>
      <c r="E36" s="19">
        <v>-856000</v>
      </c>
      <c r="F36" s="25" t="s">
        <v>61</v>
      </c>
      <c r="G36" s="19">
        <v>3685000</v>
      </c>
    </row>
    <row r="37" spans="1:7" x14ac:dyDescent="0.25">
      <c r="A37" s="13" t="s">
        <v>2</v>
      </c>
      <c r="B37" s="13"/>
      <c r="C37" s="13"/>
      <c r="D37" s="13"/>
      <c r="E37" s="13"/>
      <c r="F37" s="13"/>
      <c r="G37" s="13"/>
    </row>
    <row r="38" spans="1:7" x14ac:dyDescent="0.25">
      <c r="A38" s="16" t="s">
        <v>114</v>
      </c>
      <c r="B38" s="13"/>
      <c r="C38" s="13"/>
      <c r="D38" s="13"/>
      <c r="E38" s="13"/>
      <c r="F38" s="13"/>
      <c r="G38" s="13"/>
    </row>
    <row r="39" spans="1:7" x14ac:dyDescent="0.25">
      <c r="A39" s="13" t="s">
        <v>58</v>
      </c>
      <c r="B39" s="14">
        <v>-333000</v>
      </c>
      <c r="C39" s="14">
        <v>-361000</v>
      </c>
      <c r="D39" s="14">
        <v>-388000</v>
      </c>
      <c r="E39" s="14">
        <v>-402000</v>
      </c>
      <c r="F39" s="12" t="s">
        <v>61</v>
      </c>
      <c r="G39" s="14">
        <v>-493000</v>
      </c>
    </row>
    <row r="40" spans="1:7" x14ac:dyDescent="0.25">
      <c r="A40" s="13" t="s">
        <v>1</v>
      </c>
      <c r="B40" s="14">
        <v>6000</v>
      </c>
      <c r="C40" s="14">
        <v>5000</v>
      </c>
      <c r="D40" s="14">
        <v>2000</v>
      </c>
      <c r="E40" s="12" t="s">
        <v>61</v>
      </c>
      <c r="F40" s="12" t="s">
        <v>61</v>
      </c>
      <c r="G40" s="14">
        <v>4000</v>
      </c>
    </row>
    <row r="41" spans="1:7" x14ac:dyDescent="0.25">
      <c r="A41" s="13" t="s">
        <v>311</v>
      </c>
      <c r="B41" s="12" t="s">
        <v>61</v>
      </c>
      <c r="C41" s="12" t="s">
        <v>61</v>
      </c>
      <c r="D41" s="14">
        <v>-214000</v>
      </c>
      <c r="E41" s="14">
        <v>-169000</v>
      </c>
      <c r="F41" s="12" t="s">
        <v>61</v>
      </c>
      <c r="G41" s="14">
        <v>-259000</v>
      </c>
    </row>
    <row r="42" spans="1:7" x14ac:dyDescent="0.25">
      <c r="A42" s="13" t="s">
        <v>59</v>
      </c>
      <c r="B42" s="14">
        <v>-76000</v>
      </c>
      <c r="C42" s="14">
        <v>-119000</v>
      </c>
      <c r="D42" s="12" t="s">
        <v>61</v>
      </c>
      <c r="E42" s="12" t="s">
        <v>61</v>
      </c>
      <c r="F42" s="12" t="s">
        <v>61</v>
      </c>
      <c r="G42" s="12" t="s">
        <v>61</v>
      </c>
    </row>
    <row r="43" spans="1:7" x14ac:dyDescent="0.25">
      <c r="A43" s="13" t="s">
        <v>259</v>
      </c>
      <c r="B43" s="14">
        <v>-73000</v>
      </c>
      <c r="C43" s="14">
        <v>-94000</v>
      </c>
      <c r="D43" s="12" t="s">
        <v>61</v>
      </c>
      <c r="E43" s="12" t="s">
        <v>61</v>
      </c>
      <c r="F43" s="12" t="s">
        <v>61</v>
      </c>
      <c r="G43" s="12" t="s">
        <v>61</v>
      </c>
    </row>
    <row r="44" spans="1:7" x14ac:dyDescent="0.25">
      <c r="A44" s="13" t="s">
        <v>179</v>
      </c>
      <c r="B44" s="12" t="s">
        <v>61</v>
      </c>
      <c r="C44" s="12" t="s">
        <v>61</v>
      </c>
      <c r="D44" s="12" t="s">
        <v>61</v>
      </c>
      <c r="E44" s="12" t="s">
        <v>61</v>
      </c>
      <c r="F44" s="12" t="s">
        <v>61</v>
      </c>
      <c r="G44" s="12" t="s">
        <v>61</v>
      </c>
    </row>
    <row r="45" spans="1:7" x14ac:dyDescent="0.25">
      <c r="A45" s="13" t="s">
        <v>126</v>
      </c>
      <c r="B45" s="19">
        <v>-476000</v>
      </c>
      <c r="C45" s="19">
        <v>-569000</v>
      </c>
      <c r="D45" s="19">
        <v>-600000</v>
      </c>
      <c r="E45" s="19">
        <v>-571000</v>
      </c>
      <c r="F45" s="25" t="s">
        <v>61</v>
      </c>
      <c r="G45" s="19">
        <v>-748000</v>
      </c>
    </row>
    <row r="46" spans="1:7" x14ac:dyDescent="0.25">
      <c r="A46" s="13" t="s">
        <v>2</v>
      </c>
      <c r="B46" s="13"/>
      <c r="C46" s="13"/>
      <c r="D46" s="13"/>
      <c r="E46" s="13"/>
      <c r="F46" s="13"/>
      <c r="G46" s="13"/>
    </row>
    <row r="47" spans="1:7" x14ac:dyDescent="0.25">
      <c r="A47" s="16" t="s">
        <v>113</v>
      </c>
      <c r="B47" s="13"/>
      <c r="C47" s="13"/>
      <c r="D47" s="13"/>
      <c r="E47" s="13"/>
      <c r="F47" s="13"/>
      <c r="G47" s="13"/>
    </row>
    <row r="48" spans="1:7" x14ac:dyDescent="0.25">
      <c r="A48" s="13" t="s">
        <v>58</v>
      </c>
      <c r="B48" s="14">
        <v>1411000</v>
      </c>
      <c r="C48" s="14">
        <v>1343000</v>
      </c>
      <c r="D48" s="14">
        <v>1567000</v>
      </c>
      <c r="E48" s="14">
        <v>1770000</v>
      </c>
      <c r="F48" s="12" t="s">
        <v>61</v>
      </c>
      <c r="G48" s="14">
        <v>1675000</v>
      </c>
    </row>
    <row r="49" spans="1:7" x14ac:dyDescent="0.25">
      <c r="A49" s="13" t="s">
        <v>1</v>
      </c>
      <c r="B49" s="12" t="s">
        <v>61</v>
      </c>
      <c r="C49" s="12" t="s">
        <v>61</v>
      </c>
      <c r="D49" s="12" t="s">
        <v>61</v>
      </c>
      <c r="E49" s="12" t="s">
        <v>61</v>
      </c>
      <c r="F49" s="12" t="s">
        <v>61</v>
      </c>
      <c r="G49" s="12" t="s">
        <v>61</v>
      </c>
    </row>
    <row r="50" spans="1:7" x14ac:dyDescent="0.25">
      <c r="A50" s="13" t="s">
        <v>311</v>
      </c>
      <c r="B50" s="12" t="s">
        <v>61</v>
      </c>
      <c r="C50" s="12" t="s">
        <v>61</v>
      </c>
      <c r="D50" s="14">
        <v>734000</v>
      </c>
      <c r="E50" s="14">
        <v>-2859000</v>
      </c>
      <c r="F50" s="12" t="s">
        <v>61</v>
      </c>
      <c r="G50" s="14">
        <v>1406000</v>
      </c>
    </row>
    <row r="51" spans="1:7" x14ac:dyDescent="0.25">
      <c r="A51" s="13" t="s">
        <v>59</v>
      </c>
      <c r="B51" s="14">
        <v>431000</v>
      </c>
      <c r="C51" s="14">
        <v>671000</v>
      </c>
      <c r="D51" s="12" t="s">
        <v>61</v>
      </c>
      <c r="E51" s="12" t="s">
        <v>61</v>
      </c>
      <c r="F51" s="12" t="s">
        <v>61</v>
      </c>
      <c r="G51" s="12" t="s">
        <v>61</v>
      </c>
    </row>
    <row r="52" spans="1:7" x14ac:dyDescent="0.25">
      <c r="A52" s="13" t="s">
        <v>259</v>
      </c>
      <c r="B52" s="14">
        <v>13000</v>
      </c>
      <c r="C52" s="14">
        <v>-64000</v>
      </c>
      <c r="D52" s="12" t="s">
        <v>61</v>
      </c>
      <c r="E52" s="12" t="s">
        <v>61</v>
      </c>
      <c r="F52" s="12" t="s">
        <v>61</v>
      </c>
      <c r="G52" s="12" t="s">
        <v>61</v>
      </c>
    </row>
    <row r="53" spans="1:7" x14ac:dyDescent="0.25">
      <c r="A53" s="13" t="s">
        <v>179</v>
      </c>
      <c r="B53" s="12" t="s">
        <v>61</v>
      </c>
      <c r="C53" s="12" t="s">
        <v>61</v>
      </c>
      <c r="D53" s="12" t="s">
        <v>61</v>
      </c>
      <c r="E53" s="12" t="s">
        <v>61</v>
      </c>
      <c r="F53" s="12" t="s">
        <v>61</v>
      </c>
      <c r="G53" s="12" t="s">
        <v>61</v>
      </c>
    </row>
    <row r="54" spans="1:7" x14ac:dyDescent="0.25">
      <c r="A54" s="13" t="s">
        <v>126</v>
      </c>
      <c r="B54" s="19">
        <v>1855000</v>
      </c>
      <c r="C54" s="19">
        <v>1950000</v>
      </c>
      <c r="D54" s="19">
        <v>2301000</v>
      </c>
      <c r="E54" s="19">
        <v>-1089000</v>
      </c>
      <c r="F54" s="25" t="s">
        <v>61</v>
      </c>
      <c r="G54" s="19">
        <v>3081000</v>
      </c>
    </row>
    <row r="55" spans="1:7" x14ac:dyDescent="0.25">
      <c r="A55" s="13" t="s">
        <v>2</v>
      </c>
      <c r="B55" s="13"/>
      <c r="C55" s="13"/>
      <c r="D55" s="13"/>
      <c r="E55" s="13"/>
      <c r="F55" s="13"/>
      <c r="G55" s="13"/>
    </row>
    <row r="56" spans="1:7" x14ac:dyDescent="0.25">
      <c r="A56" s="16" t="s">
        <v>112</v>
      </c>
      <c r="B56" s="13"/>
      <c r="C56" s="13"/>
      <c r="D56" s="13"/>
      <c r="E56" s="13"/>
      <c r="F56" s="13"/>
      <c r="G56" s="13"/>
    </row>
    <row r="57" spans="1:7" x14ac:dyDescent="0.25">
      <c r="A57" s="13" t="s">
        <v>58</v>
      </c>
      <c r="B57" s="14">
        <v>344000</v>
      </c>
      <c r="C57" s="14">
        <v>93000</v>
      </c>
      <c r="D57" s="14">
        <v>240000</v>
      </c>
      <c r="E57" s="14">
        <v>324000</v>
      </c>
      <c r="F57" s="12" t="s">
        <v>61</v>
      </c>
      <c r="G57" s="14">
        <v>160000</v>
      </c>
    </row>
    <row r="58" spans="1:7" x14ac:dyDescent="0.25">
      <c r="A58" s="13" t="s">
        <v>1</v>
      </c>
      <c r="B58" s="12" t="s">
        <v>61</v>
      </c>
      <c r="C58" s="12" t="s">
        <v>61</v>
      </c>
      <c r="D58" s="12" t="s">
        <v>61</v>
      </c>
      <c r="E58" s="12" t="s">
        <v>61</v>
      </c>
      <c r="F58" s="12" t="s">
        <v>61</v>
      </c>
      <c r="G58" s="12" t="s">
        <v>61</v>
      </c>
    </row>
    <row r="59" spans="1:7" x14ac:dyDescent="0.25">
      <c r="A59" s="13" t="s">
        <v>311</v>
      </c>
      <c r="B59" s="12" t="s">
        <v>61</v>
      </c>
      <c r="C59" s="12" t="s">
        <v>61</v>
      </c>
      <c r="D59" s="14">
        <v>156000</v>
      </c>
      <c r="E59" s="14">
        <v>-765000</v>
      </c>
      <c r="F59" s="12" t="s">
        <v>61</v>
      </c>
      <c r="G59" s="14">
        <v>358000</v>
      </c>
    </row>
    <row r="60" spans="1:7" x14ac:dyDescent="0.25">
      <c r="A60" s="13" t="s">
        <v>59</v>
      </c>
      <c r="B60" s="14">
        <v>66000</v>
      </c>
      <c r="C60" s="14">
        <v>203000</v>
      </c>
      <c r="D60" s="12" t="s">
        <v>61</v>
      </c>
      <c r="E60" s="12" t="s">
        <v>61</v>
      </c>
      <c r="F60" s="12" t="s">
        <v>61</v>
      </c>
      <c r="G60" s="12" t="s">
        <v>61</v>
      </c>
    </row>
    <row r="61" spans="1:7" x14ac:dyDescent="0.25">
      <c r="A61" s="13" t="s">
        <v>259</v>
      </c>
      <c r="B61" s="14">
        <v>7000</v>
      </c>
      <c r="C61" s="14">
        <v>-39000</v>
      </c>
      <c r="D61" s="12" t="s">
        <v>61</v>
      </c>
      <c r="E61" s="12" t="s">
        <v>61</v>
      </c>
      <c r="F61" s="12" t="s">
        <v>61</v>
      </c>
      <c r="G61" s="12" t="s">
        <v>61</v>
      </c>
    </row>
    <row r="62" spans="1:7" x14ac:dyDescent="0.25">
      <c r="A62" s="13" t="s">
        <v>179</v>
      </c>
      <c r="B62" s="12" t="s">
        <v>61</v>
      </c>
      <c r="C62" s="12" t="s">
        <v>61</v>
      </c>
      <c r="D62" s="12" t="s">
        <v>61</v>
      </c>
      <c r="E62" s="12" t="s">
        <v>61</v>
      </c>
      <c r="F62" s="12" t="s">
        <v>61</v>
      </c>
      <c r="G62" s="12" t="s">
        <v>61</v>
      </c>
    </row>
    <row r="63" spans="1:7" x14ac:dyDescent="0.25">
      <c r="A63" s="13" t="s">
        <v>126</v>
      </c>
      <c r="B63" s="19">
        <v>417000</v>
      </c>
      <c r="C63" s="19">
        <v>257000</v>
      </c>
      <c r="D63" s="19">
        <v>396000</v>
      </c>
      <c r="E63" s="19">
        <v>-441000</v>
      </c>
      <c r="F63" s="25" t="s">
        <v>61</v>
      </c>
      <c r="G63" s="19">
        <v>518000</v>
      </c>
    </row>
    <row r="64" spans="1:7" x14ac:dyDescent="0.25">
      <c r="A64" s="13" t="s">
        <v>2</v>
      </c>
      <c r="B64" s="13"/>
      <c r="C64" s="13"/>
      <c r="D64" s="13"/>
      <c r="E64" s="13"/>
      <c r="F64" s="13"/>
      <c r="G64" s="13"/>
    </row>
    <row r="65" spans="1:7" x14ac:dyDescent="0.25">
      <c r="A65" s="16" t="s">
        <v>66</v>
      </c>
      <c r="B65" s="13"/>
      <c r="C65" s="13"/>
      <c r="D65" s="13"/>
      <c r="E65" s="13"/>
      <c r="F65" s="13"/>
      <c r="G65" s="13"/>
    </row>
    <row r="66" spans="1:7" x14ac:dyDescent="0.25">
      <c r="A66" s="13" t="s">
        <v>58</v>
      </c>
      <c r="B66" s="14">
        <v>1067000</v>
      </c>
      <c r="C66" s="14">
        <v>1250000</v>
      </c>
      <c r="D66" s="14">
        <v>1327000</v>
      </c>
      <c r="E66" s="14">
        <v>1446000</v>
      </c>
      <c r="F66" s="12" t="s">
        <v>61</v>
      </c>
      <c r="G66" s="14">
        <v>1515000</v>
      </c>
    </row>
    <row r="67" spans="1:7" x14ac:dyDescent="0.25">
      <c r="A67" s="13" t="s">
        <v>1</v>
      </c>
      <c r="B67" s="12" t="s">
        <v>61</v>
      </c>
      <c r="C67" s="12" t="s">
        <v>61</v>
      </c>
      <c r="D67" s="12" t="s">
        <v>61</v>
      </c>
      <c r="E67" s="12" t="s">
        <v>61</v>
      </c>
      <c r="F67" s="12" t="s">
        <v>61</v>
      </c>
      <c r="G67" s="12" t="s">
        <v>61</v>
      </c>
    </row>
    <row r="68" spans="1:7" x14ac:dyDescent="0.25">
      <c r="A68" s="13" t="s">
        <v>311</v>
      </c>
      <c r="B68" s="12" t="s">
        <v>61</v>
      </c>
      <c r="C68" s="12" t="s">
        <v>61</v>
      </c>
      <c r="D68" s="14">
        <v>578000</v>
      </c>
      <c r="E68" s="14">
        <v>-2094000</v>
      </c>
      <c r="F68" s="12" t="s">
        <v>61</v>
      </c>
      <c r="G68" s="14">
        <v>1048000</v>
      </c>
    </row>
    <row r="69" spans="1:7" x14ac:dyDescent="0.25">
      <c r="A69" s="13" t="s">
        <v>59</v>
      </c>
      <c r="B69" s="14">
        <v>365000</v>
      </c>
      <c r="C69" s="14">
        <v>468000</v>
      </c>
      <c r="D69" s="12" t="s">
        <v>61</v>
      </c>
      <c r="E69" s="12" t="s">
        <v>61</v>
      </c>
      <c r="F69" s="12" t="s">
        <v>61</v>
      </c>
      <c r="G69" s="12" t="s">
        <v>61</v>
      </c>
    </row>
    <row r="70" spans="1:7" x14ac:dyDescent="0.25">
      <c r="A70" s="13" t="s">
        <v>259</v>
      </c>
      <c r="B70" s="14">
        <v>6000</v>
      </c>
      <c r="C70" s="14">
        <v>-25000</v>
      </c>
      <c r="D70" s="12" t="s">
        <v>61</v>
      </c>
      <c r="E70" s="12" t="s">
        <v>61</v>
      </c>
      <c r="F70" s="12" t="s">
        <v>61</v>
      </c>
      <c r="G70" s="12" t="s">
        <v>61</v>
      </c>
    </row>
    <row r="71" spans="1:7" x14ac:dyDescent="0.25">
      <c r="A71" s="13" t="s">
        <v>179</v>
      </c>
      <c r="B71" s="12" t="s">
        <v>61</v>
      </c>
      <c r="C71" s="12" t="s">
        <v>61</v>
      </c>
      <c r="D71" s="12" t="s">
        <v>61</v>
      </c>
      <c r="E71" s="12" t="s">
        <v>61</v>
      </c>
      <c r="F71" s="12" t="s">
        <v>61</v>
      </c>
      <c r="G71" s="12" t="s">
        <v>61</v>
      </c>
    </row>
    <row r="72" spans="1:7" x14ac:dyDescent="0.25">
      <c r="A72" s="13" t="s">
        <v>126</v>
      </c>
      <c r="B72" s="19">
        <v>1438000</v>
      </c>
      <c r="C72" s="19">
        <v>1693000</v>
      </c>
      <c r="D72" s="19">
        <v>1905000</v>
      </c>
      <c r="E72" s="19">
        <v>-648000</v>
      </c>
      <c r="F72" s="25" t="s">
        <v>61</v>
      </c>
      <c r="G72" s="19">
        <v>2563000</v>
      </c>
    </row>
    <row r="73" spans="1:7" x14ac:dyDescent="0.25">
      <c r="A73" s="13" t="s">
        <v>2</v>
      </c>
      <c r="B73" s="13"/>
      <c r="C73" s="13"/>
      <c r="D73" s="13"/>
      <c r="E73" s="13"/>
      <c r="F73" s="13"/>
      <c r="G73" s="13"/>
    </row>
    <row r="74" spans="1:7" x14ac:dyDescent="0.25">
      <c r="A74" s="16" t="s">
        <v>63</v>
      </c>
      <c r="B74" s="13"/>
      <c r="C74" s="13"/>
      <c r="D74" s="13"/>
      <c r="E74" s="13"/>
      <c r="F74" s="13"/>
      <c r="G74" s="13"/>
    </row>
    <row r="75" spans="1:7" x14ac:dyDescent="0.25">
      <c r="A75" s="13" t="s">
        <v>58</v>
      </c>
      <c r="B75" s="14">
        <v>31109000</v>
      </c>
      <c r="C75" s="14">
        <v>33266000</v>
      </c>
      <c r="D75" s="14">
        <v>35581000</v>
      </c>
      <c r="E75" s="12" t="s">
        <v>61</v>
      </c>
      <c r="F75" s="14">
        <v>39960000</v>
      </c>
      <c r="G75" s="14">
        <v>42873000</v>
      </c>
    </row>
    <row r="76" spans="1:7" x14ac:dyDescent="0.25">
      <c r="A76" s="13" t="s">
        <v>1</v>
      </c>
      <c r="B76" s="14">
        <v>-981000</v>
      </c>
      <c r="C76" s="14">
        <v>-1056000</v>
      </c>
      <c r="D76" s="14">
        <v>-519000</v>
      </c>
      <c r="E76" s="12" t="s">
        <v>61</v>
      </c>
      <c r="F76" s="14">
        <v>-527000</v>
      </c>
      <c r="G76" s="14">
        <v>-539000</v>
      </c>
    </row>
    <row r="77" spans="1:7" x14ac:dyDescent="0.25">
      <c r="A77" s="13" t="s">
        <v>311</v>
      </c>
      <c r="B77" s="12" t="s">
        <v>61</v>
      </c>
      <c r="C77" s="12" t="s">
        <v>61</v>
      </c>
      <c r="D77" s="14">
        <v>14988000</v>
      </c>
      <c r="E77" s="12" t="s">
        <v>61</v>
      </c>
      <c r="F77" s="14">
        <v>9285000</v>
      </c>
      <c r="G77" s="14">
        <v>8407000</v>
      </c>
    </row>
    <row r="78" spans="1:7" x14ac:dyDescent="0.25">
      <c r="A78" s="13" t="s">
        <v>59</v>
      </c>
      <c r="B78" s="14">
        <v>12594000</v>
      </c>
      <c r="C78" s="14">
        <v>12805000</v>
      </c>
      <c r="D78" s="12" t="s">
        <v>61</v>
      </c>
      <c r="E78" s="12" t="s">
        <v>61</v>
      </c>
      <c r="F78" s="12" t="s">
        <v>61</v>
      </c>
      <c r="G78" s="12" t="s">
        <v>61</v>
      </c>
    </row>
    <row r="79" spans="1:7" x14ac:dyDescent="0.25">
      <c r="A79" s="13" t="s">
        <v>259</v>
      </c>
      <c r="B79" s="14">
        <v>2604000</v>
      </c>
      <c r="C79" s="14">
        <v>2715000</v>
      </c>
      <c r="D79" s="12" t="s">
        <v>61</v>
      </c>
      <c r="E79" s="12" t="s">
        <v>61</v>
      </c>
      <c r="F79" s="12" t="s">
        <v>61</v>
      </c>
      <c r="G79" s="12" t="s">
        <v>61</v>
      </c>
    </row>
    <row r="80" spans="1:7" x14ac:dyDescent="0.25">
      <c r="A80" s="13" t="s">
        <v>179</v>
      </c>
      <c r="B80" s="12" t="s">
        <v>61</v>
      </c>
      <c r="C80" s="12" t="s">
        <v>61</v>
      </c>
      <c r="D80" s="12" t="s">
        <v>61</v>
      </c>
      <c r="E80" s="12" t="s">
        <v>61</v>
      </c>
      <c r="F80" s="12" t="s">
        <v>61</v>
      </c>
      <c r="G80" s="12" t="s">
        <v>61</v>
      </c>
    </row>
    <row r="81" spans="1:7" x14ac:dyDescent="0.25">
      <c r="A81" s="13" t="s">
        <v>126</v>
      </c>
      <c r="B81" s="19">
        <v>45326000</v>
      </c>
      <c r="C81" s="19">
        <v>47730000</v>
      </c>
      <c r="D81" s="19">
        <v>50050000</v>
      </c>
      <c r="E81" s="25" t="s">
        <v>61</v>
      </c>
      <c r="F81" s="19">
        <v>48718000</v>
      </c>
      <c r="G81" s="19">
        <v>50741000</v>
      </c>
    </row>
    <row r="82" spans="1:7" x14ac:dyDescent="0.25">
      <c r="A82" s="13" t="s">
        <v>2</v>
      </c>
      <c r="B82" s="13"/>
      <c r="C82" s="13"/>
      <c r="D82" s="13"/>
      <c r="E82" s="13"/>
      <c r="F82" s="13"/>
      <c r="G82" s="13"/>
    </row>
    <row r="83" spans="1:7" x14ac:dyDescent="0.25">
      <c r="A83" s="16" t="s">
        <v>111</v>
      </c>
      <c r="B83" s="13"/>
      <c r="C83" s="13"/>
      <c r="D83" s="13"/>
      <c r="E83" s="13"/>
      <c r="F83" s="13"/>
      <c r="G83" s="13"/>
    </row>
    <row r="84" spans="1:7" x14ac:dyDescent="0.25">
      <c r="A84" s="13" t="s">
        <v>58</v>
      </c>
      <c r="B84" s="14">
        <v>770000</v>
      </c>
      <c r="C84" s="14">
        <v>837000</v>
      </c>
      <c r="D84" s="14">
        <v>887000</v>
      </c>
      <c r="E84" s="14">
        <v>928000</v>
      </c>
      <c r="F84" s="12" t="s">
        <v>61</v>
      </c>
      <c r="G84" s="14">
        <v>980000</v>
      </c>
    </row>
    <row r="85" spans="1:7" x14ac:dyDescent="0.25">
      <c r="A85" s="13" t="s">
        <v>1</v>
      </c>
      <c r="B85" s="12" t="s">
        <v>61</v>
      </c>
      <c r="C85" s="12" t="s">
        <v>61</v>
      </c>
      <c r="D85" s="12" t="s">
        <v>61</v>
      </c>
      <c r="E85" s="12" t="s">
        <v>61</v>
      </c>
      <c r="F85" s="12" t="s">
        <v>61</v>
      </c>
      <c r="G85" s="12" t="s">
        <v>61</v>
      </c>
    </row>
    <row r="86" spans="1:7" x14ac:dyDescent="0.25">
      <c r="A86" s="13" t="s">
        <v>311</v>
      </c>
      <c r="B86" s="12" t="s">
        <v>61</v>
      </c>
      <c r="C86" s="12" t="s">
        <v>61</v>
      </c>
      <c r="D86" s="14">
        <v>398000</v>
      </c>
      <c r="E86" s="14">
        <v>288000</v>
      </c>
      <c r="F86" s="12" t="s">
        <v>61</v>
      </c>
      <c r="G86" s="14">
        <v>155000</v>
      </c>
    </row>
    <row r="87" spans="1:7" x14ac:dyDescent="0.25">
      <c r="A87" s="13" t="s">
        <v>59</v>
      </c>
      <c r="B87" s="14">
        <v>354000</v>
      </c>
      <c r="C87" s="14">
        <v>377000</v>
      </c>
      <c r="D87" s="12" t="s">
        <v>61</v>
      </c>
      <c r="E87" s="12" t="s">
        <v>61</v>
      </c>
      <c r="F87" s="12" t="s">
        <v>61</v>
      </c>
      <c r="G87" s="12" t="s">
        <v>61</v>
      </c>
    </row>
    <row r="88" spans="1:7" x14ac:dyDescent="0.25">
      <c r="A88" s="13" t="s">
        <v>259</v>
      </c>
      <c r="B88" s="14">
        <v>34000</v>
      </c>
      <c r="C88" s="14">
        <v>34000</v>
      </c>
      <c r="D88" s="12" t="s">
        <v>61</v>
      </c>
      <c r="E88" s="12" t="s">
        <v>61</v>
      </c>
      <c r="F88" s="12" t="s">
        <v>61</v>
      </c>
      <c r="G88" s="12" t="s">
        <v>61</v>
      </c>
    </row>
    <row r="89" spans="1:7" x14ac:dyDescent="0.25">
      <c r="A89" s="13" t="s">
        <v>179</v>
      </c>
      <c r="B89" s="12" t="s">
        <v>61</v>
      </c>
      <c r="C89" s="12" t="s">
        <v>61</v>
      </c>
      <c r="D89" s="12" t="s">
        <v>61</v>
      </c>
      <c r="E89" s="12" t="s">
        <v>61</v>
      </c>
      <c r="F89" s="12" t="s">
        <v>61</v>
      </c>
      <c r="G89" s="12" t="s">
        <v>61</v>
      </c>
    </row>
    <row r="90" spans="1:7" x14ac:dyDescent="0.25">
      <c r="A90" s="13" t="s">
        <v>126</v>
      </c>
      <c r="B90" s="19">
        <v>1158000</v>
      </c>
      <c r="C90" s="19">
        <v>1248000</v>
      </c>
      <c r="D90" s="19">
        <v>1285000</v>
      </c>
      <c r="E90" s="19">
        <v>1216000</v>
      </c>
      <c r="F90" s="25" t="s">
        <v>61</v>
      </c>
      <c r="G90" s="19">
        <v>1135000</v>
      </c>
    </row>
    <row r="91" spans="1:7" x14ac:dyDescent="0.25">
      <c r="A91" s="13" t="s">
        <v>2</v>
      </c>
      <c r="B91" s="13"/>
      <c r="C91" s="13"/>
      <c r="D91" s="13"/>
      <c r="E91" s="13"/>
      <c r="F91" s="13"/>
      <c r="G91" s="13"/>
    </row>
    <row r="92" spans="1:7" x14ac:dyDescent="0.25">
      <c r="A92" s="16" t="s">
        <v>110</v>
      </c>
      <c r="B92" s="13"/>
      <c r="C92" s="13"/>
      <c r="D92" s="13"/>
      <c r="E92" s="13"/>
      <c r="F92" s="13"/>
      <c r="G92" s="13"/>
    </row>
    <row r="93" spans="1:7" x14ac:dyDescent="0.25">
      <c r="A93" s="13" t="s">
        <v>58</v>
      </c>
      <c r="B93" s="14">
        <v>-2896000</v>
      </c>
      <c r="C93" s="14">
        <v>-2542000</v>
      </c>
      <c r="D93" s="14">
        <v>-2507000</v>
      </c>
      <c r="E93" s="14">
        <v>-2447000</v>
      </c>
      <c r="F93" s="12" t="s">
        <v>61</v>
      </c>
      <c r="G93" s="14">
        <v>-2998000</v>
      </c>
    </row>
    <row r="94" spans="1:7" x14ac:dyDescent="0.25">
      <c r="A94" s="13" t="s">
        <v>1</v>
      </c>
      <c r="B94" s="12" t="s">
        <v>61</v>
      </c>
      <c r="C94" s="12" t="s">
        <v>61</v>
      </c>
      <c r="D94" s="12" t="s">
        <v>61</v>
      </c>
      <c r="E94" s="12" t="s">
        <v>61</v>
      </c>
      <c r="F94" s="12" t="s">
        <v>61</v>
      </c>
      <c r="G94" s="12" t="s">
        <v>61</v>
      </c>
    </row>
    <row r="95" spans="1:7" x14ac:dyDescent="0.25">
      <c r="A95" s="13" t="s">
        <v>311</v>
      </c>
      <c r="B95" s="12" t="s">
        <v>61</v>
      </c>
      <c r="C95" s="12" t="s">
        <v>61</v>
      </c>
      <c r="D95" s="14">
        <v>-416000</v>
      </c>
      <c r="E95" s="14">
        <v>-272000</v>
      </c>
      <c r="F95" s="12" t="s">
        <v>61</v>
      </c>
      <c r="G95" s="14">
        <v>-327000</v>
      </c>
    </row>
    <row r="96" spans="1:7" x14ac:dyDescent="0.25">
      <c r="A96" s="13" t="s">
        <v>59</v>
      </c>
      <c r="B96" s="14">
        <v>-996000</v>
      </c>
      <c r="C96" s="14">
        <v>-607000</v>
      </c>
      <c r="D96" s="12" t="s">
        <v>61</v>
      </c>
      <c r="E96" s="12" t="s">
        <v>61</v>
      </c>
      <c r="F96" s="12" t="s">
        <v>61</v>
      </c>
      <c r="G96" s="12" t="s">
        <v>61</v>
      </c>
    </row>
    <row r="97" spans="1:7" x14ac:dyDescent="0.25">
      <c r="A97" s="13" t="s">
        <v>259</v>
      </c>
      <c r="B97" s="14">
        <v>-20000</v>
      </c>
      <c r="C97" s="14">
        <v>-17000</v>
      </c>
      <c r="D97" s="12" t="s">
        <v>61</v>
      </c>
      <c r="E97" s="12" t="s">
        <v>61</v>
      </c>
      <c r="F97" s="12" t="s">
        <v>61</v>
      </c>
      <c r="G97" s="12" t="s">
        <v>61</v>
      </c>
    </row>
    <row r="98" spans="1:7" x14ac:dyDescent="0.25">
      <c r="A98" s="13" t="s">
        <v>179</v>
      </c>
      <c r="B98" s="12" t="s">
        <v>61</v>
      </c>
      <c r="C98" s="12" t="s">
        <v>61</v>
      </c>
      <c r="D98" s="12" t="s">
        <v>61</v>
      </c>
      <c r="E98" s="12" t="s">
        <v>61</v>
      </c>
      <c r="F98" s="12" t="s">
        <v>61</v>
      </c>
      <c r="G98" s="12" t="s">
        <v>61</v>
      </c>
    </row>
    <row r="99" spans="1:7" x14ac:dyDescent="0.25">
      <c r="A99" s="13" t="s">
        <v>126</v>
      </c>
      <c r="B99" s="19">
        <v>-3912000</v>
      </c>
      <c r="C99" s="19">
        <v>-3166000</v>
      </c>
      <c r="D99" s="19">
        <v>-2923000</v>
      </c>
      <c r="E99" s="19">
        <v>-2719000</v>
      </c>
      <c r="F99" s="25" t="s">
        <v>61</v>
      </c>
      <c r="G99" s="19">
        <v>-3325000</v>
      </c>
    </row>
    <row r="100" spans="1:7" x14ac:dyDescent="0.25">
      <c r="A100" s="13"/>
    </row>
    <row r="101" spans="1:7" ht="16.2" thickBot="1" x14ac:dyDescent="0.35">
      <c r="A101" s="7" t="s">
        <v>123</v>
      </c>
      <c r="B101" s="62"/>
      <c r="C101" s="62"/>
      <c r="D101" s="62"/>
      <c r="E101" s="62"/>
      <c r="F101" s="62"/>
      <c r="G101" s="62"/>
    </row>
    <row r="102" spans="1:7" ht="15.6" x14ac:dyDescent="0.25">
      <c r="A102" s="45" t="s">
        <v>122</v>
      </c>
      <c r="B102" s="44" t="s">
        <v>121</v>
      </c>
      <c r="C102" s="44" t="s">
        <v>120</v>
      </c>
      <c r="D102" s="44" t="s">
        <v>119</v>
      </c>
      <c r="E102" s="44" t="s">
        <v>118</v>
      </c>
      <c r="F102" s="44" t="s">
        <v>178</v>
      </c>
      <c r="G102" s="44" t="s">
        <v>290</v>
      </c>
    </row>
    <row r="103" spans="1:7" x14ac:dyDescent="0.25">
      <c r="A103" s="13" t="s">
        <v>72</v>
      </c>
      <c r="B103" s="17">
        <v>43465</v>
      </c>
      <c r="C103" s="17">
        <v>43830</v>
      </c>
      <c r="D103" s="17">
        <v>44196</v>
      </c>
      <c r="E103" s="17">
        <v>44561</v>
      </c>
      <c r="F103" s="17">
        <v>44926</v>
      </c>
      <c r="G103" s="17">
        <v>45291</v>
      </c>
    </row>
    <row r="104" spans="1:7" x14ac:dyDescent="0.25">
      <c r="A104" s="13" t="s">
        <v>117</v>
      </c>
      <c r="B104" s="12" t="s">
        <v>0</v>
      </c>
      <c r="C104" s="12" t="s">
        <v>0</v>
      </c>
      <c r="D104" s="12" t="s">
        <v>0</v>
      </c>
      <c r="E104" s="12" t="s">
        <v>0</v>
      </c>
      <c r="F104" s="12" t="s">
        <v>0</v>
      </c>
      <c r="G104" s="12" t="s">
        <v>0</v>
      </c>
    </row>
    <row r="105" spans="1:7" x14ac:dyDescent="0.25">
      <c r="A105" s="13" t="s">
        <v>2</v>
      </c>
      <c r="B105" s="13"/>
      <c r="C105" s="13"/>
      <c r="D105" s="13"/>
      <c r="E105" s="13"/>
      <c r="F105" s="13"/>
      <c r="G105" s="13"/>
    </row>
    <row r="106" spans="1:7" x14ac:dyDescent="0.25">
      <c r="A106" s="16" t="s">
        <v>116</v>
      </c>
      <c r="B106" s="13"/>
      <c r="C106" s="13"/>
      <c r="D106" s="13"/>
      <c r="E106" s="13"/>
      <c r="F106" s="13"/>
      <c r="G106" s="13"/>
    </row>
    <row r="107" spans="1:7" x14ac:dyDescent="0.25">
      <c r="A107" s="13" t="s">
        <v>3</v>
      </c>
      <c r="B107" s="14">
        <v>9696000</v>
      </c>
      <c r="C107" s="14">
        <v>10076000</v>
      </c>
      <c r="D107" s="14">
        <v>9603000</v>
      </c>
      <c r="E107" s="14">
        <v>9722000</v>
      </c>
      <c r="F107" s="12" t="s">
        <v>61</v>
      </c>
      <c r="G107" s="14">
        <v>11237000</v>
      </c>
    </row>
    <row r="108" spans="1:7" x14ac:dyDescent="0.25">
      <c r="A108" s="13" t="s">
        <v>125</v>
      </c>
      <c r="B108" s="19">
        <v>9696000</v>
      </c>
      <c r="C108" s="19">
        <v>10076000</v>
      </c>
      <c r="D108" s="19">
        <v>9603000</v>
      </c>
      <c r="E108" s="19">
        <v>9722000</v>
      </c>
      <c r="F108" s="25" t="s">
        <v>61</v>
      </c>
      <c r="G108" s="19">
        <v>11237000</v>
      </c>
    </row>
    <row r="109" spans="1:7" x14ac:dyDescent="0.25">
      <c r="A109" s="13" t="s">
        <v>2</v>
      </c>
      <c r="B109" s="13"/>
      <c r="C109" s="13"/>
      <c r="D109" s="13"/>
      <c r="E109" s="13"/>
      <c r="F109" s="13"/>
      <c r="G109" s="13"/>
    </row>
    <row r="110" spans="1:7" x14ac:dyDescent="0.25">
      <c r="A110" s="16" t="s">
        <v>115</v>
      </c>
      <c r="B110" s="13"/>
      <c r="C110" s="13"/>
      <c r="D110" s="13"/>
      <c r="E110" s="13"/>
      <c r="F110" s="13"/>
      <c r="G110" s="13"/>
    </row>
    <row r="111" spans="1:7" x14ac:dyDescent="0.25">
      <c r="A111" s="13" t="s">
        <v>3</v>
      </c>
      <c r="B111" s="14">
        <v>2298000</v>
      </c>
      <c r="C111" s="14">
        <v>1943000</v>
      </c>
      <c r="D111" s="14">
        <v>2270000</v>
      </c>
      <c r="E111" s="14">
        <v>-856000</v>
      </c>
      <c r="F111" s="12" t="s">
        <v>61</v>
      </c>
      <c r="G111" s="14">
        <v>3685000</v>
      </c>
    </row>
    <row r="112" spans="1:7" x14ac:dyDescent="0.25">
      <c r="A112" s="13" t="s">
        <v>125</v>
      </c>
      <c r="B112" s="19">
        <v>2298000</v>
      </c>
      <c r="C112" s="19">
        <v>1943000</v>
      </c>
      <c r="D112" s="19">
        <v>2270000</v>
      </c>
      <c r="E112" s="19">
        <v>-856000</v>
      </c>
      <c r="F112" s="25" t="s">
        <v>61</v>
      </c>
      <c r="G112" s="19">
        <v>3685000</v>
      </c>
    </row>
    <row r="113" spans="1:7" x14ac:dyDescent="0.25">
      <c r="A113" s="13" t="s">
        <v>2</v>
      </c>
      <c r="B113" s="13"/>
      <c r="C113" s="13"/>
      <c r="D113" s="13"/>
      <c r="E113" s="13"/>
      <c r="F113" s="13"/>
      <c r="G113" s="13"/>
    </row>
    <row r="114" spans="1:7" x14ac:dyDescent="0.25">
      <c r="A114" s="16" t="s">
        <v>114</v>
      </c>
      <c r="B114" s="13"/>
      <c r="C114" s="13"/>
      <c r="D114" s="13"/>
      <c r="E114" s="13"/>
      <c r="F114" s="13"/>
      <c r="G114" s="13"/>
    </row>
    <row r="115" spans="1:7" x14ac:dyDescent="0.25">
      <c r="A115" s="13" t="s">
        <v>3</v>
      </c>
      <c r="B115" s="14">
        <v>-476000</v>
      </c>
      <c r="C115" s="14">
        <v>-569000</v>
      </c>
      <c r="D115" s="14">
        <v>-600000</v>
      </c>
      <c r="E115" s="14">
        <v>-571000</v>
      </c>
      <c r="F115" s="12" t="s">
        <v>61</v>
      </c>
      <c r="G115" s="14">
        <v>-748000</v>
      </c>
    </row>
    <row r="116" spans="1:7" x14ac:dyDescent="0.25">
      <c r="A116" s="13" t="s">
        <v>125</v>
      </c>
      <c r="B116" s="19">
        <v>-476000</v>
      </c>
      <c r="C116" s="19">
        <v>-569000</v>
      </c>
      <c r="D116" s="19">
        <v>-600000</v>
      </c>
      <c r="E116" s="19">
        <v>-571000</v>
      </c>
      <c r="F116" s="25" t="s">
        <v>61</v>
      </c>
      <c r="G116" s="19">
        <v>-748000</v>
      </c>
    </row>
    <row r="117" spans="1:7" x14ac:dyDescent="0.25">
      <c r="A117" s="13" t="s">
        <v>2</v>
      </c>
      <c r="B117" s="13"/>
      <c r="C117" s="13"/>
      <c r="D117" s="13"/>
      <c r="E117" s="13"/>
      <c r="F117" s="13"/>
      <c r="G117" s="13"/>
    </row>
    <row r="118" spans="1:7" x14ac:dyDescent="0.25">
      <c r="A118" s="16" t="s">
        <v>113</v>
      </c>
      <c r="B118" s="13"/>
      <c r="C118" s="13"/>
      <c r="D118" s="13"/>
      <c r="E118" s="13"/>
      <c r="F118" s="13"/>
      <c r="G118" s="13"/>
    </row>
    <row r="119" spans="1:7" x14ac:dyDescent="0.25">
      <c r="A119" s="13" t="s">
        <v>3</v>
      </c>
      <c r="B119" s="14">
        <v>1855000</v>
      </c>
      <c r="C119" s="14">
        <v>1950000</v>
      </c>
      <c r="D119" s="14">
        <v>2301000</v>
      </c>
      <c r="E119" s="14">
        <v>-1089000</v>
      </c>
      <c r="F119" s="12" t="s">
        <v>61</v>
      </c>
      <c r="G119" s="14">
        <v>3081000</v>
      </c>
    </row>
    <row r="120" spans="1:7" x14ac:dyDescent="0.25">
      <c r="A120" s="13" t="s">
        <v>125</v>
      </c>
      <c r="B120" s="19">
        <v>1855000</v>
      </c>
      <c r="C120" s="19">
        <v>1950000</v>
      </c>
      <c r="D120" s="19">
        <v>2301000</v>
      </c>
      <c r="E120" s="19">
        <v>-1089000</v>
      </c>
      <c r="F120" s="25" t="s">
        <v>61</v>
      </c>
      <c r="G120" s="19">
        <v>3081000</v>
      </c>
    </row>
    <row r="121" spans="1:7" x14ac:dyDescent="0.25">
      <c r="A121" s="13" t="s">
        <v>2</v>
      </c>
      <c r="B121" s="13"/>
      <c r="C121" s="13"/>
      <c r="D121" s="13"/>
      <c r="E121" s="13"/>
      <c r="F121" s="13"/>
      <c r="G121" s="13"/>
    </row>
    <row r="122" spans="1:7" x14ac:dyDescent="0.25">
      <c r="A122" s="16" t="s">
        <v>112</v>
      </c>
      <c r="B122" s="13"/>
      <c r="C122" s="13"/>
      <c r="D122" s="13"/>
      <c r="E122" s="13"/>
      <c r="F122" s="13"/>
      <c r="G122" s="13"/>
    </row>
    <row r="123" spans="1:7" x14ac:dyDescent="0.25">
      <c r="A123" s="13" t="s">
        <v>3</v>
      </c>
      <c r="B123" s="14">
        <v>417000</v>
      </c>
      <c r="C123" s="14">
        <v>257000</v>
      </c>
      <c r="D123" s="14">
        <v>396000</v>
      </c>
      <c r="E123" s="14">
        <v>-441000</v>
      </c>
      <c r="F123" s="12" t="s">
        <v>61</v>
      </c>
      <c r="G123" s="14">
        <v>518000</v>
      </c>
    </row>
    <row r="124" spans="1:7" x14ac:dyDescent="0.25">
      <c r="A124" s="13" t="s">
        <v>125</v>
      </c>
      <c r="B124" s="19">
        <v>417000</v>
      </c>
      <c r="C124" s="19">
        <v>257000</v>
      </c>
      <c r="D124" s="19">
        <v>396000</v>
      </c>
      <c r="E124" s="19">
        <v>-441000</v>
      </c>
      <c r="F124" s="25" t="s">
        <v>61</v>
      </c>
      <c r="G124" s="19">
        <v>518000</v>
      </c>
    </row>
    <row r="125" spans="1:7" x14ac:dyDescent="0.25">
      <c r="A125" s="13" t="s">
        <v>2</v>
      </c>
      <c r="B125" s="13"/>
      <c r="C125" s="13"/>
      <c r="D125" s="13"/>
      <c r="E125" s="13"/>
      <c r="F125" s="13"/>
      <c r="G125" s="13"/>
    </row>
    <row r="126" spans="1:7" x14ac:dyDescent="0.25">
      <c r="A126" s="16" t="s">
        <v>66</v>
      </c>
      <c r="B126" s="13"/>
      <c r="C126" s="13"/>
      <c r="D126" s="13"/>
      <c r="E126" s="13"/>
      <c r="F126" s="13"/>
      <c r="G126" s="13"/>
    </row>
    <row r="127" spans="1:7" x14ac:dyDescent="0.25">
      <c r="A127" s="13" t="s">
        <v>3</v>
      </c>
      <c r="B127" s="14">
        <v>1438000</v>
      </c>
      <c r="C127" s="14">
        <v>1693000</v>
      </c>
      <c r="D127" s="14">
        <v>1905000</v>
      </c>
      <c r="E127" s="14">
        <v>-648000</v>
      </c>
      <c r="F127" s="12" t="s">
        <v>61</v>
      </c>
      <c r="G127" s="14">
        <v>2563000</v>
      </c>
    </row>
    <row r="128" spans="1:7" x14ac:dyDescent="0.25">
      <c r="A128" s="13" t="s">
        <v>125</v>
      </c>
      <c r="B128" s="19">
        <v>1438000</v>
      </c>
      <c r="C128" s="19">
        <v>1693000</v>
      </c>
      <c r="D128" s="19">
        <v>1905000</v>
      </c>
      <c r="E128" s="19">
        <v>-648000</v>
      </c>
      <c r="F128" s="25" t="s">
        <v>61</v>
      </c>
      <c r="G128" s="19">
        <v>2563000</v>
      </c>
    </row>
    <row r="129" spans="1:7" x14ac:dyDescent="0.25">
      <c r="A129" s="13" t="s">
        <v>2</v>
      </c>
      <c r="B129" s="13"/>
      <c r="C129" s="13"/>
      <c r="D129" s="13"/>
      <c r="E129" s="13"/>
      <c r="F129" s="13"/>
      <c r="G129" s="13"/>
    </row>
    <row r="130" spans="1:7" x14ac:dyDescent="0.25">
      <c r="A130" s="16" t="s">
        <v>63</v>
      </c>
      <c r="B130" s="13"/>
      <c r="C130" s="13"/>
      <c r="D130" s="13"/>
      <c r="E130" s="13"/>
      <c r="F130" s="13"/>
      <c r="G130" s="13"/>
    </row>
    <row r="131" spans="1:7" x14ac:dyDescent="0.25">
      <c r="A131" s="13" t="s">
        <v>3</v>
      </c>
      <c r="B131" s="12" t="s">
        <v>61</v>
      </c>
      <c r="C131" s="12" t="s">
        <v>61</v>
      </c>
      <c r="D131" s="12" t="s">
        <v>61</v>
      </c>
      <c r="E131" s="12" t="s">
        <v>61</v>
      </c>
      <c r="F131" s="14">
        <v>48718000</v>
      </c>
      <c r="G131" s="14">
        <v>50741000</v>
      </c>
    </row>
    <row r="132" spans="1:7" x14ac:dyDescent="0.25">
      <c r="A132" s="13" t="s">
        <v>125</v>
      </c>
      <c r="B132" s="25" t="s">
        <v>61</v>
      </c>
      <c r="C132" s="25" t="s">
        <v>61</v>
      </c>
      <c r="D132" s="25" t="s">
        <v>61</v>
      </c>
      <c r="E132" s="25" t="s">
        <v>61</v>
      </c>
      <c r="F132" s="19">
        <v>48718000</v>
      </c>
      <c r="G132" s="19">
        <v>50741000</v>
      </c>
    </row>
    <row r="133" spans="1:7" x14ac:dyDescent="0.25">
      <c r="A133" s="13" t="s">
        <v>2</v>
      </c>
      <c r="B133" s="13"/>
      <c r="C133" s="13"/>
      <c r="D133" s="13"/>
      <c r="E133" s="13"/>
      <c r="F133" s="13"/>
      <c r="G133" s="13"/>
    </row>
    <row r="134" spans="1:7" x14ac:dyDescent="0.25">
      <c r="A134" s="16" t="s">
        <v>111</v>
      </c>
      <c r="B134" s="13"/>
      <c r="C134" s="13"/>
      <c r="D134" s="13"/>
      <c r="E134" s="13"/>
      <c r="F134" s="13"/>
      <c r="G134" s="13"/>
    </row>
    <row r="135" spans="1:7" x14ac:dyDescent="0.25">
      <c r="A135" s="13" t="s">
        <v>3</v>
      </c>
      <c r="B135" s="14">
        <v>1345000</v>
      </c>
      <c r="C135" s="14">
        <v>1426000</v>
      </c>
      <c r="D135" s="14">
        <v>1469000</v>
      </c>
      <c r="E135" s="14">
        <v>1403000</v>
      </c>
      <c r="F135" s="12" t="s">
        <v>61</v>
      </c>
      <c r="G135" s="14">
        <v>1324000</v>
      </c>
    </row>
    <row r="136" spans="1:7" x14ac:dyDescent="0.25">
      <c r="A136" s="13" t="s">
        <v>125</v>
      </c>
      <c r="B136" s="19">
        <v>1345000</v>
      </c>
      <c r="C136" s="19">
        <v>1426000</v>
      </c>
      <c r="D136" s="19">
        <v>1469000</v>
      </c>
      <c r="E136" s="19">
        <v>1403000</v>
      </c>
      <c r="F136" s="25" t="s">
        <v>61</v>
      </c>
      <c r="G136" s="19">
        <v>1324000</v>
      </c>
    </row>
    <row r="137" spans="1:7" x14ac:dyDescent="0.25">
      <c r="A137" s="13" t="s">
        <v>2</v>
      </c>
      <c r="B137" s="13"/>
      <c r="C137" s="13"/>
      <c r="D137" s="13"/>
      <c r="E137" s="13"/>
      <c r="F137" s="13"/>
      <c r="G137" s="13"/>
    </row>
    <row r="138" spans="1:7" x14ac:dyDescent="0.25">
      <c r="A138" s="16" t="s">
        <v>110</v>
      </c>
      <c r="B138" s="13"/>
      <c r="C138" s="13"/>
      <c r="D138" s="13"/>
      <c r="E138" s="13"/>
      <c r="F138" s="13"/>
      <c r="G138" s="13"/>
    </row>
    <row r="139" spans="1:7" x14ac:dyDescent="0.25">
      <c r="A139" s="13" t="s">
        <v>3</v>
      </c>
      <c r="B139" s="14">
        <v>-4058000</v>
      </c>
      <c r="C139" s="14">
        <v>-3264000</v>
      </c>
      <c r="D139" s="14">
        <v>-2923000</v>
      </c>
      <c r="E139" s="14">
        <v>-2719000</v>
      </c>
      <c r="F139" s="12" t="s">
        <v>61</v>
      </c>
      <c r="G139" s="14">
        <v>-3325000</v>
      </c>
    </row>
    <row r="140" spans="1:7" x14ac:dyDescent="0.25">
      <c r="A140" s="13" t="s">
        <v>125</v>
      </c>
      <c r="B140" s="19">
        <v>-4058000</v>
      </c>
      <c r="C140" s="19">
        <v>-3264000</v>
      </c>
      <c r="D140" s="19">
        <v>-2923000</v>
      </c>
      <c r="E140" s="19">
        <v>-2719000</v>
      </c>
      <c r="F140" s="25" t="s">
        <v>61</v>
      </c>
      <c r="G140" s="19">
        <v>-3325000</v>
      </c>
    </row>
    <row r="141" spans="1:7" x14ac:dyDescent="0.25">
      <c r="A141" s="63"/>
      <c r="B141" s="62"/>
      <c r="C141" s="62"/>
      <c r="D141" s="62"/>
      <c r="E141" s="62"/>
      <c r="F141" s="62"/>
      <c r="G141" s="62"/>
    </row>
    <row r="142" spans="1:7" x14ac:dyDescent="0.25">
      <c r="A142" s="11" t="s">
        <v>79</v>
      </c>
    </row>
    <row r="143" spans="1:7" ht="16.2" thickBot="1" x14ac:dyDescent="0.35">
      <c r="A143" s="7" t="s">
        <v>124</v>
      </c>
      <c r="B143" s="62"/>
      <c r="C143" s="62"/>
      <c r="D143" s="62"/>
      <c r="E143" s="62"/>
      <c r="F143" s="62"/>
      <c r="G143" s="62"/>
    </row>
    <row r="144" spans="1:7" ht="15.6" x14ac:dyDescent="0.25">
      <c r="A144" s="45" t="s">
        <v>122</v>
      </c>
      <c r="B144" s="44" t="s">
        <v>121</v>
      </c>
      <c r="C144" s="44" t="s">
        <v>120</v>
      </c>
      <c r="D144" s="44" t="s">
        <v>119</v>
      </c>
      <c r="E144" s="44" t="s">
        <v>118</v>
      </c>
      <c r="F144" s="44" t="s">
        <v>178</v>
      </c>
      <c r="G144" s="44" t="s">
        <v>290</v>
      </c>
    </row>
    <row r="145" spans="1:7" x14ac:dyDescent="0.25">
      <c r="A145" s="13" t="s">
        <v>72</v>
      </c>
      <c r="B145" s="17">
        <v>43465</v>
      </c>
      <c r="C145" s="17">
        <v>43830</v>
      </c>
      <c r="D145" s="17">
        <v>44196</v>
      </c>
      <c r="E145" s="17">
        <v>44561</v>
      </c>
      <c r="F145" s="17">
        <v>44926</v>
      </c>
      <c r="G145" s="17">
        <v>45291</v>
      </c>
    </row>
    <row r="146" spans="1:7" x14ac:dyDescent="0.25">
      <c r="A146" s="13" t="s">
        <v>117</v>
      </c>
      <c r="B146" s="12" t="s">
        <v>0</v>
      </c>
      <c r="C146" s="12" t="s">
        <v>0</v>
      </c>
      <c r="D146" s="12" t="s">
        <v>0</v>
      </c>
      <c r="E146" s="12" t="s">
        <v>0</v>
      </c>
      <c r="F146" s="12" t="s">
        <v>0</v>
      </c>
      <c r="G146" s="12" t="s">
        <v>0</v>
      </c>
    </row>
    <row r="147" spans="1:7" x14ac:dyDescent="0.25">
      <c r="A147" s="13" t="s">
        <v>2</v>
      </c>
      <c r="B147" s="13"/>
      <c r="C147" s="13"/>
      <c r="D147" s="13"/>
      <c r="E147" s="13"/>
      <c r="F147" s="13"/>
      <c r="G147" s="13"/>
    </row>
    <row r="148" spans="1:7" x14ac:dyDescent="0.25">
      <c r="A148" s="16" t="s">
        <v>58</v>
      </c>
      <c r="B148" s="13"/>
      <c r="C148" s="13"/>
      <c r="D148" s="13"/>
      <c r="E148" s="13"/>
      <c r="F148" s="13"/>
      <c r="G148" s="13"/>
    </row>
    <row r="149" spans="1:7" x14ac:dyDescent="0.25">
      <c r="A149" s="16" t="s">
        <v>116</v>
      </c>
      <c r="B149" s="19">
        <v>6471000</v>
      </c>
      <c r="C149" s="19">
        <v>6625000</v>
      </c>
      <c r="D149" s="19">
        <v>6608000</v>
      </c>
      <c r="E149" s="19">
        <v>7122000</v>
      </c>
      <c r="F149" s="25" t="s">
        <v>61</v>
      </c>
      <c r="G149" s="19">
        <v>7807000</v>
      </c>
    </row>
    <row r="150" spans="1:7" x14ac:dyDescent="0.25">
      <c r="A150" s="16" t="s">
        <v>115</v>
      </c>
      <c r="B150" s="19">
        <v>1606000</v>
      </c>
      <c r="C150" s="19">
        <v>1469000</v>
      </c>
      <c r="D150" s="19">
        <v>1639000</v>
      </c>
      <c r="E150" s="19">
        <v>1818000</v>
      </c>
      <c r="F150" s="25" t="s">
        <v>61</v>
      </c>
      <c r="G150" s="19">
        <v>1974000</v>
      </c>
    </row>
    <row r="151" spans="1:7" x14ac:dyDescent="0.25">
      <c r="A151" s="16" t="s">
        <v>114</v>
      </c>
      <c r="B151" s="19">
        <v>-333000</v>
      </c>
      <c r="C151" s="19">
        <v>-361000</v>
      </c>
      <c r="D151" s="19">
        <v>-388000</v>
      </c>
      <c r="E151" s="19">
        <v>-402000</v>
      </c>
      <c r="F151" s="25" t="s">
        <v>61</v>
      </c>
      <c r="G151" s="19">
        <v>-493000</v>
      </c>
    </row>
    <row r="152" spans="1:7" x14ac:dyDescent="0.25">
      <c r="A152" s="16" t="s">
        <v>113</v>
      </c>
      <c r="B152" s="19">
        <v>1411000</v>
      </c>
      <c r="C152" s="19">
        <v>1343000</v>
      </c>
      <c r="D152" s="19">
        <v>1567000</v>
      </c>
      <c r="E152" s="19">
        <v>1770000</v>
      </c>
      <c r="F152" s="25" t="s">
        <v>61</v>
      </c>
      <c r="G152" s="19">
        <v>1675000</v>
      </c>
    </row>
    <row r="153" spans="1:7" x14ac:dyDescent="0.25">
      <c r="A153" s="16" t="s">
        <v>112</v>
      </c>
      <c r="B153" s="19">
        <v>344000</v>
      </c>
      <c r="C153" s="19">
        <v>93000</v>
      </c>
      <c r="D153" s="19">
        <v>240000</v>
      </c>
      <c r="E153" s="19">
        <v>324000</v>
      </c>
      <c r="F153" s="25" t="s">
        <v>61</v>
      </c>
      <c r="G153" s="19">
        <v>160000</v>
      </c>
    </row>
    <row r="154" spans="1:7" x14ac:dyDescent="0.25">
      <c r="A154" s="16" t="s">
        <v>66</v>
      </c>
      <c r="B154" s="19">
        <v>1067000</v>
      </c>
      <c r="C154" s="19">
        <v>1250000</v>
      </c>
      <c r="D154" s="19">
        <v>1327000</v>
      </c>
      <c r="E154" s="19">
        <v>1446000</v>
      </c>
      <c r="F154" s="25" t="s">
        <v>61</v>
      </c>
      <c r="G154" s="19">
        <v>1515000</v>
      </c>
    </row>
    <row r="155" spans="1:7" x14ac:dyDescent="0.25">
      <c r="A155" s="16" t="s">
        <v>63</v>
      </c>
      <c r="B155" s="19">
        <v>31109000</v>
      </c>
      <c r="C155" s="19">
        <v>33266000</v>
      </c>
      <c r="D155" s="19">
        <v>35581000</v>
      </c>
      <c r="E155" s="25" t="s">
        <v>61</v>
      </c>
      <c r="F155" s="19">
        <v>39960000</v>
      </c>
      <c r="G155" s="19">
        <v>42873000</v>
      </c>
    </row>
    <row r="156" spans="1:7" x14ac:dyDescent="0.25">
      <c r="A156" s="16" t="s">
        <v>111</v>
      </c>
      <c r="B156" s="19">
        <v>770000</v>
      </c>
      <c r="C156" s="19">
        <v>837000</v>
      </c>
      <c r="D156" s="19">
        <v>887000</v>
      </c>
      <c r="E156" s="19">
        <v>928000</v>
      </c>
      <c r="F156" s="25" t="s">
        <v>61</v>
      </c>
      <c r="G156" s="19">
        <v>980000</v>
      </c>
    </row>
    <row r="157" spans="1:7" x14ac:dyDescent="0.25">
      <c r="A157" s="16" t="s">
        <v>110</v>
      </c>
      <c r="B157" s="19">
        <v>-2896000</v>
      </c>
      <c r="C157" s="19">
        <v>-2542000</v>
      </c>
      <c r="D157" s="19">
        <v>-2507000</v>
      </c>
      <c r="E157" s="19">
        <v>-2447000</v>
      </c>
      <c r="F157" s="25" t="s">
        <v>61</v>
      </c>
      <c r="G157" s="19">
        <v>-2998000</v>
      </c>
    </row>
    <row r="158" spans="1:7" x14ac:dyDescent="0.25">
      <c r="A158" s="13" t="s">
        <v>2</v>
      </c>
      <c r="B158" s="13"/>
      <c r="C158" s="13"/>
      <c r="D158" s="13"/>
      <c r="E158" s="13"/>
      <c r="F158" s="13"/>
      <c r="G158" s="13"/>
    </row>
    <row r="159" spans="1:7" x14ac:dyDescent="0.25">
      <c r="A159" s="16" t="s">
        <v>1</v>
      </c>
      <c r="B159" s="13"/>
      <c r="C159" s="13"/>
      <c r="D159" s="13"/>
      <c r="E159" s="13"/>
      <c r="F159" s="13"/>
      <c r="G159" s="13"/>
    </row>
    <row r="160" spans="1:7" x14ac:dyDescent="0.25">
      <c r="A160" s="16" t="s">
        <v>116</v>
      </c>
      <c r="B160" s="19">
        <v>-1492000</v>
      </c>
      <c r="C160" s="19">
        <v>-1483000</v>
      </c>
      <c r="D160" s="19">
        <v>-1234000</v>
      </c>
      <c r="E160" s="19">
        <v>-1167000</v>
      </c>
      <c r="F160" s="25" t="s">
        <v>61</v>
      </c>
      <c r="G160" s="19">
        <v>-1103000</v>
      </c>
    </row>
    <row r="161" spans="1:7" x14ac:dyDescent="0.25">
      <c r="A161" s="16" t="s">
        <v>115</v>
      </c>
      <c r="B161" s="25" t="s">
        <v>61</v>
      </c>
      <c r="C161" s="25" t="s">
        <v>61</v>
      </c>
      <c r="D161" s="25" t="s">
        <v>61</v>
      </c>
      <c r="E161" s="25" t="s">
        <v>61</v>
      </c>
      <c r="F161" s="25" t="s">
        <v>61</v>
      </c>
      <c r="G161" s="25" t="s">
        <v>61</v>
      </c>
    </row>
    <row r="162" spans="1:7" x14ac:dyDescent="0.25">
      <c r="A162" s="16" t="s">
        <v>114</v>
      </c>
      <c r="B162" s="19">
        <v>6000</v>
      </c>
      <c r="C162" s="19">
        <v>5000</v>
      </c>
      <c r="D162" s="19">
        <v>2000</v>
      </c>
      <c r="E162" s="25" t="s">
        <v>61</v>
      </c>
      <c r="F162" s="25" t="s">
        <v>61</v>
      </c>
      <c r="G162" s="19">
        <v>4000</v>
      </c>
    </row>
    <row r="163" spans="1:7" x14ac:dyDescent="0.25">
      <c r="A163" s="16" t="s">
        <v>113</v>
      </c>
      <c r="B163" s="25" t="s">
        <v>61</v>
      </c>
      <c r="C163" s="25" t="s">
        <v>61</v>
      </c>
      <c r="D163" s="25" t="s">
        <v>61</v>
      </c>
      <c r="E163" s="25" t="s">
        <v>61</v>
      </c>
      <c r="F163" s="25" t="s">
        <v>61</v>
      </c>
      <c r="G163" s="25" t="s">
        <v>61</v>
      </c>
    </row>
    <row r="164" spans="1:7" x14ac:dyDescent="0.25">
      <c r="A164" s="16" t="s">
        <v>112</v>
      </c>
      <c r="B164" s="25" t="s">
        <v>61</v>
      </c>
      <c r="C164" s="25" t="s">
        <v>61</v>
      </c>
      <c r="D164" s="25" t="s">
        <v>61</v>
      </c>
      <c r="E164" s="25" t="s">
        <v>61</v>
      </c>
      <c r="F164" s="25" t="s">
        <v>61</v>
      </c>
      <c r="G164" s="25" t="s">
        <v>61</v>
      </c>
    </row>
    <row r="165" spans="1:7" x14ac:dyDescent="0.25">
      <c r="A165" s="16" t="s">
        <v>66</v>
      </c>
      <c r="B165" s="25" t="s">
        <v>61</v>
      </c>
      <c r="C165" s="25" t="s">
        <v>61</v>
      </c>
      <c r="D165" s="25" t="s">
        <v>61</v>
      </c>
      <c r="E165" s="25" t="s">
        <v>61</v>
      </c>
      <c r="F165" s="25" t="s">
        <v>61</v>
      </c>
      <c r="G165" s="25" t="s">
        <v>61</v>
      </c>
    </row>
    <row r="166" spans="1:7" x14ac:dyDescent="0.25">
      <c r="A166" s="16" t="s">
        <v>63</v>
      </c>
      <c r="B166" s="19">
        <v>-981000</v>
      </c>
      <c r="C166" s="19">
        <v>-1056000</v>
      </c>
      <c r="D166" s="19">
        <v>-519000</v>
      </c>
      <c r="E166" s="25" t="s">
        <v>61</v>
      </c>
      <c r="F166" s="19">
        <v>-527000</v>
      </c>
      <c r="G166" s="19">
        <v>-539000</v>
      </c>
    </row>
    <row r="167" spans="1:7" x14ac:dyDescent="0.25">
      <c r="A167" s="16" t="s">
        <v>111</v>
      </c>
      <c r="B167" s="25" t="s">
        <v>61</v>
      </c>
      <c r="C167" s="25" t="s">
        <v>61</v>
      </c>
      <c r="D167" s="25" t="s">
        <v>61</v>
      </c>
      <c r="E167" s="25" t="s">
        <v>61</v>
      </c>
      <c r="F167" s="25" t="s">
        <v>61</v>
      </c>
      <c r="G167" s="25" t="s">
        <v>61</v>
      </c>
    </row>
    <row r="168" spans="1:7" x14ac:dyDescent="0.25">
      <c r="A168" s="16" t="s">
        <v>110</v>
      </c>
      <c r="B168" s="25" t="s">
        <v>61</v>
      </c>
      <c r="C168" s="25" t="s">
        <v>61</v>
      </c>
      <c r="D168" s="25" t="s">
        <v>61</v>
      </c>
      <c r="E168" s="25" t="s">
        <v>61</v>
      </c>
      <c r="F168" s="25" t="s">
        <v>61</v>
      </c>
      <c r="G168" s="25" t="s">
        <v>61</v>
      </c>
    </row>
    <row r="169" spans="1:7" x14ac:dyDescent="0.25">
      <c r="A169" s="13" t="s">
        <v>2</v>
      </c>
      <c r="B169" s="13"/>
      <c r="C169" s="13"/>
      <c r="D169" s="13"/>
      <c r="E169" s="13"/>
      <c r="F169" s="13"/>
      <c r="G169" s="13"/>
    </row>
    <row r="170" spans="1:7" x14ac:dyDescent="0.25">
      <c r="A170" s="16" t="s">
        <v>311</v>
      </c>
      <c r="B170" s="13"/>
      <c r="C170" s="13"/>
      <c r="D170" s="13"/>
      <c r="E170" s="13"/>
      <c r="F170" s="13"/>
      <c r="G170" s="13"/>
    </row>
    <row r="171" spans="1:7" x14ac:dyDescent="0.25">
      <c r="A171" s="16" t="s">
        <v>116</v>
      </c>
      <c r="B171" s="25" t="s">
        <v>61</v>
      </c>
      <c r="C171" s="25" t="s">
        <v>61</v>
      </c>
      <c r="D171" s="19">
        <v>4229000</v>
      </c>
      <c r="E171" s="19">
        <v>3767000</v>
      </c>
      <c r="F171" s="25" t="s">
        <v>61</v>
      </c>
      <c r="G171" s="19">
        <v>4533000</v>
      </c>
    </row>
    <row r="172" spans="1:7" x14ac:dyDescent="0.25">
      <c r="A172" s="16" t="s">
        <v>115</v>
      </c>
      <c r="B172" s="25" t="s">
        <v>61</v>
      </c>
      <c r="C172" s="25" t="s">
        <v>61</v>
      </c>
      <c r="D172" s="19">
        <v>631000</v>
      </c>
      <c r="E172" s="19">
        <v>-2674000</v>
      </c>
      <c r="F172" s="25" t="s">
        <v>61</v>
      </c>
      <c r="G172" s="19">
        <v>1711000</v>
      </c>
    </row>
    <row r="173" spans="1:7" x14ac:dyDescent="0.25">
      <c r="A173" s="16" t="s">
        <v>114</v>
      </c>
      <c r="B173" s="25" t="s">
        <v>61</v>
      </c>
      <c r="C173" s="25" t="s">
        <v>61</v>
      </c>
      <c r="D173" s="19">
        <v>-214000</v>
      </c>
      <c r="E173" s="19">
        <v>-169000</v>
      </c>
      <c r="F173" s="25" t="s">
        <v>61</v>
      </c>
      <c r="G173" s="19">
        <v>-259000</v>
      </c>
    </row>
    <row r="174" spans="1:7" x14ac:dyDescent="0.25">
      <c r="A174" s="16" t="s">
        <v>113</v>
      </c>
      <c r="B174" s="25" t="s">
        <v>61</v>
      </c>
      <c r="C174" s="25" t="s">
        <v>61</v>
      </c>
      <c r="D174" s="19">
        <v>734000</v>
      </c>
      <c r="E174" s="19">
        <v>-2859000</v>
      </c>
      <c r="F174" s="25" t="s">
        <v>61</v>
      </c>
      <c r="G174" s="19">
        <v>1406000</v>
      </c>
    </row>
    <row r="175" spans="1:7" x14ac:dyDescent="0.25">
      <c r="A175" s="16" t="s">
        <v>112</v>
      </c>
      <c r="B175" s="25" t="s">
        <v>61</v>
      </c>
      <c r="C175" s="25" t="s">
        <v>61</v>
      </c>
      <c r="D175" s="19">
        <v>156000</v>
      </c>
      <c r="E175" s="19">
        <v>-765000</v>
      </c>
      <c r="F175" s="25" t="s">
        <v>61</v>
      </c>
      <c r="G175" s="19">
        <v>358000</v>
      </c>
    </row>
    <row r="176" spans="1:7" x14ac:dyDescent="0.25">
      <c r="A176" s="16" t="s">
        <v>66</v>
      </c>
      <c r="B176" s="25" t="s">
        <v>61</v>
      </c>
      <c r="C176" s="25" t="s">
        <v>61</v>
      </c>
      <c r="D176" s="19">
        <v>578000</v>
      </c>
      <c r="E176" s="19">
        <v>-2094000</v>
      </c>
      <c r="F176" s="25" t="s">
        <v>61</v>
      </c>
      <c r="G176" s="19">
        <v>1048000</v>
      </c>
    </row>
    <row r="177" spans="1:7" x14ac:dyDescent="0.25">
      <c r="A177" s="16" t="s">
        <v>63</v>
      </c>
      <c r="B177" s="25" t="s">
        <v>61</v>
      </c>
      <c r="C177" s="25" t="s">
        <v>61</v>
      </c>
      <c r="D177" s="19">
        <v>14988000</v>
      </c>
      <c r="E177" s="25" t="s">
        <v>61</v>
      </c>
      <c r="F177" s="19">
        <v>9285000</v>
      </c>
      <c r="G177" s="19">
        <v>8407000</v>
      </c>
    </row>
    <row r="178" spans="1:7" x14ac:dyDescent="0.25">
      <c r="A178" s="16" t="s">
        <v>111</v>
      </c>
      <c r="B178" s="25" t="s">
        <v>61</v>
      </c>
      <c r="C178" s="25" t="s">
        <v>61</v>
      </c>
      <c r="D178" s="19">
        <v>398000</v>
      </c>
      <c r="E178" s="19">
        <v>288000</v>
      </c>
      <c r="F178" s="25" t="s">
        <v>61</v>
      </c>
      <c r="G178" s="19">
        <v>155000</v>
      </c>
    </row>
    <row r="179" spans="1:7" x14ac:dyDescent="0.25">
      <c r="A179" s="16" t="s">
        <v>110</v>
      </c>
      <c r="B179" s="25" t="s">
        <v>61</v>
      </c>
      <c r="C179" s="25" t="s">
        <v>61</v>
      </c>
      <c r="D179" s="19">
        <v>-416000</v>
      </c>
      <c r="E179" s="19">
        <v>-272000</v>
      </c>
      <c r="F179" s="25" t="s">
        <v>61</v>
      </c>
      <c r="G179" s="19">
        <v>-327000</v>
      </c>
    </row>
    <row r="180" spans="1:7" x14ac:dyDescent="0.25">
      <c r="A180" s="13" t="s">
        <v>2</v>
      </c>
      <c r="B180" s="13"/>
      <c r="C180" s="13"/>
      <c r="D180" s="13"/>
      <c r="E180" s="13"/>
      <c r="F180" s="13"/>
      <c r="G180" s="13"/>
    </row>
    <row r="181" spans="1:7" x14ac:dyDescent="0.25">
      <c r="A181" s="16" t="s">
        <v>59</v>
      </c>
      <c r="B181" s="13"/>
      <c r="C181" s="13"/>
      <c r="D181" s="13"/>
      <c r="E181" s="13"/>
      <c r="F181" s="13"/>
      <c r="G181" s="13"/>
    </row>
    <row r="182" spans="1:7" x14ac:dyDescent="0.25">
      <c r="A182" s="16" t="s">
        <v>116</v>
      </c>
      <c r="B182" s="19">
        <v>4146000</v>
      </c>
      <c r="C182" s="19">
        <v>4385000</v>
      </c>
      <c r="D182" s="25" t="s">
        <v>61</v>
      </c>
      <c r="E182" s="25" t="s">
        <v>61</v>
      </c>
      <c r="F182" s="25" t="s">
        <v>61</v>
      </c>
      <c r="G182" s="25" t="s">
        <v>61</v>
      </c>
    </row>
    <row r="183" spans="1:7" x14ac:dyDescent="0.25">
      <c r="A183" s="16" t="s">
        <v>115</v>
      </c>
      <c r="B183" s="19">
        <v>596000</v>
      </c>
      <c r="C183" s="19">
        <v>448000</v>
      </c>
      <c r="D183" s="25" t="s">
        <v>61</v>
      </c>
      <c r="E183" s="25" t="s">
        <v>61</v>
      </c>
      <c r="F183" s="25" t="s">
        <v>61</v>
      </c>
      <c r="G183" s="25" t="s">
        <v>61</v>
      </c>
    </row>
    <row r="184" spans="1:7" x14ac:dyDescent="0.25">
      <c r="A184" s="16" t="s">
        <v>114</v>
      </c>
      <c r="B184" s="19">
        <v>-76000</v>
      </c>
      <c r="C184" s="19">
        <v>-119000</v>
      </c>
      <c r="D184" s="25" t="s">
        <v>61</v>
      </c>
      <c r="E184" s="25" t="s">
        <v>61</v>
      </c>
      <c r="F184" s="25" t="s">
        <v>61</v>
      </c>
      <c r="G184" s="25" t="s">
        <v>61</v>
      </c>
    </row>
    <row r="185" spans="1:7" x14ac:dyDescent="0.25">
      <c r="A185" s="16" t="s">
        <v>113</v>
      </c>
      <c r="B185" s="19">
        <v>431000</v>
      </c>
      <c r="C185" s="19">
        <v>671000</v>
      </c>
      <c r="D185" s="25" t="s">
        <v>61</v>
      </c>
      <c r="E185" s="25" t="s">
        <v>61</v>
      </c>
      <c r="F185" s="25" t="s">
        <v>61</v>
      </c>
      <c r="G185" s="25" t="s">
        <v>61</v>
      </c>
    </row>
    <row r="186" spans="1:7" x14ac:dyDescent="0.25">
      <c r="A186" s="16" t="s">
        <v>112</v>
      </c>
      <c r="B186" s="19">
        <v>66000</v>
      </c>
      <c r="C186" s="19">
        <v>203000</v>
      </c>
      <c r="D186" s="25" t="s">
        <v>61</v>
      </c>
      <c r="E186" s="25" t="s">
        <v>61</v>
      </c>
      <c r="F186" s="25" t="s">
        <v>61</v>
      </c>
      <c r="G186" s="25" t="s">
        <v>61</v>
      </c>
    </row>
    <row r="187" spans="1:7" x14ac:dyDescent="0.25">
      <c r="A187" s="16" t="s">
        <v>66</v>
      </c>
      <c r="B187" s="19">
        <v>365000</v>
      </c>
      <c r="C187" s="19">
        <v>468000</v>
      </c>
      <c r="D187" s="25" t="s">
        <v>61</v>
      </c>
      <c r="E187" s="25" t="s">
        <v>61</v>
      </c>
      <c r="F187" s="25" t="s">
        <v>61</v>
      </c>
      <c r="G187" s="25" t="s">
        <v>61</v>
      </c>
    </row>
    <row r="188" spans="1:7" x14ac:dyDescent="0.25">
      <c r="A188" s="16" t="s">
        <v>63</v>
      </c>
      <c r="B188" s="19">
        <v>12594000</v>
      </c>
      <c r="C188" s="19">
        <v>12805000</v>
      </c>
      <c r="D188" s="25" t="s">
        <v>61</v>
      </c>
      <c r="E188" s="25" t="s">
        <v>61</v>
      </c>
      <c r="F188" s="25" t="s">
        <v>61</v>
      </c>
      <c r="G188" s="25" t="s">
        <v>61</v>
      </c>
    </row>
    <row r="189" spans="1:7" x14ac:dyDescent="0.25">
      <c r="A189" s="16" t="s">
        <v>111</v>
      </c>
      <c r="B189" s="19">
        <v>354000</v>
      </c>
      <c r="C189" s="19">
        <v>377000</v>
      </c>
      <c r="D189" s="25" t="s">
        <v>61</v>
      </c>
      <c r="E189" s="25" t="s">
        <v>61</v>
      </c>
      <c r="F189" s="25" t="s">
        <v>61</v>
      </c>
      <c r="G189" s="25" t="s">
        <v>61</v>
      </c>
    </row>
    <row r="190" spans="1:7" x14ac:dyDescent="0.25">
      <c r="A190" s="16" t="s">
        <v>110</v>
      </c>
      <c r="B190" s="19">
        <v>-996000</v>
      </c>
      <c r="C190" s="19">
        <v>-607000</v>
      </c>
      <c r="D190" s="25" t="s">
        <v>61</v>
      </c>
      <c r="E190" s="25" t="s">
        <v>61</v>
      </c>
      <c r="F190" s="25" t="s">
        <v>61</v>
      </c>
      <c r="G190" s="25" t="s">
        <v>61</v>
      </c>
    </row>
    <row r="191" spans="1:7" x14ac:dyDescent="0.25">
      <c r="A191" s="13" t="s">
        <v>2</v>
      </c>
      <c r="B191" s="13"/>
      <c r="C191" s="13"/>
      <c r="D191" s="13"/>
      <c r="E191" s="13"/>
      <c r="F191" s="13"/>
      <c r="G191" s="13"/>
    </row>
    <row r="192" spans="1:7" x14ac:dyDescent="0.25">
      <c r="A192" s="16" t="s">
        <v>259</v>
      </c>
      <c r="B192" s="13"/>
      <c r="C192" s="13"/>
      <c r="D192" s="13"/>
      <c r="E192" s="13"/>
      <c r="F192" s="13"/>
      <c r="G192" s="13"/>
    </row>
    <row r="193" spans="1:7" x14ac:dyDescent="0.25">
      <c r="A193" s="16" t="s">
        <v>116</v>
      </c>
      <c r="B193" s="19">
        <v>571000</v>
      </c>
      <c r="C193" s="19">
        <v>549000</v>
      </c>
      <c r="D193" s="25" t="s">
        <v>61</v>
      </c>
      <c r="E193" s="25" t="s">
        <v>61</v>
      </c>
      <c r="F193" s="25" t="s">
        <v>61</v>
      </c>
      <c r="G193" s="25" t="s">
        <v>61</v>
      </c>
    </row>
    <row r="194" spans="1:7" x14ac:dyDescent="0.25">
      <c r="A194" s="16" t="s">
        <v>115</v>
      </c>
      <c r="B194" s="19">
        <v>96000</v>
      </c>
      <c r="C194" s="19">
        <v>26000</v>
      </c>
      <c r="D194" s="25" t="s">
        <v>61</v>
      </c>
      <c r="E194" s="25" t="s">
        <v>61</v>
      </c>
      <c r="F194" s="25" t="s">
        <v>61</v>
      </c>
      <c r="G194" s="25" t="s">
        <v>61</v>
      </c>
    </row>
    <row r="195" spans="1:7" x14ac:dyDescent="0.25">
      <c r="A195" s="16" t="s">
        <v>114</v>
      </c>
      <c r="B195" s="19">
        <v>-73000</v>
      </c>
      <c r="C195" s="19">
        <v>-94000</v>
      </c>
      <c r="D195" s="25" t="s">
        <v>61</v>
      </c>
      <c r="E195" s="25" t="s">
        <v>61</v>
      </c>
      <c r="F195" s="25" t="s">
        <v>61</v>
      </c>
      <c r="G195" s="25" t="s">
        <v>61</v>
      </c>
    </row>
    <row r="196" spans="1:7" x14ac:dyDescent="0.25">
      <c r="A196" s="16" t="s">
        <v>113</v>
      </c>
      <c r="B196" s="19">
        <v>13000</v>
      </c>
      <c r="C196" s="19">
        <v>-64000</v>
      </c>
      <c r="D196" s="25" t="s">
        <v>61</v>
      </c>
      <c r="E196" s="25" t="s">
        <v>61</v>
      </c>
      <c r="F196" s="25" t="s">
        <v>61</v>
      </c>
      <c r="G196" s="25" t="s">
        <v>61</v>
      </c>
    </row>
    <row r="197" spans="1:7" x14ac:dyDescent="0.25">
      <c r="A197" s="16" t="s">
        <v>112</v>
      </c>
      <c r="B197" s="19">
        <v>7000</v>
      </c>
      <c r="C197" s="19">
        <v>-39000</v>
      </c>
      <c r="D197" s="25" t="s">
        <v>61</v>
      </c>
      <c r="E197" s="25" t="s">
        <v>61</v>
      </c>
      <c r="F197" s="25" t="s">
        <v>61</v>
      </c>
      <c r="G197" s="25" t="s">
        <v>61</v>
      </c>
    </row>
    <row r="198" spans="1:7" x14ac:dyDescent="0.25">
      <c r="A198" s="16" t="s">
        <v>66</v>
      </c>
      <c r="B198" s="19">
        <v>6000</v>
      </c>
      <c r="C198" s="19">
        <v>-25000</v>
      </c>
      <c r="D198" s="25" t="s">
        <v>61</v>
      </c>
      <c r="E198" s="25" t="s">
        <v>61</v>
      </c>
      <c r="F198" s="25" t="s">
        <v>61</v>
      </c>
      <c r="G198" s="25" t="s">
        <v>61</v>
      </c>
    </row>
    <row r="199" spans="1:7" x14ac:dyDescent="0.25">
      <c r="A199" s="16" t="s">
        <v>63</v>
      </c>
      <c r="B199" s="19">
        <v>2604000</v>
      </c>
      <c r="C199" s="19">
        <v>2715000</v>
      </c>
      <c r="D199" s="25" t="s">
        <v>61</v>
      </c>
      <c r="E199" s="25" t="s">
        <v>61</v>
      </c>
      <c r="F199" s="25" t="s">
        <v>61</v>
      </c>
      <c r="G199" s="25" t="s">
        <v>61</v>
      </c>
    </row>
    <row r="200" spans="1:7" x14ac:dyDescent="0.25">
      <c r="A200" s="16" t="s">
        <v>111</v>
      </c>
      <c r="B200" s="19">
        <v>34000</v>
      </c>
      <c r="C200" s="19">
        <v>34000</v>
      </c>
      <c r="D200" s="25" t="s">
        <v>61</v>
      </c>
      <c r="E200" s="25" t="s">
        <v>61</v>
      </c>
      <c r="F200" s="25" t="s">
        <v>61</v>
      </c>
      <c r="G200" s="25" t="s">
        <v>61</v>
      </c>
    </row>
    <row r="201" spans="1:7" x14ac:dyDescent="0.25">
      <c r="A201" s="16" t="s">
        <v>110</v>
      </c>
      <c r="B201" s="19">
        <v>-20000</v>
      </c>
      <c r="C201" s="19">
        <v>-17000</v>
      </c>
      <c r="D201" s="25" t="s">
        <v>61</v>
      </c>
      <c r="E201" s="25" t="s">
        <v>61</v>
      </c>
      <c r="F201" s="25" t="s">
        <v>61</v>
      </c>
      <c r="G201" s="25" t="s">
        <v>61</v>
      </c>
    </row>
    <row r="202" spans="1:7" x14ac:dyDescent="0.25">
      <c r="A202" s="13" t="s">
        <v>2</v>
      </c>
      <c r="B202" s="13"/>
      <c r="C202" s="13"/>
      <c r="D202" s="13"/>
      <c r="E202" s="13"/>
      <c r="F202" s="13"/>
      <c r="G202" s="13"/>
    </row>
    <row r="203" spans="1:7" x14ac:dyDescent="0.25">
      <c r="A203" s="16" t="s">
        <v>179</v>
      </c>
      <c r="B203" s="13"/>
      <c r="C203" s="13"/>
      <c r="D203" s="13"/>
      <c r="E203" s="13"/>
      <c r="F203" s="13"/>
      <c r="G203" s="13"/>
    </row>
    <row r="204" spans="1:7" x14ac:dyDescent="0.25">
      <c r="A204" s="16" t="s">
        <v>116</v>
      </c>
      <c r="B204" s="25" t="s">
        <v>61</v>
      </c>
      <c r="C204" s="25" t="s">
        <v>61</v>
      </c>
      <c r="D204" s="25" t="s">
        <v>61</v>
      </c>
      <c r="E204" s="25" t="s">
        <v>61</v>
      </c>
      <c r="F204" s="25" t="s">
        <v>61</v>
      </c>
      <c r="G204" s="25" t="s">
        <v>61</v>
      </c>
    </row>
    <row r="205" spans="1:7" x14ac:dyDescent="0.25">
      <c r="A205" s="16" t="s">
        <v>115</v>
      </c>
      <c r="B205" s="25" t="s">
        <v>61</v>
      </c>
      <c r="C205" s="25" t="s">
        <v>61</v>
      </c>
      <c r="D205" s="25" t="s">
        <v>61</v>
      </c>
      <c r="E205" s="25" t="s">
        <v>61</v>
      </c>
      <c r="F205" s="25" t="s">
        <v>61</v>
      </c>
      <c r="G205" s="25" t="s">
        <v>61</v>
      </c>
    </row>
    <row r="206" spans="1:7" x14ac:dyDescent="0.25">
      <c r="A206" s="16" t="s">
        <v>114</v>
      </c>
      <c r="B206" s="25" t="s">
        <v>61</v>
      </c>
      <c r="C206" s="25" t="s">
        <v>61</v>
      </c>
      <c r="D206" s="25" t="s">
        <v>61</v>
      </c>
      <c r="E206" s="25" t="s">
        <v>61</v>
      </c>
      <c r="F206" s="25" t="s">
        <v>61</v>
      </c>
      <c r="G206" s="25" t="s">
        <v>61</v>
      </c>
    </row>
    <row r="207" spans="1:7" x14ac:dyDescent="0.25">
      <c r="A207" s="16" t="s">
        <v>113</v>
      </c>
      <c r="B207" s="25" t="s">
        <v>61</v>
      </c>
      <c r="C207" s="25" t="s">
        <v>61</v>
      </c>
      <c r="D207" s="25" t="s">
        <v>61</v>
      </c>
      <c r="E207" s="25" t="s">
        <v>61</v>
      </c>
      <c r="F207" s="25" t="s">
        <v>61</v>
      </c>
      <c r="G207" s="25" t="s">
        <v>61</v>
      </c>
    </row>
    <row r="208" spans="1:7" x14ac:dyDescent="0.25">
      <c r="A208" s="16" t="s">
        <v>112</v>
      </c>
      <c r="B208" s="25" t="s">
        <v>61</v>
      </c>
      <c r="C208" s="25" t="s">
        <v>61</v>
      </c>
      <c r="D208" s="25" t="s">
        <v>61</v>
      </c>
      <c r="E208" s="25" t="s">
        <v>61</v>
      </c>
      <c r="F208" s="25" t="s">
        <v>61</v>
      </c>
      <c r="G208" s="25" t="s">
        <v>61</v>
      </c>
    </row>
    <row r="209" spans="1:7" x14ac:dyDescent="0.25">
      <c r="A209" s="16" t="s">
        <v>66</v>
      </c>
      <c r="B209" s="25" t="s">
        <v>61</v>
      </c>
      <c r="C209" s="25" t="s">
        <v>61</v>
      </c>
      <c r="D209" s="25" t="s">
        <v>61</v>
      </c>
      <c r="E209" s="25" t="s">
        <v>61</v>
      </c>
      <c r="F209" s="25" t="s">
        <v>61</v>
      </c>
      <c r="G209" s="25" t="s">
        <v>61</v>
      </c>
    </row>
    <row r="210" spans="1:7" x14ac:dyDescent="0.25">
      <c r="A210" s="16" t="s">
        <v>63</v>
      </c>
      <c r="B210" s="25" t="s">
        <v>61</v>
      </c>
      <c r="C210" s="25" t="s">
        <v>61</v>
      </c>
      <c r="D210" s="25" t="s">
        <v>61</v>
      </c>
      <c r="E210" s="25" t="s">
        <v>61</v>
      </c>
      <c r="F210" s="25" t="s">
        <v>61</v>
      </c>
      <c r="G210" s="25" t="s">
        <v>61</v>
      </c>
    </row>
    <row r="211" spans="1:7" x14ac:dyDescent="0.25">
      <c r="A211" s="16" t="s">
        <v>111</v>
      </c>
      <c r="B211" s="25" t="s">
        <v>61</v>
      </c>
      <c r="C211" s="25" t="s">
        <v>61</v>
      </c>
      <c r="D211" s="25" t="s">
        <v>61</v>
      </c>
      <c r="E211" s="25" t="s">
        <v>61</v>
      </c>
      <c r="F211" s="25" t="s">
        <v>61</v>
      </c>
      <c r="G211" s="25" t="s">
        <v>61</v>
      </c>
    </row>
    <row r="212" spans="1:7" x14ac:dyDescent="0.25">
      <c r="A212" s="16" t="s">
        <v>110</v>
      </c>
      <c r="B212" s="25" t="s">
        <v>61</v>
      </c>
      <c r="C212" s="25" t="s">
        <v>61</v>
      </c>
      <c r="D212" s="25" t="s">
        <v>61</v>
      </c>
      <c r="E212" s="25" t="s">
        <v>61</v>
      </c>
      <c r="F212" s="25" t="s">
        <v>61</v>
      </c>
      <c r="G212" s="25" t="s">
        <v>61</v>
      </c>
    </row>
    <row r="213" spans="1:7" x14ac:dyDescent="0.25">
      <c r="A213" s="13"/>
    </row>
    <row r="214" spans="1:7" ht="16.2" thickBot="1" x14ac:dyDescent="0.35">
      <c r="A214" s="7" t="s">
        <v>123</v>
      </c>
      <c r="B214" s="62"/>
      <c r="C214" s="62"/>
      <c r="D214" s="62"/>
      <c r="E214" s="62"/>
      <c r="F214" s="62"/>
      <c r="G214" s="62"/>
    </row>
    <row r="215" spans="1:7" ht="15.6" x14ac:dyDescent="0.25">
      <c r="A215" s="45" t="s">
        <v>122</v>
      </c>
      <c r="B215" s="44" t="s">
        <v>121</v>
      </c>
      <c r="C215" s="44" t="s">
        <v>120</v>
      </c>
      <c r="D215" s="44" t="s">
        <v>119</v>
      </c>
      <c r="E215" s="44" t="s">
        <v>118</v>
      </c>
      <c r="F215" s="44" t="s">
        <v>178</v>
      </c>
      <c r="G215" s="44" t="s">
        <v>290</v>
      </c>
    </row>
    <row r="216" spans="1:7" x14ac:dyDescent="0.25">
      <c r="A216" s="13" t="s">
        <v>72</v>
      </c>
      <c r="B216" s="17">
        <v>43465</v>
      </c>
      <c r="C216" s="17">
        <v>43830</v>
      </c>
      <c r="D216" s="17">
        <v>44196</v>
      </c>
      <c r="E216" s="17">
        <v>44561</v>
      </c>
      <c r="F216" s="17">
        <v>44926</v>
      </c>
      <c r="G216" s="17">
        <v>45291</v>
      </c>
    </row>
    <row r="217" spans="1:7" x14ac:dyDescent="0.25">
      <c r="A217" s="13" t="s">
        <v>117</v>
      </c>
      <c r="B217" s="12" t="s">
        <v>0</v>
      </c>
      <c r="C217" s="12" t="s">
        <v>0</v>
      </c>
      <c r="D217" s="12" t="s">
        <v>0</v>
      </c>
      <c r="E217" s="12" t="s">
        <v>0</v>
      </c>
      <c r="F217" s="12" t="s">
        <v>0</v>
      </c>
      <c r="G217" s="12" t="s">
        <v>0</v>
      </c>
    </row>
    <row r="218" spans="1:7" x14ac:dyDescent="0.25">
      <c r="A218" s="13" t="s">
        <v>2</v>
      </c>
      <c r="B218" s="13"/>
      <c r="C218" s="13"/>
      <c r="D218" s="13"/>
      <c r="E218" s="13"/>
      <c r="F218" s="13"/>
      <c r="G218" s="13"/>
    </row>
    <row r="219" spans="1:7" x14ac:dyDescent="0.25">
      <c r="A219" s="16" t="s">
        <v>3</v>
      </c>
      <c r="B219" s="13"/>
      <c r="C219" s="13"/>
      <c r="D219" s="13"/>
      <c r="E219" s="13"/>
      <c r="F219" s="13"/>
      <c r="G219" s="13"/>
    </row>
    <row r="220" spans="1:7" x14ac:dyDescent="0.25">
      <c r="A220" s="16" t="s">
        <v>116</v>
      </c>
      <c r="B220" s="19">
        <v>9696000</v>
      </c>
      <c r="C220" s="19">
        <v>10076000</v>
      </c>
      <c r="D220" s="19">
        <v>9603000</v>
      </c>
      <c r="E220" s="19">
        <v>9722000</v>
      </c>
      <c r="F220" s="25" t="s">
        <v>61</v>
      </c>
      <c r="G220" s="19">
        <v>11237000</v>
      </c>
    </row>
    <row r="221" spans="1:7" x14ac:dyDescent="0.25">
      <c r="A221" s="16" t="s">
        <v>115</v>
      </c>
      <c r="B221" s="19">
        <v>2298000</v>
      </c>
      <c r="C221" s="19">
        <v>1943000</v>
      </c>
      <c r="D221" s="19">
        <v>2270000</v>
      </c>
      <c r="E221" s="19">
        <v>-856000</v>
      </c>
      <c r="F221" s="25" t="s">
        <v>61</v>
      </c>
      <c r="G221" s="19">
        <v>3685000</v>
      </c>
    </row>
    <row r="222" spans="1:7" x14ac:dyDescent="0.25">
      <c r="A222" s="16" t="s">
        <v>114</v>
      </c>
      <c r="B222" s="19">
        <v>-476000</v>
      </c>
      <c r="C222" s="19">
        <v>-569000</v>
      </c>
      <c r="D222" s="19">
        <v>-600000</v>
      </c>
      <c r="E222" s="19">
        <v>-571000</v>
      </c>
      <c r="F222" s="25" t="s">
        <v>61</v>
      </c>
      <c r="G222" s="19">
        <v>-748000</v>
      </c>
    </row>
    <row r="223" spans="1:7" x14ac:dyDescent="0.25">
      <c r="A223" s="16" t="s">
        <v>113</v>
      </c>
      <c r="B223" s="19">
        <v>1855000</v>
      </c>
      <c r="C223" s="19">
        <v>1950000</v>
      </c>
      <c r="D223" s="19">
        <v>2301000</v>
      </c>
      <c r="E223" s="19">
        <v>-1089000</v>
      </c>
      <c r="F223" s="25" t="s">
        <v>61</v>
      </c>
      <c r="G223" s="19">
        <v>3081000</v>
      </c>
    </row>
    <row r="224" spans="1:7" x14ac:dyDescent="0.25">
      <c r="A224" s="16" t="s">
        <v>112</v>
      </c>
      <c r="B224" s="19">
        <v>417000</v>
      </c>
      <c r="C224" s="19">
        <v>257000</v>
      </c>
      <c r="D224" s="19">
        <v>396000</v>
      </c>
      <c r="E224" s="19">
        <v>-441000</v>
      </c>
      <c r="F224" s="25" t="s">
        <v>61</v>
      </c>
      <c r="G224" s="19">
        <v>518000</v>
      </c>
    </row>
    <row r="225" spans="1:7" x14ac:dyDescent="0.25">
      <c r="A225" s="16" t="s">
        <v>66</v>
      </c>
      <c r="B225" s="19">
        <v>1438000</v>
      </c>
      <c r="C225" s="19">
        <v>1693000</v>
      </c>
      <c r="D225" s="19">
        <v>1905000</v>
      </c>
      <c r="E225" s="19">
        <v>-648000</v>
      </c>
      <c r="F225" s="25" t="s">
        <v>61</v>
      </c>
      <c r="G225" s="19">
        <v>2563000</v>
      </c>
    </row>
    <row r="226" spans="1:7" x14ac:dyDescent="0.25">
      <c r="A226" s="16" t="s">
        <v>63</v>
      </c>
      <c r="B226" s="25" t="s">
        <v>61</v>
      </c>
      <c r="C226" s="25" t="s">
        <v>61</v>
      </c>
      <c r="D226" s="25" t="s">
        <v>61</v>
      </c>
      <c r="E226" s="25" t="s">
        <v>61</v>
      </c>
      <c r="F226" s="19">
        <v>48718000</v>
      </c>
      <c r="G226" s="19">
        <v>50741000</v>
      </c>
    </row>
    <row r="227" spans="1:7" x14ac:dyDescent="0.25">
      <c r="A227" s="16" t="s">
        <v>111</v>
      </c>
      <c r="B227" s="19">
        <v>1345000</v>
      </c>
      <c r="C227" s="19">
        <v>1426000</v>
      </c>
      <c r="D227" s="19">
        <v>1469000</v>
      </c>
      <c r="E227" s="19">
        <v>1403000</v>
      </c>
      <c r="F227" s="25" t="s">
        <v>61</v>
      </c>
      <c r="G227" s="19">
        <v>1324000</v>
      </c>
    </row>
    <row r="228" spans="1:7" x14ac:dyDescent="0.25">
      <c r="A228" s="16" t="s">
        <v>110</v>
      </c>
      <c r="B228" s="19">
        <v>-4058000</v>
      </c>
      <c r="C228" s="19">
        <v>-3264000</v>
      </c>
      <c r="D228" s="19">
        <v>-2923000</v>
      </c>
      <c r="E228" s="19">
        <v>-2719000</v>
      </c>
      <c r="F228" s="25" t="s">
        <v>61</v>
      </c>
      <c r="G228" s="19">
        <v>-3325000</v>
      </c>
    </row>
    <row r="229" spans="1:7" x14ac:dyDescent="0.25">
      <c r="A229" s="11"/>
    </row>
    <row r="230" spans="1:7" ht="178.5" customHeight="1" x14ac:dyDescent="0.25">
      <c r="A230" s="63" t="s">
        <v>60</v>
      </c>
      <c r="B230" s="62"/>
      <c r="C230" s="62"/>
      <c r="D230" s="62"/>
      <c r="E230" s="62"/>
      <c r="F230" s="62"/>
    </row>
  </sheetData>
  <mergeCells count="9">
    <mergeCell ref="A214:G214"/>
    <mergeCell ref="A230:F230"/>
    <mergeCell ref="A2:L2"/>
    <mergeCell ref="A1:D1"/>
    <mergeCell ref="A13:G13"/>
    <mergeCell ref="A15:G15"/>
    <mergeCell ref="A101:G101"/>
    <mergeCell ref="A141:G141"/>
    <mergeCell ref="A143:G143"/>
  </mergeCells>
  <pageMargins left="0.75" right="0.75" top="1" bottom="1" header="0.5" footer="0.5"/>
  <headerFooter alignWithMargins="0"/>
  <drawing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D988C-4A5C-4D6F-A8D8-913F3C7A39C6}">
  <dimension ref="A1:L117"/>
  <sheetViews>
    <sheetView topLeftCell="A111" zoomScaleNormal="100" workbookViewId="0">
      <selection activeCell="H21" sqref="H21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532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9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9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9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9" x14ac:dyDescent="0.25">
      <c r="A20" s="13" t="s">
        <v>2</v>
      </c>
      <c r="B20" s="53"/>
      <c r="C20" s="53"/>
      <c r="D20" s="53"/>
      <c r="E20" s="53"/>
      <c r="F20" s="53"/>
      <c r="G20" s="53"/>
    </row>
    <row r="21" spans="1:9" x14ac:dyDescent="0.25">
      <c r="A21" s="16" t="s">
        <v>509</v>
      </c>
      <c r="B21" s="53"/>
      <c r="C21" s="53"/>
      <c r="D21" s="53"/>
      <c r="E21" s="53"/>
      <c r="F21" s="53"/>
      <c r="G21" s="53"/>
      <c r="H21" s="10">
        <f>G37/G39</f>
        <v>0.62881552015662545</v>
      </c>
      <c r="I21" s="10">
        <f>G72/G39</f>
        <v>0.19471389160808045</v>
      </c>
    </row>
    <row r="22" spans="1:9" x14ac:dyDescent="0.25">
      <c r="A22" s="13" t="s">
        <v>508</v>
      </c>
      <c r="B22" s="52">
        <v>2266236</v>
      </c>
      <c r="C22" s="52">
        <v>2285737</v>
      </c>
      <c r="D22" s="52">
        <v>2299414</v>
      </c>
      <c r="E22" s="52">
        <v>2300000</v>
      </c>
      <c r="F22" s="52">
        <v>2300000</v>
      </c>
      <c r="G22" s="52">
        <v>2400000</v>
      </c>
    </row>
    <row r="23" spans="1:9" x14ac:dyDescent="0.25">
      <c r="A23" s="13" t="s">
        <v>507</v>
      </c>
      <c r="B23" s="52">
        <v>1846484</v>
      </c>
      <c r="C23" s="52">
        <v>1857043</v>
      </c>
      <c r="D23" s="52">
        <v>1864691</v>
      </c>
      <c r="E23" s="52">
        <v>1900000</v>
      </c>
      <c r="F23" s="52">
        <v>1900000</v>
      </c>
      <c r="G23" s="52">
        <v>1900000</v>
      </c>
    </row>
    <row r="24" spans="1:9" x14ac:dyDescent="0.25">
      <c r="A24" s="13" t="s">
        <v>506</v>
      </c>
      <c r="B24" s="52">
        <v>13145</v>
      </c>
      <c r="C24" s="52">
        <v>12992</v>
      </c>
      <c r="D24" s="52">
        <v>12788</v>
      </c>
      <c r="E24" s="52">
        <v>12684</v>
      </c>
      <c r="F24" s="52">
        <v>12525</v>
      </c>
      <c r="G24" s="52">
        <v>12543</v>
      </c>
    </row>
    <row r="25" spans="1:9" x14ac:dyDescent="0.25">
      <c r="A25" s="13" t="s">
        <v>2</v>
      </c>
      <c r="B25" s="53"/>
      <c r="C25" s="53"/>
      <c r="D25" s="53"/>
      <c r="E25" s="53"/>
      <c r="F25" s="53"/>
      <c r="G25" s="53"/>
    </row>
    <row r="26" spans="1:9" x14ac:dyDescent="0.25">
      <c r="A26" s="16" t="s">
        <v>505</v>
      </c>
      <c r="B26" s="53"/>
      <c r="C26" s="53"/>
      <c r="D26" s="53"/>
      <c r="E26" s="53"/>
      <c r="F26" s="53"/>
      <c r="G26" s="53"/>
    </row>
    <row r="27" spans="1:9" x14ac:dyDescent="0.25">
      <c r="A27" s="13" t="s">
        <v>504</v>
      </c>
      <c r="B27" s="52">
        <v>2000000</v>
      </c>
      <c r="C27" s="52">
        <v>2064000</v>
      </c>
      <c r="D27" s="52">
        <v>2206000</v>
      </c>
      <c r="E27" s="53" t="s">
        <v>61</v>
      </c>
      <c r="F27" s="53" t="s">
        <v>61</v>
      </c>
      <c r="G27" s="53" t="s">
        <v>61</v>
      </c>
    </row>
    <row r="28" spans="1:9" x14ac:dyDescent="0.25">
      <c r="A28" s="13" t="s">
        <v>503</v>
      </c>
      <c r="B28" s="53" t="s">
        <v>61</v>
      </c>
      <c r="C28" s="53" t="s">
        <v>61</v>
      </c>
      <c r="D28" s="53" t="s">
        <v>61</v>
      </c>
      <c r="E28" s="53" t="s">
        <v>61</v>
      </c>
      <c r="F28" s="53" t="s">
        <v>61</v>
      </c>
      <c r="G28" s="53" t="s">
        <v>61</v>
      </c>
    </row>
    <row r="29" spans="1:9" x14ac:dyDescent="0.25">
      <c r="A29" s="13" t="s">
        <v>502</v>
      </c>
      <c r="B29" s="53" t="s">
        <v>61</v>
      </c>
      <c r="C29" s="53" t="s">
        <v>61</v>
      </c>
      <c r="D29" s="53" t="s">
        <v>61</v>
      </c>
      <c r="E29" s="53" t="s">
        <v>61</v>
      </c>
      <c r="F29" s="53" t="s">
        <v>61</v>
      </c>
      <c r="G29" s="53" t="s">
        <v>61</v>
      </c>
    </row>
    <row r="30" spans="1:9" x14ac:dyDescent="0.25">
      <c r="A30" s="13" t="s">
        <v>501</v>
      </c>
      <c r="B30" s="52">
        <v>2547000</v>
      </c>
      <c r="C30" s="52">
        <v>2582000</v>
      </c>
      <c r="D30" s="52">
        <v>2624000</v>
      </c>
      <c r="E30" s="53" t="s">
        <v>61</v>
      </c>
      <c r="F30" s="53" t="s">
        <v>61</v>
      </c>
      <c r="G30" s="53" t="s">
        <v>61</v>
      </c>
    </row>
    <row r="31" spans="1:9" x14ac:dyDescent="0.25">
      <c r="A31" s="13" t="s">
        <v>500</v>
      </c>
      <c r="B31" s="52">
        <v>4367000</v>
      </c>
      <c r="C31" s="52">
        <v>4646000</v>
      </c>
      <c r="D31" s="52">
        <v>4830000</v>
      </c>
      <c r="E31" s="53" t="s">
        <v>61</v>
      </c>
      <c r="F31" s="53" t="s">
        <v>61</v>
      </c>
      <c r="G31" s="53" t="s">
        <v>61</v>
      </c>
    </row>
    <row r="32" spans="1:9" x14ac:dyDescent="0.25">
      <c r="A32" s="13" t="s">
        <v>499</v>
      </c>
      <c r="B32" s="53" t="s">
        <v>61</v>
      </c>
      <c r="C32" s="53" t="s">
        <v>61</v>
      </c>
      <c r="D32" s="53" t="s">
        <v>61</v>
      </c>
      <c r="E32" s="53" t="s">
        <v>61</v>
      </c>
      <c r="F32" s="53" t="s">
        <v>61</v>
      </c>
      <c r="G32" s="53" t="s">
        <v>61</v>
      </c>
    </row>
    <row r="33" spans="1:7" x14ac:dyDescent="0.25">
      <c r="A33" s="13" t="s">
        <v>498</v>
      </c>
      <c r="B33" s="52">
        <v>3081000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2">
        <v>7448000</v>
      </c>
      <c r="C34" s="52">
        <v>7361000</v>
      </c>
      <c r="D34" s="52">
        <v>7382000</v>
      </c>
      <c r="E34" s="52">
        <v>8272000</v>
      </c>
      <c r="F34" s="52">
        <v>8417000</v>
      </c>
      <c r="G34" s="52">
        <v>7066000</v>
      </c>
    </row>
    <row r="35" spans="1:7" x14ac:dyDescent="0.25">
      <c r="A35" s="13" t="s">
        <v>496</v>
      </c>
      <c r="B35" s="53" t="s">
        <v>61</v>
      </c>
      <c r="C35" s="53" t="s">
        <v>61</v>
      </c>
      <c r="D35" s="53" t="s">
        <v>61</v>
      </c>
      <c r="E35" s="53" t="s">
        <v>61</v>
      </c>
      <c r="F35" s="53" t="s">
        <v>61</v>
      </c>
      <c r="G35" s="53" t="s">
        <v>61</v>
      </c>
    </row>
    <row r="36" spans="1:7" x14ac:dyDescent="0.25">
      <c r="A36" s="13" t="s">
        <v>495</v>
      </c>
      <c r="B36" s="53" t="s">
        <v>61</v>
      </c>
      <c r="C36" s="53" t="s">
        <v>61</v>
      </c>
      <c r="D36" s="53" t="s">
        <v>61</v>
      </c>
      <c r="E36" s="53" t="s">
        <v>61</v>
      </c>
      <c r="F36" s="53" t="s">
        <v>61</v>
      </c>
      <c r="G36" s="53" t="s">
        <v>61</v>
      </c>
    </row>
    <row r="37" spans="1:7" x14ac:dyDescent="0.25">
      <c r="A37" s="13" t="s">
        <v>494</v>
      </c>
      <c r="B37" s="52">
        <v>7448000</v>
      </c>
      <c r="C37" s="52">
        <v>7361000</v>
      </c>
      <c r="D37" s="52">
        <v>7382000</v>
      </c>
      <c r="E37" s="52">
        <v>8272000</v>
      </c>
      <c r="F37" s="52">
        <v>8417000</v>
      </c>
      <c r="G37" s="52">
        <v>7066000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9696000</v>
      </c>
      <c r="C39" s="52">
        <v>10076000</v>
      </c>
      <c r="D39" s="52">
        <v>9603000</v>
      </c>
      <c r="E39" s="52">
        <v>9722000</v>
      </c>
      <c r="F39" s="52">
        <v>9800000</v>
      </c>
      <c r="G39" s="52">
        <v>11237000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13810000</v>
      </c>
      <c r="C42" s="52">
        <v>13356000</v>
      </c>
      <c r="D42" s="52">
        <v>13964000</v>
      </c>
      <c r="E42" s="52">
        <v>13955000</v>
      </c>
      <c r="F42" s="52">
        <v>13975000</v>
      </c>
      <c r="G42" s="52">
        <v>13076000</v>
      </c>
    </row>
    <row r="43" spans="1:7" x14ac:dyDescent="0.25">
      <c r="A43" s="13" t="s">
        <v>491</v>
      </c>
      <c r="B43" s="53" t="s">
        <v>61</v>
      </c>
      <c r="C43" s="53" t="s">
        <v>61</v>
      </c>
      <c r="D43" s="53" t="s">
        <v>61</v>
      </c>
      <c r="E43" s="53" t="s">
        <v>61</v>
      </c>
      <c r="F43" s="53" t="s">
        <v>61</v>
      </c>
      <c r="G43" s="53" t="s">
        <v>61</v>
      </c>
    </row>
    <row r="44" spans="1:7" x14ac:dyDescent="0.25">
      <c r="A44" s="13" t="s">
        <v>490</v>
      </c>
      <c r="B44" s="53" t="s">
        <v>61</v>
      </c>
      <c r="C44" s="53" t="s">
        <v>61</v>
      </c>
      <c r="D44" s="53" t="s">
        <v>61</v>
      </c>
      <c r="E44" s="53" t="s">
        <v>61</v>
      </c>
      <c r="F44" s="53" t="s">
        <v>61</v>
      </c>
      <c r="G44" s="53" t="s">
        <v>61</v>
      </c>
    </row>
    <row r="45" spans="1:7" x14ac:dyDescent="0.25">
      <c r="A45" s="13" t="s">
        <v>489</v>
      </c>
      <c r="B45" s="52">
        <v>28089000</v>
      </c>
      <c r="C45" s="52">
        <v>27338000</v>
      </c>
      <c r="D45" s="52">
        <v>25709000</v>
      </c>
      <c r="E45" s="52">
        <v>26216000</v>
      </c>
      <c r="F45" s="52">
        <v>26849000</v>
      </c>
      <c r="G45" s="52">
        <v>26017000</v>
      </c>
    </row>
    <row r="46" spans="1:7" x14ac:dyDescent="0.25">
      <c r="A46" s="13" t="s">
        <v>488</v>
      </c>
      <c r="B46" s="52">
        <v>41899000</v>
      </c>
      <c r="C46" s="52">
        <v>40694000</v>
      </c>
      <c r="D46" s="52">
        <v>39673000</v>
      </c>
      <c r="E46" s="52">
        <v>40171000</v>
      </c>
      <c r="F46" s="52">
        <v>40824000</v>
      </c>
      <c r="G46" s="52">
        <v>39093000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3" t="s">
        <v>61</v>
      </c>
      <c r="C56" s="53" t="s">
        <v>61</v>
      </c>
      <c r="D56" s="53" t="s">
        <v>61</v>
      </c>
      <c r="E56" s="53" t="s">
        <v>61</v>
      </c>
      <c r="F56" s="53" t="s">
        <v>61</v>
      </c>
      <c r="G56" s="53" t="s">
        <v>61</v>
      </c>
    </row>
    <row r="57" spans="1:7" x14ac:dyDescent="0.25">
      <c r="A57" s="13" t="s">
        <v>479</v>
      </c>
      <c r="B57" s="53" t="s">
        <v>61</v>
      </c>
      <c r="C57" s="53" t="s">
        <v>61</v>
      </c>
      <c r="D57" s="53" t="s">
        <v>61</v>
      </c>
      <c r="E57" s="53" t="s">
        <v>61</v>
      </c>
      <c r="F57" s="53" t="s">
        <v>61</v>
      </c>
      <c r="G57" s="53" t="s">
        <v>61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24000</v>
      </c>
      <c r="C59" s="52">
        <v>25000</v>
      </c>
      <c r="D59" s="52">
        <v>25000</v>
      </c>
      <c r="E59" s="52">
        <v>25000</v>
      </c>
      <c r="F59" s="52">
        <v>25000</v>
      </c>
      <c r="G59" s="52">
        <v>25000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14.48</v>
      </c>
      <c r="C61" s="56">
        <v>15.45</v>
      </c>
      <c r="D61" s="56">
        <v>15.8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1738000</v>
      </c>
      <c r="C64" s="53" t="s">
        <v>61</v>
      </c>
      <c r="D64" s="53" t="s">
        <v>61</v>
      </c>
      <c r="E64" s="53" t="s">
        <v>61</v>
      </c>
      <c r="F64" s="53" t="s">
        <v>61</v>
      </c>
      <c r="G64" s="53" t="s">
        <v>61</v>
      </c>
    </row>
    <row r="65" spans="1:7" x14ac:dyDescent="0.25">
      <c r="A65" s="13" t="s">
        <v>474</v>
      </c>
      <c r="B65" s="53" t="s">
        <v>61</v>
      </c>
      <c r="C65" s="53" t="s">
        <v>61</v>
      </c>
      <c r="D65" s="53" t="s">
        <v>61</v>
      </c>
      <c r="E65" s="53" t="s">
        <v>61</v>
      </c>
      <c r="F65" s="53" t="s">
        <v>61</v>
      </c>
      <c r="G65" s="53" t="s">
        <v>61</v>
      </c>
    </row>
    <row r="66" spans="1:7" x14ac:dyDescent="0.25">
      <c r="A66" s="13" t="s">
        <v>473</v>
      </c>
      <c r="B66" s="53" t="s">
        <v>61</v>
      </c>
      <c r="C66" s="53" t="s">
        <v>61</v>
      </c>
      <c r="D66" s="53" t="s">
        <v>61</v>
      </c>
      <c r="E66" s="53" t="s">
        <v>61</v>
      </c>
      <c r="F66" s="53" t="s">
        <v>61</v>
      </c>
      <c r="G66" s="53" t="s">
        <v>61</v>
      </c>
    </row>
    <row r="67" spans="1:7" x14ac:dyDescent="0.25">
      <c r="A67" s="13" t="s">
        <v>472</v>
      </c>
      <c r="B67" s="52">
        <v>151000</v>
      </c>
      <c r="C67" s="53" t="s">
        <v>61</v>
      </c>
      <c r="D67" s="53" t="s">
        <v>61</v>
      </c>
      <c r="E67" s="53" t="s">
        <v>61</v>
      </c>
      <c r="F67" s="53" t="s">
        <v>61</v>
      </c>
      <c r="G67" s="53" t="s">
        <v>61</v>
      </c>
    </row>
    <row r="68" spans="1:7" x14ac:dyDescent="0.25">
      <c r="A68" s="13" t="s">
        <v>471</v>
      </c>
      <c r="B68" s="52">
        <v>1889000</v>
      </c>
      <c r="C68" s="53" t="s">
        <v>61</v>
      </c>
      <c r="D68" s="53" t="s">
        <v>61</v>
      </c>
      <c r="E68" s="53" t="s">
        <v>61</v>
      </c>
      <c r="F68" s="53" t="s">
        <v>61</v>
      </c>
      <c r="G68" s="53" t="s">
        <v>61</v>
      </c>
    </row>
    <row r="69" spans="1:7" x14ac:dyDescent="0.25">
      <c r="A69" s="13" t="s">
        <v>470</v>
      </c>
      <c r="B69" s="52">
        <v>0</v>
      </c>
      <c r="C69" s="53" t="s">
        <v>61</v>
      </c>
      <c r="D69" s="52">
        <v>0</v>
      </c>
      <c r="E69" s="52">
        <v>0</v>
      </c>
      <c r="F69" s="52">
        <v>0</v>
      </c>
      <c r="G69" s="52">
        <v>0</v>
      </c>
    </row>
    <row r="70" spans="1:7" x14ac:dyDescent="0.25">
      <c r="A70" s="13" t="s">
        <v>469</v>
      </c>
      <c r="B70" s="52">
        <v>0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2">
        <v>0</v>
      </c>
      <c r="C71" s="53" t="s">
        <v>61</v>
      </c>
      <c r="D71" s="53" t="s">
        <v>61</v>
      </c>
      <c r="E71" s="53" t="s">
        <v>61</v>
      </c>
      <c r="F71" s="53" t="s">
        <v>61</v>
      </c>
      <c r="G71" s="53" t="s">
        <v>61</v>
      </c>
    </row>
    <row r="72" spans="1:7" x14ac:dyDescent="0.25">
      <c r="A72" s="13" t="s">
        <v>467</v>
      </c>
      <c r="B72" s="52">
        <v>1889000</v>
      </c>
      <c r="C72" s="52">
        <v>1947000</v>
      </c>
      <c r="D72" s="52">
        <v>1717000</v>
      </c>
      <c r="E72" s="52">
        <v>2043000</v>
      </c>
      <c r="F72" s="52">
        <v>2814000</v>
      </c>
      <c r="G72" s="52">
        <v>2188000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1889000</v>
      </c>
      <c r="C74" s="52">
        <v>1947000</v>
      </c>
      <c r="D74" s="52">
        <v>1717000</v>
      </c>
      <c r="E74" s="52">
        <v>2043000</v>
      </c>
      <c r="F74" s="52">
        <v>2814000</v>
      </c>
      <c r="G74" s="52">
        <v>2188000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  <c r="G78" s="52">
        <v>0</v>
      </c>
    </row>
    <row r="79" spans="1:7" x14ac:dyDescent="0.25">
      <c r="A79" s="13" t="s">
        <v>461</v>
      </c>
      <c r="B79" s="52">
        <v>0</v>
      </c>
      <c r="C79" s="52">
        <v>0</v>
      </c>
      <c r="D79" s="52">
        <v>0</v>
      </c>
      <c r="E79" s="52">
        <v>0</v>
      </c>
      <c r="F79" s="52">
        <v>0</v>
      </c>
      <c r="G79" s="52">
        <v>0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1889000</v>
      </c>
      <c r="C81" s="52">
        <v>1947000</v>
      </c>
      <c r="D81" s="52">
        <v>1717000</v>
      </c>
      <c r="E81" s="52">
        <v>2043000</v>
      </c>
      <c r="F81" s="52">
        <v>2814000</v>
      </c>
      <c r="G81" s="52">
        <v>2188000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1889000</v>
      </c>
      <c r="C87" s="52">
        <v>1947000</v>
      </c>
      <c r="D87" s="52">
        <v>1717000</v>
      </c>
      <c r="E87" s="52">
        <v>2043000</v>
      </c>
      <c r="F87" s="52">
        <v>2814000</v>
      </c>
      <c r="G87" s="52">
        <v>2188000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3" t="s">
        <v>61</v>
      </c>
      <c r="C90" s="53" t="s">
        <v>61</v>
      </c>
      <c r="D90" s="53" t="s">
        <v>61</v>
      </c>
      <c r="E90" s="53" t="s">
        <v>61</v>
      </c>
      <c r="F90" s="53" t="s">
        <v>61</v>
      </c>
      <c r="G90" s="53" t="s">
        <v>61</v>
      </c>
    </row>
    <row r="91" spans="1:7" x14ac:dyDescent="0.25">
      <c r="A91" s="13" t="s">
        <v>451</v>
      </c>
      <c r="B91" s="52">
        <v>359000</v>
      </c>
      <c r="C91" s="52">
        <v>768000</v>
      </c>
      <c r="D91" s="52">
        <v>504000</v>
      </c>
      <c r="E91" s="52">
        <v>-593000</v>
      </c>
      <c r="F91" s="52">
        <v>-1431000</v>
      </c>
      <c r="G91" s="52">
        <v>1983000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9696000</v>
      </c>
      <c r="C93" s="52">
        <v>10076000</v>
      </c>
      <c r="D93" s="52">
        <v>9603000</v>
      </c>
      <c r="E93" s="52">
        <v>9722000</v>
      </c>
      <c r="F93" s="52">
        <v>9800000</v>
      </c>
      <c r="G93" s="52">
        <v>11237000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2">
        <v>153200</v>
      </c>
      <c r="C96" s="52">
        <v>150400</v>
      </c>
      <c r="D96" s="52">
        <v>141100</v>
      </c>
      <c r="E96" s="52">
        <v>143200</v>
      </c>
      <c r="F96" s="52">
        <v>149700</v>
      </c>
      <c r="G96" s="52">
        <v>132700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2">
        <v>109700</v>
      </c>
      <c r="C99" s="52">
        <v>108500</v>
      </c>
      <c r="D99" s="52">
        <v>95700</v>
      </c>
      <c r="E99" s="52">
        <v>99000</v>
      </c>
      <c r="F99" s="52">
        <v>107000</v>
      </c>
      <c r="G99" s="52">
        <v>95500</v>
      </c>
    </row>
    <row r="100" spans="1:7" x14ac:dyDescent="0.25">
      <c r="A100" s="13" t="s">
        <v>444</v>
      </c>
      <c r="B100" s="52">
        <v>262900</v>
      </c>
      <c r="C100" s="52">
        <v>258900</v>
      </c>
      <c r="D100" s="52">
        <v>236800</v>
      </c>
      <c r="E100" s="52">
        <v>242200</v>
      </c>
      <c r="F100" s="52">
        <v>256700</v>
      </c>
      <c r="G100" s="52">
        <v>228200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2">
        <v>125200</v>
      </c>
      <c r="C102" s="52">
        <v>128100</v>
      </c>
      <c r="D102" s="52">
        <v>92100</v>
      </c>
      <c r="E102" s="52">
        <v>90700</v>
      </c>
      <c r="F102" s="52">
        <v>97300</v>
      </c>
      <c r="G102" s="52">
        <v>84800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388100</v>
      </c>
      <c r="C105" s="52">
        <v>387000</v>
      </c>
      <c r="D105" s="52">
        <v>328900</v>
      </c>
      <c r="E105" s="52">
        <v>332900</v>
      </c>
      <c r="F105" s="52">
        <v>354000</v>
      </c>
      <c r="G105" s="52">
        <v>313000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18000</v>
      </c>
      <c r="C108" s="52">
        <v>18000</v>
      </c>
      <c r="D108" s="52">
        <v>18000</v>
      </c>
      <c r="E108" s="52">
        <v>18000</v>
      </c>
      <c r="F108" s="52">
        <v>18000</v>
      </c>
      <c r="G108" s="52">
        <v>18000</v>
      </c>
    </row>
    <row r="109" spans="1:7" x14ac:dyDescent="0.25">
      <c r="A109" s="13" t="s">
        <v>437</v>
      </c>
      <c r="B109" s="52">
        <v>0</v>
      </c>
      <c r="C109" s="52">
        <v>0</v>
      </c>
      <c r="D109" s="52">
        <v>0</v>
      </c>
      <c r="E109" s="52">
        <v>0</v>
      </c>
      <c r="F109" s="52">
        <v>0</v>
      </c>
      <c r="G109" s="52">
        <v>0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18000</v>
      </c>
      <c r="C111" s="52">
        <v>18000</v>
      </c>
      <c r="D111" s="52">
        <v>18000</v>
      </c>
      <c r="E111" s="52">
        <v>18000</v>
      </c>
      <c r="F111" s="52">
        <v>18000</v>
      </c>
      <c r="G111" s="52">
        <v>18000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37261-45DF-4AB1-9151-C6B3B3F2A5AA}">
  <dimension ref="A1:L337"/>
  <sheetViews>
    <sheetView zoomScaleNormal="100" workbookViewId="0">
      <selection activeCell="J23" sqref="J23"/>
    </sheetView>
  </sheetViews>
  <sheetFormatPr defaultRowHeight="13.2" x14ac:dyDescent="0.25"/>
  <cols>
    <col min="1" max="1" width="48.5546875" style="10" customWidth="1"/>
    <col min="2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163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162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  <c r="G19" s="13"/>
    </row>
    <row r="20" spans="1:7" x14ac:dyDescent="0.25">
      <c r="A20" s="16" t="s">
        <v>116</v>
      </c>
      <c r="B20" s="13"/>
      <c r="C20" s="13"/>
      <c r="D20" s="13"/>
      <c r="E20" s="13"/>
      <c r="F20" s="13"/>
      <c r="G20" s="13"/>
    </row>
    <row r="21" spans="1:7" x14ac:dyDescent="0.25">
      <c r="A21" s="13" t="s">
        <v>264</v>
      </c>
      <c r="B21" s="14">
        <v>-397000</v>
      </c>
      <c r="C21" s="14">
        <v>-85000</v>
      </c>
      <c r="D21" s="14">
        <v>-90000</v>
      </c>
      <c r="E21" s="12" t="s">
        <v>61</v>
      </c>
      <c r="F21" s="12" t="s">
        <v>61</v>
      </c>
      <c r="G21" s="12" t="s">
        <v>61</v>
      </c>
    </row>
    <row r="22" spans="1:7" x14ac:dyDescent="0.25">
      <c r="A22" s="13" t="s">
        <v>317</v>
      </c>
      <c r="B22" s="12" t="s">
        <v>61</v>
      </c>
      <c r="C22" s="12" t="s">
        <v>61</v>
      </c>
      <c r="D22" s="12" t="s">
        <v>61</v>
      </c>
      <c r="E22" s="14">
        <v>10926000</v>
      </c>
      <c r="F22" s="14">
        <v>12577000</v>
      </c>
      <c r="G22" s="14">
        <v>13761000</v>
      </c>
    </row>
    <row r="23" spans="1:7" x14ac:dyDescent="0.25">
      <c r="A23" s="13" t="s">
        <v>316</v>
      </c>
      <c r="B23" s="12" t="s">
        <v>61</v>
      </c>
      <c r="C23" s="14">
        <v>1454000</v>
      </c>
      <c r="D23" s="14">
        <v>1400000</v>
      </c>
      <c r="E23" s="14">
        <v>1997000</v>
      </c>
      <c r="F23" s="12" t="s">
        <v>61</v>
      </c>
      <c r="G23" s="14">
        <v>3071000</v>
      </c>
    </row>
    <row r="24" spans="1:7" x14ac:dyDescent="0.25">
      <c r="A24" s="13" t="s">
        <v>315</v>
      </c>
      <c r="B24" s="12" t="s">
        <v>61</v>
      </c>
      <c r="C24" s="14">
        <v>3000</v>
      </c>
      <c r="D24" s="14">
        <v>2000</v>
      </c>
      <c r="E24" s="14">
        <v>5000</v>
      </c>
      <c r="F24" s="12" t="s">
        <v>61</v>
      </c>
      <c r="G24" s="14">
        <v>1000</v>
      </c>
    </row>
    <row r="25" spans="1:7" x14ac:dyDescent="0.25">
      <c r="A25" s="13" t="s">
        <v>265</v>
      </c>
      <c r="B25" s="14">
        <v>-3000</v>
      </c>
      <c r="C25" s="14">
        <v>-3000</v>
      </c>
      <c r="D25" s="14">
        <v>-3000</v>
      </c>
      <c r="E25" s="12" t="s">
        <v>61</v>
      </c>
      <c r="F25" s="14">
        <v>-1000</v>
      </c>
      <c r="G25" s="14">
        <v>-1000</v>
      </c>
    </row>
    <row r="26" spans="1:7" x14ac:dyDescent="0.25">
      <c r="A26" s="13" t="s">
        <v>314</v>
      </c>
      <c r="B26" s="14">
        <v>-397000</v>
      </c>
      <c r="C26" s="14">
        <v>-85000</v>
      </c>
      <c r="D26" s="14">
        <v>-90000</v>
      </c>
      <c r="E26" s="14">
        <v>-71000</v>
      </c>
      <c r="F26" s="12" t="s">
        <v>61</v>
      </c>
      <c r="G26" s="14">
        <v>-112000</v>
      </c>
    </row>
    <row r="27" spans="1:7" x14ac:dyDescent="0.25">
      <c r="A27" s="13" t="s">
        <v>313</v>
      </c>
      <c r="B27" s="12" t="s">
        <v>61</v>
      </c>
      <c r="C27" s="12" t="s">
        <v>61</v>
      </c>
      <c r="D27" s="12" t="s">
        <v>61</v>
      </c>
      <c r="E27" s="12" t="s">
        <v>61</v>
      </c>
      <c r="F27" s="12" t="s">
        <v>61</v>
      </c>
      <c r="G27" s="12" t="s">
        <v>61</v>
      </c>
    </row>
    <row r="28" spans="1:7" x14ac:dyDescent="0.25">
      <c r="A28" s="13" t="s">
        <v>269</v>
      </c>
      <c r="B28" s="14">
        <v>4568000</v>
      </c>
      <c r="C28" s="14">
        <v>4925000</v>
      </c>
      <c r="D28" s="14">
        <v>5313000</v>
      </c>
      <c r="E28" s="12" t="s">
        <v>61</v>
      </c>
      <c r="F28" s="12" t="s">
        <v>61</v>
      </c>
      <c r="G28" s="12" t="s">
        <v>61</v>
      </c>
    </row>
    <row r="29" spans="1:7" x14ac:dyDescent="0.25">
      <c r="A29" s="13" t="s">
        <v>268</v>
      </c>
      <c r="B29" s="14">
        <v>3962000</v>
      </c>
      <c r="C29" s="14">
        <v>4525000</v>
      </c>
      <c r="D29" s="14">
        <v>4748000</v>
      </c>
      <c r="E29" s="12" t="s">
        <v>61</v>
      </c>
      <c r="F29" s="12" t="s">
        <v>61</v>
      </c>
      <c r="G29" s="12" t="s">
        <v>61</v>
      </c>
    </row>
    <row r="30" spans="1:7" x14ac:dyDescent="0.25">
      <c r="A30" s="13" t="s">
        <v>54</v>
      </c>
      <c r="B30" s="12" t="s">
        <v>61</v>
      </c>
      <c r="C30" s="12" t="s">
        <v>61</v>
      </c>
      <c r="D30" s="12" t="s">
        <v>61</v>
      </c>
      <c r="E30" s="12" t="s">
        <v>61</v>
      </c>
      <c r="F30" s="12" t="s">
        <v>61</v>
      </c>
      <c r="G30" s="12" t="s">
        <v>61</v>
      </c>
    </row>
    <row r="31" spans="1:7" x14ac:dyDescent="0.25">
      <c r="A31" s="13" t="s">
        <v>266</v>
      </c>
      <c r="B31" s="14">
        <v>124000</v>
      </c>
      <c r="C31" s="14">
        <v>10000</v>
      </c>
      <c r="D31" s="12" t="s">
        <v>61</v>
      </c>
      <c r="E31" s="12" t="s">
        <v>61</v>
      </c>
      <c r="F31" s="12" t="s">
        <v>61</v>
      </c>
      <c r="G31" s="12" t="s">
        <v>61</v>
      </c>
    </row>
    <row r="32" spans="1:7" x14ac:dyDescent="0.25">
      <c r="A32" s="13" t="s">
        <v>312</v>
      </c>
      <c r="B32" s="12" t="s">
        <v>61</v>
      </c>
      <c r="C32" s="12" t="s">
        <v>61</v>
      </c>
      <c r="D32" s="12" t="s">
        <v>61</v>
      </c>
      <c r="E32" s="12" t="s">
        <v>61</v>
      </c>
      <c r="F32" s="12" t="s">
        <v>61</v>
      </c>
      <c r="G32" s="12" t="s">
        <v>61</v>
      </c>
    </row>
    <row r="33" spans="1:7" x14ac:dyDescent="0.25">
      <c r="A33" s="13" t="s">
        <v>267</v>
      </c>
      <c r="B33" s="14">
        <v>1376000</v>
      </c>
      <c r="C33" s="12" t="s">
        <v>61</v>
      </c>
      <c r="D33" s="12" t="s">
        <v>61</v>
      </c>
      <c r="E33" s="12" t="s">
        <v>61</v>
      </c>
      <c r="F33" s="12" t="s">
        <v>61</v>
      </c>
      <c r="G33" s="12" t="s">
        <v>61</v>
      </c>
    </row>
    <row r="34" spans="1:7" x14ac:dyDescent="0.25">
      <c r="A34" s="13" t="s">
        <v>262</v>
      </c>
      <c r="B34" s="14">
        <v>472000</v>
      </c>
      <c r="C34" s="12" t="s">
        <v>61</v>
      </c>
      <c r="D34" s="12" t="s">
        <v>61</v>
      </c>
      <c r="E34" s="12" t="s">
        <v>61</v>
      </c>
      <c r="F34" s="12" t="s">
        <v>61</v>
      </c>
      <c r="G34" s="12" t="s">
        <v>61</v>
      </c>
    </row>
    <row r="35" spans="1:7" x14ac:dyDescent="0.25">
      <c r="A35" s="13" t="s">
        <v>263</v>
      </c>
      <c r="B35" s="12" t="s">
        <v>61</v>
      </c>
      <c r="C35" s="14">
        <v>3000</v>
      </c>
      <c r="D35" s="14">
        <v>2000</v>
      </c>
      <c r="E35" s="12" t="s">
        <v>61</v>
      </c>
      <c r="F35" s="12" t="s">
        <v>61</v>
      </c>
      <c r="G35" s="12" t="s">
        <v>61</v>
      </c>
    </row>
    <row r="36" spans="1:7" x14ac:dyDescent="0.25">
      <c r="A36" s="13" t="s">
        <v>179</v>
      </c>
      <c r="B36" s="12" t="s">
        <v>61</v>
      </c>
      <c r="C36" s="12" t="s">
        <v>61</v>
      </c>
      <c r="D36" s="12" t="s">
        <v>61</v>
      </c>
      <c r="E36" s="12" t="s">
        <v>61</v>
      </c>
      <c r="F36" s="12" t="s">
        <v>61</v>
      </c>
      <c r="G36" s="12" t="s">
        <v>61</v>
      </c>
    </row>
    <row r="37" spans="1:7" x14ac:dyDescent="0.25">
      <c r="A37" s="13" t="s">
        <v>126</v>
      </c>
      <c r="B37" s="19">
        <v>10102000</v>
      </c>
      <c r="C37" s="19">
        <v>10829000</v>
      </c>
      <c r="D37" s="19">
        <v>11370000</v>
      </c>
      <c r="E37" s="19">
        <v>12857000</v>
      </c>
      <c r="F37" s="25" t="s">
        <v>61</v>
      </c>
      <c r="G37" s="19">
        <v>16720000</v>
      </c>
    </row>
    <row r="38" spans="1:7" x14ac:dyDescent="0.25">
      <c r="A38" s="13" t="s">
        <v>2</v>
      </c>
      <c r="B38" s="13"/>
      <c r="C38" s="13"/>
      <c r="D38" s="13"/>
      <c r="E38" s="13"/>
      <c r="F38" s="13"/>
      <c r="G38" s="13"/>
    </row>
    <row r="39" spans="1:7" x14ac:dyDescent="0.25">
      <c r="A39" s="16" t="s">
        <v>114</v>
      </c>
      <c r="B39" s="13"/>
      <c r="C39" s="13"/>
      <c r="D39" s="13"/>
      <c r="E39" s="13"/>
      <c r="F39" s="13"/>
      <c r="G39" s="13"/>
    </row>
    <row r="40" spans="1:7" x14ac:dyDescent="0.25">
      <c r="A40" s="13" t="s">
        <v>264</v>
      </c>
      <c r="B40" s="14">
        <v>106000</v>
      </c>
      <c r="C40" s="14">
        <v>83000</v>
      </c>
      <c r="D40" s="14">
        <v>54000</v>
      </c>
      <c r="E40" s="12" t="s">
        <v>61</v>
      </c>
      <c r="F40" s="12" t="s">
        <v>61</v>
      </c>
      <c r="G40" s="12" t="s">
        <v>61</v>
      </c>
    </row>
    <row r="41" spans="1:7" x14ac:dyDescent="0.25">
      <c r="A41" s="13" t="s">
        <v>317</v>
      </c>
      <c r="B41" s="12" t="s">
        <v>61</v>
      </c>
      <c r="C41" s="12" t="s">
        <v>61</v>
      </c>
      <c r="D41" s="12" t="s">
        <v>61</v>
      </c>
      <c r="E41" s="14">
        <v>-569000</v>
      </c>
      <c r="F41" s="14">
        <v>-647000</v>
      </c>
      <c r="G41" s="14">
        <v>-782000</v>
      </c>
    </row>
    <row r="42" spans="1:7" x14ac:dyDescent="0.25">
      <c r="A42" s="13" t="s">
        <v>316</v>
      </c>
      <c r="B42" s="12" t="s">
        <v>61</v>
      </c>
      <c r="C42" s="14">
        <v>-155000</v>
      </c>
      <c r="D42" s="14">
        <v>-174000</v>
      </c>
      <c r="E42" s="14">
        <v>-205000</v>
      </c>
      <c r="F42" s="12" t="s">
        <v>61</v>
      </c>
      <c r="G42" s="14">
        <v>-129000</v>
      </c>
    </row>
    <row r="43" spans="1:7" x14ac:dyDescent="0.25">
      <c r="A43" s="13" t="s">
        <v>315</v>
      </c>
      <c r="B43" s="14">
        <v>-496000</v>
      </c>
      <c r="C43" s="14">
        <v>-450000</v>
      </c>
      <c r="D43" s="14">
        <v>-390000</v>
      </c>
      <c r="E43" s="14">
        <v>-444000</v>
      </c>
      <c r="F43" s="12" t="s">
        <v>61</v>
      </c>
      <c r="G43" s="14">
        <v>-400000</v>
      </c>
    </row>
    <row r="44" spans="1:7" x14ac:dyDescent="0.25">
      <c r="A44" s="13" t="s">
        <v>265</v>
      </c>
      <c r="B44" s="12" t="s">
        <v>61</v>
      </c>
      <c r="C44" s="12" t="s">
        <v>61</v>
      </c>
      <c r="D44" s="12" t="s">
        <v>61</v>
      </c>
      <c r="E44" s="12" t="s">
        <v>61</v>
      </c>
      <c r="F44" s="12" t="s">
        <v>61</v>
      </c>
      <c r="G44" s="12" t="s">
        <v>61</v>
      </c>
    </row>
    <row r="45" spans="1:7" x14ac:dyDescent="0.25">
      <c r="A45" s="13" t="s">
        <v>314</v>
      </c>
      <c r="B45" s="14">
        <v>106000</v>
      </c>
      <c r="C45" s="14">
        <v>83000</v>
      </c>
      <c r="D45" s="14">
        <v>54000</v>
      </c>
      <c r="E45" s="14">
        <v>20000</v>
      </c>
      <c r="F45" s="12" t="s">
        <v>61</v>
      </c>
      <c r="G45" s="14">
        <v>3000</v>
      </c>
    </row>
    <row r="46" spans="1:7" x14ac:dyDescent="0.25">
      <c r="A46" s="13" t="s">
        <v>313</v>
      </c>
      <c r="B46" s="12" t="s">
        <v>61</v>
      </c>
      <c r="C46" s="12" t="s">
        <v>61</v>
      </c>
      <c r="D46" s="12" t="s">
        <v>61</v>
      </c>
      <c r="E46" s="12" t="s">
        <v>61</v>
      </c>
      <c r="F46" s="12" t="s">
        <v>61</v>
      </c>
      <c r="G46" s="14">
        <v>-1000</v>
      </c>
    </row>
    <row r="47" spans="1:7" x14ac:dyDescent="0.25">
      <c r="A47" s="13" t="s">
        <v>269</v>
      </c>
      <c r="B47" s="14">
        <v>-221000</v>
      </c>
      <c r="C47" s="14">
        <v>-411000</v>
      </c>
      <c r="D47" s="14">
        <v>-413000</v>
      </c>
      <c r="E47" s="12" t="s">
        <v>61</v>
      </c>
      <c r="F47" s="12" t="s">
        <v>61</v>
      </c>
      <c r="G47" s="12" t="s">
        <v>61</v>
      </c>
    </row>
    <row r="48" spans="1:7" x14ac:dyDescent="0.25">
      <c r="A48" s="13" t="s">
        <v>268</v>
      </c>
      <c r="B48" s="14">
        <v>-115000</v>
      </c>
      <c r="C48" s="14">
        <v>-141000</v>
      </c>
      <c r="D48" s="14">
        <v>-158000</v>
      </c>
      <c r="E48" s="12" t="s">
        <v>61</v>
      </c>
      <c r="F48" s="12" t="s">
        <v>61</v>
      </c>
      <c r="G48" s="12" t="s">
        <v>61</v>
      </c>
    </row>
    <row r="49" spans="1:7" x14ac:dyDescent="0.25">
      <c r="A49" s="13" t="s">
        <v>54</v>
      </c>
      <c r="B49" s="12" t="s">
        <v>61</v>
      </c>
      <c r="C49" s="12" t="s">
        <v>61</v>
      </c>
      <c r="D49" s="12" t="s">
        <v>61</v>
      </c>
      <c r="E49" s="12" t="s">
        <v>61</v>
      </c>
      <c r="F49" s="12" t="s">
        <v>61</v>
      </c>
      <c r="G49" s="12" t="s">
        <v>61</v>
      </c>
    </row>
    <row r="50" spans="1:7" x14ac:dyDescent="0.25">
      <c r="A50" s="13" t="s">
        <v>266</v>
      </c>
      <c r="B50" s="14">
        <v>-19000</v>
      </c>
      <c r="C50" s="14">
        <v>-3000</v>
      </c>
      <c r="D50" s="12" t="s">
        <v>61</v>
      </c>
      <c r="E50" s="12" t="s">
        <v>61</v>
      </c>
      <c r="F50" s="12" t="s">
        <v>61</v>
      </c>
      <c r="G50" s="12" t="s">
        <v>61</v>
      </c>
    </row>
    <row r="51" spans="1:7" x14ac:dyDescent="0.25">
      <c r="A51" s="13" t="s">
        <v>312</v>
      </c>
      <c r="B51" s="12" t="s">
        <v>61</v>
      </c>
      <c r="C51" s="12" t="s">
        <v>61</v>
      </c>
      <c r="D51" s="12" t="s">
        <v>61</v>
      </c>
      <c r="E51" s="12" t="s">
        <v>61</v>
      </c>
      <c r="F51" s="12" t="s">
        <v>61</v>
      </c>
      <c r="G51" s="12" t="s">
        <v>61</v>
      </c>
    </row>
    <row r="52" spans="1:7" x14ac:dyDescent="0.25">
      <c r="A52" s="13" t="s">
        <v>267</v>
      </c>
      <c r="B52" s="14">
        <v>-120000</v>
      </c>
      <c r="C52" s="12" t="s">
        <v>61</v>
      </c>
      <c r="D52" s="12" t="s">
        <v>61</v>
      </c>
      <c r="E52" s="12" t="s">
        <v>61</v>
      </c>
      <c r="F52" s="12" t="s">
        <v>61</v>
      </c>
      <c r="G52" s="12" t="s">
        <v>61</v>
      </c>
    </row>
    <row r="53" spans="1:7" x14ac:dyDescent="0.25">
      <c r="A53" s="13" t="s">
        <v>262</v>
      </c>
      <c r="B53" s="14">
        <v>-21000</v>
      </c>
      <c r="C53" s="12" t="s">
        <v>61</v>
      </c>
      <c r="D53" s="12" t="s">
        <v>61</v>
      </c>
      <c r="E53" s="12" t="s">
        <v>61</v>
      </c>
      <c r="F53" s="12" t="s">
        <v>61</v>
      </c>
      <c r="G53" s="12" t="s">
        <v>61</v>
      </c>
    </row>
    <row r="54" spans="1:7" x14ac:dyDescent="0.25">
      <c r="A54" s="13" t="s">
        <v>263</v>
      </c>
      <c r="B54" s="14">
        <v>-496000</v>
      </c>
      <c r="C54" s="14">
        <v>-450000</v>
      </c>
      <c r="D54" s="14">
        <v>-390000</v>
      </c>
      <c r="E54" s="12" t="s">
        <v>61</v>
      </c>
      <c r="F54" s="12" t="s">
        <v>61</v>
      </c>
      <c r="G54" s="12" t="s">
        <v>61</v>
      </c>
    </row>
    <row r="55" spans="1:7" x14ac:dyDescent="0.25">
      <c r="A55" s="13" t="s">
        <v>179</v>
      </c>
      <c r="B55" s="12" t="s">
        <v>61</v>
      </c>
      <c r="C55" s="12" t="s">
        <v>61</v>
      </c>
      <c r="D55" s="12" t="s">
        <v>61</v>
      </c>
      <c r="E55" s="12" t="s">
        <v>61</v>
      </c>
      <c r="F55" s="12" t="s">
        <v>61</v>
      </c>
      <c r="G55" s="12" t="s">
        <v>61</v>
      </c>
    </row>
    <row r="56" spans="1:7" x14ac:dyDescent="0.25">
      <c r="A56" s="13" t="s">
        <v>126</v>
      </c>
      <c r="B56" s="19">
        <v>-886000</v>
      </c>
      <c r="C56" s="19">
        <v>-1077000</v>
      </c>
      <c r="D56" s="19">
        <v>-1081000</v>
      </c>
      <c r="E56" s="19">
        <v>-1198000</v>
      </c>
      <c r="F56" s="25" t="s">
        <v>61</v>
      </c>
      <c r="G56" s="19">
        <v>-1309000</v>
      </c>
    </row>
    <row r="57" spans="1:7" x14ac:dyDescent="0.25">
      <c r="A57" s="13" t="s">
        <v>2</v>
      </c>
      <c r="B57" s="13"/>
      <c r="C57" s="13"/>
      <c r="D57" s="13"/>
      <c r="E57" s="13"/>
      <c r="F57" s="13"/>
      <c r="G57" s="13"/>
    </row>
    <row r="58" spans="1:7" x14ac:dyDescent="0.25">
      <c r="A58" s="16" t="s">
        <v>112</v>
      </c>
      <c r="B58" s="13"/>
      <c r="C58" s="13"/>
      <c r="D58" s="13"/>
      <c r="E58" s="13"/>
      <c r="F58" s="13"/>
      <c r="G58" s="13"/>
    </row>
    <row r="59" spans="1:7" x14ac:dyDescent="0.25">
      <c r="A59" s="13" t="s">
        <v>264</v>
      </c>
      <c r="B59" s="12" t="s">
        <v>61</v>
      </c>
      <c r="C59" s="12" t="s">
        <v>61</v>
      </c>
      <c r="D59" s="12" t="s">
        <v>61</v>
      </c>
      <c r="E59" s="12" t="s">
        <v>61</v>
      </c>
      <c r="F59" s="12" t="s">
        <v>61</v>
      </c>
      <c r="G59" s="12" t="s">
        <v>61</v>
      </c>
    </row>
    <row r="60" spans="1:7" x14ac:dyDescent="0.25">
      <c r="A60" s="13" t="s">
        <v>317</v>
      </c>
      <c r="B60" s="12" t="s">
        <v>61</v>
      </c>
      <c r="C60" s="12" t="s">
        <v>61</v>
      </c>
      <c r="D60" s="12" t="s">
        <v>61</v>
      </c>
      <c r="E60" s="14">
        <v>-109000</v>
      </c>
      <c r="F60" s="14">
        <v>320000</v>
      </c>
      <c r="G60" s="14">
        <v>-31000</v>
      </c>
    </row>
    <row r="61" spans="1:7" x14ac:dyDescent="0.25">
      <c r="A61" s="13" t="s">
        <v>316</v>
      </c>
      <c r="B61" s="12" t="s">
        <v>61</v>
      </c>
      <c r="C61" s="14">
        <v>222000</v>
      </c>
      <c r="D61" s="14">
        <v>149000</v>
      </c>
      <c r="E61" s="14">
        <v>238000</v>
      </c>
      <c r="F61" s="12" t="s">
        <v>61</v>
      </c>
      <c r="G61" s="14">
        <v>673000</v>
      </c>
    </row>
    <row r="62" spans="1:7" x14ac:dyDescent="0.25">
      <c r="A62" s="13" t="s">
        <v>315</v>
      </c>
      <c r="B62" s="14">
        <v>-135000</v>
      </c>
      <c r="C62" s="14">
        <v>-202000</v>
      </c>
      <c r="D62" s="14">
        <v>-187000</v>
      </c>
      <c r="E62" s="14">
        <v>-30000</v>
      </c>
      <c r="F62" s="12" t="s">
        <v>61</v>
      </c>
      <c r="G62" s="14">
        <v>-153000</v>
      </c>
    </row>
    <row r="63" spans="1:7" x14ac:dyDescent="0.25">
      <c r="A63" s="13" t="s">
        <v>265</v>
      </c>
      <c r="B63" s="12" t="s">
        <v>61</v>
      </c>
      <c r="C63" s="12" t="s">
        <v>61</v>
      </c>
      <c r="D63" s="12" t="s">
        <v>61</v>
      </c>
      <c r="E63" s="12" t="s">
        <v>61</v>
      </c>
      <c r="F63" s="12" t="s">
        <v>61</v>
      </c>
      <c r="G63" s="12" t="s">
        <v>61</v>
      </c>
    </row>
    <row r="64" spans="1:7" x14ac:dyDescent="0.25">
      <c r="A64" s="13" t="s">
        <v>314</v>
      </c>
      <c r="B64" s="12" t="s">
        <v>61</v>
      </c>
      <c r="C64" s="12" t="s">
        <v>61</v>
      </c>
      <c r="D64" s="12" t="s">
        <v>61</v>
      </c>
      <c r="E64" s="12" t="s">
        <v>61</v>
      </c>
      <c r="F64" s="12" t="s">
        <v>61</v>
      </c>
      <c r="G64" s="12" t="s">
        <v>61</v>
      </c>
    </row>
    <row r="65" spans="1:7" x14ac:dyDescent="0.25">
      <c r="A65" s="13" t="s">
        <v>313</v>
      </c>
      <c r="B65" s="12" t="s">
        <v>61</v>
      </c>
      <c r="C65" s="12" t="s">
        <v>61</v>
      </c>
      <c r="D65" s="14">
        <v>1000</v>
      </c>
      <c r="E65" s="12" t="s">
        <v>61</v>
      </c>
      <c r="F65" s="12" t="s">
        <v>61</v>
      </c>
      <c r="G65" s="14">
        <v>1000</v>
      </c>
    </row>
    <row r="66" spans="1:7" x14ac:dyDescent="0.25">
      <c r="A66" s="13" t="s">
        <v>269</v>
      </c>
      <c r="B66" s="14">
        <v>173000</v>
      </c>
      <c r="C66" s="14">
        <v>171000</v>
      </c>
      <c r="D66" s="14">
        <v>190000</v>
      </c>
      <c r="E66" s="12" t="s">
        <v>61</v>
      </c>
      <c r="F66" s="12" t="s">
        <v>61</v>
      </c>
      <c r="G66" s="12" t="s">
        <v>61</v>
      </c>
    </row>
    <row r="67" spans="1:7" x14ac:dyDescent="0.25">
      <c r="A67" s="13" t="s">
        <v>268</v>
      </c>
      <c r="B67" s="14">
        <v>92000</v>
      </c>
      <c r="C67" s="14">
        <v>120000</v>
      </c>
      <c r="D67" s="14">
        <v>96000</v>
      </c>
      <c r="E67" s="12" t="s">
        <v>61</v>
      </c>
      <c r="F67" s="12" t="s">
        <v>61</v>
      </c>
      <c r="G67" s="12" t="s">
        <v>61</v>
      </c>
    </row>
    <row r="68" spans="1:7" x14ac:dyDescent="0.25">
      <c r="A68" s="13" t="s">
        <v>54</v>
      </c>
      <c r="B68" s="12" t="s">
        <v>61</v>
      </c>
      <c r="C68" s="12" t="s">
        <v>61</v>
      </c>
      <c r="D68" s="12" t="s">
        <v>61</v>
      </c>
      <c r="E68" s="12" t="s">
        <v>61</v>
      </c>
      <c r="F68" s="12" t="s">
        <v>61</v>
      </c>
      <c r="G68" s="12" t="s">
        <v>61</v>
      </c>
    </row>
    <row r="69" spans="1:7" x14ac:dyDescent="0.25">
      <c r="A69" s="13" t="s">
        <v>266</v>
      </c>
      <c r="B69" s="14">
        <v>71000</v>
      </c>
      <c r="C69" s="14">
        <v>4000</v>
      </c>
      <c r="D69" s="12" t="s">
        <v>61</v>
      </c>
      <c r="E69" s="12" t="s">
        <v>61</v>
      </c>
      <c r="F69" s="12" t="s">
        <v>61</v>
      </c>
      <c r="G69" s="12" t="s">
        <v>61</v>
      </c>
    </row>
    <row r="70" spans="1:7" x14ac:dyDescent="0.25">
      <c r="A70" s="13" t="s">
        <v>312</v>
      </c>
      <c r="B70" s="12" t="s">
        <v>61</v>
      </c>
      <c r="C70" s="12" t="s">
        <v>61</v>
      </c>
      <c r="D70" s="12" t="s">
        <v>61</v>
      </c>
      <c r="E70" s="12" t="s">
        <v>61</v>
      </c>
      <c r="F70" s="12" t="s">
        <v>61</v>
      </c>
      <c r="G70" s="12" t="s">
        <v>61</v>
      </c>
    </row>
    <row r="71" spans="1:7" x14ac:dyDescent="0.25">
      <c r="A71" s="13" t="s">
        <v>267</v>
      </c>
      <c r="B71" s="14">
        <v>185000</v>
      </c>
      <c r="C71" s="12" t="s">
        <v>61</v>
      </c>
      <c r="D71" s="12" t="s">
        <v>61</v>
      </c>
      <c r="E71" s="12" t="s">
        <v>61</v>
      </c>
      <c r="F71" s="12" t="s">
        <v>61</v>
      </c>
      <c r="G71" s="12" t="s">
        <v>61</v>
      </c>
    </row>
    <row r="72" spans="1:7" x14ac:dyDescent="0.25">
      <c r="A72" s="13" t="s">
        <v>262</v>
      </c>
      <c r="B72" s="14">
        <v>-435000</v>
      </c>
      <c r="C72" s="12" t="s">
        <v>61</v>
      </c>
      <c r="D72" s="12" t="s">
        <v>61</v>
      </c>
      <c r="E72" s="12" t="s">
        <v>61</v>
      </c>
      <c r="F72" s="12" t="s">
        <v>61</v>
      </c>
      <c r="G72" s="12" t="s">
        <v>61</v>
      </c>
    </row>
    <row r="73" spans="1:7" x14ac:dyDescent="0.25">
      <c r="A73" s="13" t="s">
        <v>263</v>
      </c>
      <c r="B73" s="14">
        <v>-135000</v>
      </c>
      <c r="C73" s="14">
        <v>-202000</v>
      </c>
      <c r="D73" s="14">
        <v>-187000</v>
      </c>
      <c r="E73" s="12" t="s">
        <v>61</v>
      </c>
      <c r="F73" s="12" t="s">
        <v>61</v>
      </c>
      <c r="G73" s="12" t="s">
        <v>61</v>
      </c>
    </row>
    <row r="74" spans="1:7" x14ac:dyDescent="0.25">
      <c r="A74" s="13" t="s">
        <v>179</v>
      </c>
      <c r="B74" s="12" t="s">
        <v>61</v>
      </c>
      <c r="C74" s="12" t="s">
        <v>61</v>
      </c>
      <c r="D74" s="12" t="s">
        <v>61</v>
      </c>
      <c r="E74" s="12" t="s">
        <v>61</v>
      </c>
      <c r="F74" s="12" t="s">
        <v>61</v>
      </c>
      <c r="G74" s="12" t="s">
        <v>61</v>
      </c>
    </row>
    <row r="75" spans="1:7" x14ac:dyDescent="0.25">
      <c r="A75" s="13" t="s">
        <v>126</v>
      </c>
      <c r="B75" s="19">
        <v>-49000</v>
      </c>
      <c r="C75" s="19">
        <v>315000</v>
      </c>
      <c r="D75" s="19">
        <v>249000</v>
      </c>
      <c r="E75" s="19">
        <v>99000</v>
      </c>
      <c r="F75" s="25" t="s">
        <v>61</v>
      </c>
      <c r="G75" s="19">
        <v>490000</v>
      </c>
    </row>
    <row r="76" spans="1:7" x14ac:dyDescent="0.25">
      <c r="A76" s="13" t="s">
        <v>2</v>
      </c>
      <c r="B76" s="13"/>
      <c r="C76" s="13"/>
      <c r="D76" s="13"/>
      <c r="E76" s="13"/>
      <c r="F76" s="13"/>
      <c r="G76" s="13"/>
    </row>
    <row r="77" spans="1:7" x14ac:dyDescent="0.25">
      <c r="A77" s="16" t="s">
        <v>66</v>
      </c>
      <c r="B77" s="13"/>
      <c r="C77" s="13"/>
      <c r="D77" s="13"/>
      <c r="E77" s="13"/>
      <c r="F77" s="13"/>
      <c r="G77" s="13"/>
    </row>
    <row r="78" spans="1:7" x14ac:dyDescent="0.25">
      <c r="A78" s="13" t="s">
        <v>264</v>
      </c>
      <c r="B78" s="12" t="s">
        <v>61</v>
      </c>
      <c r="C78" s="12" t="s">
        <v>61</v>
      </c>
      <c r="D78" s="12" t="s">
        <v>61</v>
      </c>
      <c r="E78" s="12" t="s">
        <v>61</v>
      </c>
      <c r="F78" s="12" t="s">
        <v>61</v>
      </c>
      <c r="G78" s="12" t="s">
        <v>61</v>
      </c>
    </row>
    <row r="79" spans="1:7" x14ac:dyDescent="0.25">
      <c r="A79" s="13" t="s">
        <v>317</v>
      </c>
      <c r="B79" s="12" t="s">
        <v>61</v>
      </c>
      <c r="C79" s="12" t="s">
        <v>61</v>
      </c>
      <c r="D79" s="12" t="s">
        <v>61</v>
      </c>
      <c r="E79" s="14">
        <v>392000</v>
      </c>
      <c r="F79" s="14">
        <v>1514000</v>
      </c>
      <c r="G79" s="14">
        <v>1747000</v>
      </c>
    </row>
    <row r="80" spans="1:7" x14ac:dyDescent="0.25">
      <c r="A80" s="13" t="s">
        <v>316</v>
      </c>
      <c r="B80" s="12" t="s">
        <v>61</v>
      </c>
      <c r="C80" s="14">
        <v>247000</v>
      </c>
      <c r="D80" s="14">
        <v>580000</v>
      </c>
      <c r="E80" s="14">
        <v>682000</v>
      </c>
      <c r="F80" s="12" t="s">
        <v>61</v>
      </c>
      <c r="G80" s="14">
        <v>877000</v>
      </c>
    </row>
    <row r="81" spans="1:7" x14ac:dyDescent="0.25">
      <c r="A81" s="13" t="s">
        <v>315</v>
      </c>
      <c r="B81" s="14">
        <v>-620000</v>
      </c>
      <c r="C81" s="14">
        <v>-515000</v>
      </c>
      <c r="D81" s="14">
        <v>-563000</v>
      </c>
      <c r="E81" s="14">
        <v>-436000</v>
      </c>
      <c r="F81" s="12" t="s">
        <v>61</v>
      </c>
      <c r="G81" s="14">
        <v>-288000</v>
      </c>
    </row>
    <row r="82" spans="1:7" x14ac:dyDescent="0.25">
      <c r="A82" s="13" t="s">
        <v>265</v>
      </c>
      <c r="B82" s="12" t="s">
        <v>61</v>
      </c>
      <c r="C82" s="12" t="s">
        <v>61</v>
      </c>
      <c r="D82" s="12" t="s">
        <v>61</v>
      </c>
      <c r="E82" s="12" t="s">
        <v>61</v>
      </c>
      <c r="F82" s="12" t="s">
        <v>61</v>
      </c>
      <c r="G82" s="12" t="s">
        <v>61</v>
      </c>
    </row>
    <row r="83" spans="1:7" x14ac:dyDescent="0.25">
      <c r="A83" s="13" t="s">
        <v>314</v>
      </c>
      <c r="B83" s="12" t="s">
        <v>61</v>
      </c>
      <c r="C83" s="12" t="s">
        <v>61</v>
      </c>
      <c r="D83" s="12" t="s">
        <v>61</v>
      </c>
      <c r="E83" s="12" t="s">
        <v>61</v>
      </c>
      <c r="F83" s="12" t="s">
        <v>61</v>
      </c>
      <c r="G83" s="12" t="s">
        <v>61</v>
      </c>
    </row>
    <row r="84" spans="1:7" x14ac:dyDescent="0.25">
      <c r="A84" s="13" t="s">
        <v>313</v>
      </c>
      <c r="B84" s="14">
        <v>371000</v>
      </c>
      <c r="C84" s="14">
        <v>528000</v>
      </c>
      <c r="D84" s="14">
        <v>579000</v>
      </c>
      <c r="E84" s="14">
        <v>616000</v>
      </c>
      <c r="F84" s="12" t="s">
        <v>61</v>
      </c>
      <c r="G84" s="14">
        <v>694000</v>
      </c>
    </row>
    <row r="85" spans="1:7" x14ac:dyDescent="0.25">
      <c r="A85" s="13" t="s">
        <v>269</v>
      </c>
      <c r="B85" s="14">
        <v>669000</v>
      </c>
      <c r="C85" s="14">
        <v>767000</v>
      </c>
      <c r="D85" s="14">
        <v>824000</v>
      </c>
      <c r="E85" s="12" t="s">
        <v>61</v>
      </c>
      <c r="F85" s="12" t="s">
        <v>61</v>
      </c>
      <c r="G85" s="12" t="s">
        <v>61</v>
      </c>
    </row>
    <row r="86" spans="1:7" x14ac:dyDescent="0.25">
      <c r="A86" s="13" t="s">
        <v>268</v>
      </c>
      <c r="B86" s="14">
        <v>400000</v>
      </c>
      <c r="C86" s="14">
        <v>641000</v>
      </c>
      <c r="D86" s="14">
        <v>504000</v>
      </c>
      <c r="E86" s="12" t="s">
        <v>61</v>
      </c>
      <c r="F86" s="12" t="s">
        <v>61</v>
      </c>
      <c r="G86" s="12" t="s">
        <v>61</v>
      </c>
    </row>
    <row r="87" spans="1:7" x14ac:dyDescent="0.25">
      <c r="A87" s="13" t="s">
        <v>54</v>
      </c>
      <c r="B87" s="12" t="s">
        <v>61</v>
      </c>
      <c r="C87" s="12" t="s">
        <v>61</v>
      </c>
      <c r="D87" s="14">
        <v>1840000</v>
      </c>
      <c r="E87" s="12" t="s">
        <v>61</v>
      </c>
      <c r="F87" s="12" t="s">
        <v>61</v>
      </c>
      <c r="G87" s="12" t="s">
        <v>61</v>
      </c>
    </row>
    <row r="88" spans="1:7" x14ac:dyDescent="0.25">
      <c r="A88" s="13" t="s">
        <v>266</v>
      </c>
      <c r="B88" s="14">
        <v>328000</v>
      </c>
      <c r="C88" s="14">
        <v>59000</v>
      </c>
      <c r="D88" s="12" t="s">
        <v>61</v>
      </c>
      <c r="E88" s="12" t="s">
        <v>61</v>
      </c>
      <c r="F88" s="12" t="s">
        <v>61</v>
      </c>
      <c r="G88" s="12" t="s">
        <v>61</v>
      </c>
    </row>
    <row r="89" spans="1:7" x14ac:dyDescent="0.25">
      <c r="A89" s="13" t="s">
        <v>312</v>
      </c>
      <c r="B89" s="14">
        <v>156000</v>
      </c>
      <c r="C89" s="14">
        <v>328000</v>
      </c>
      <c r="D89" s="12" t="s">
        <v>61</v>
      </c>
      <c r="E89" s="12" t="s">
        <v>61</v>
      </c>
      <c r="F89" s="12" t="s">
        <v>61</v>
      </c>
      <c r="G89" s="12" t="s">
        <v>61</v>
      </c>
    </row>
    <row r="90" spans="1:7" x14ac:dyDescent="0.25">
      <c r="A90" s="13" t="s">
        <v>267</v>
      </c>
      <c r="B90" s="14">
        <v>237000</v>
      </c>
      <c r="C90" s="12" t="s">
        <v>61</v>
      </c>
      <c r="D90" s="12" t="s">
        <v>61</v>
      </c>
      <c r="E90" s="12" t="s">
        <v>61</v>
      </c>
      <c r="F90" s="12" t="s">
        <v>61</v>
      </c>
      <c r="G90" s="12" t="s">
        <v>61</v>
      </c>
    </row>
    <row r="91" spans="1:7" x14ac:dyDescent="0.25">
      <c r="A91" s="13" t="s">
        <v>262</v>
      </c>
      <c r="B91" s="14">
        <v>-617000</v>
      </c>
      <c r="C91" s="12" t="s">
        <v>61</v>
      </c>
      <c r="D91" s="12" t="s">
        <v>61</v>
      </c>
      <c r="E91" s="12" t="s">
        <v>61</v>
      </c>
      <c r="F91" s="12" t="s">
        <v>61</v>
      </c>
      <c r="G91" s="12" t="s">
        <v>61</v>
      </c>
    </row>
    <row r="92" spans="1:7" x14ac:dyDescent="0.25">
      <c r="A92" s="13" t="s">
        <v>263</v>
      </c>
      <c r="B92" s="14">
        <v>-620000</v>
      </c>
      <c r="C92" s="14">
        <v>-515000</v>
      </c>
      <c r="D92" s="14">
        <v>-563000</v>
      </c>
      <c r="E92" s="12" t="s">
        <v>61</v>
      </c>
      <c r="F92" s="12" t="s">
        <v>61</v>
      </c>
      <c r="G92" s="12" t="s">
        <v>61</v>
      </c>
    </row>
    <row r="93" spans="1:7" x14ac:dyDescent="0.25">
      <c r="A93" s="13" t="s">
        <v>179</v>
      </c>
      <c r="B93" s="12" t="s">
        <v>61</v>
      </c>
      <c r="C93" s="12" t="s">
        <v>61</v>
      </c>
      <c r="D93" s="12" t="s">
        <v>61</v>
      </c>
      <c r="E93" s="12" t="s">
        <v>61</v>
      </c>
      <c r="F93" s="12" t="s">
        <v>61</v>
      </c>
      <c r="G93" s="12" t="s">
        <v>61</v>
      </c>
    </row>
    <row r="94" spans="1:7" x14ac:dyDescent="0.25">
      <c r="A94" s="13" t="s">
        <v>126</v>
      </c>
      <c r="B94" s="19">
        <v>924000</v>
      </c>
      <c r="C94" s="19">
        <v>2055000</v>
      </c>
      <c r="D94" s="19">
        <v>3764000</v>
      </c>
      <c r="E94" s="19">
        <v>1254000</v>
      </c>
      <c r="F94" s="25" t="s">
        <v>61</v>
      </c>
      <c r="G94" s="19">
        <v>3030000</v>
      </c>
    </row>
    <row r="95" spans="1:7" x14ac:dyDescent="0.25">
      <c r="A95" s="13" t="s">
        <v>2</v>
      </c>
      <c r="B95" s="13"/>
      <c r="C95" s="13"/>
      <c r="D95" s="13"/>
      <c r="E95" s="13"/>
      <c r="F95" s="13"/>
      <c r="G95" s="13"/>
    </row>
    <row r="96" spans="1:7" x14ac:dyDescent="0.25">
      <c r="A96" s="16" t="s">
        <v>63</v>
      </c>
      <c r="B96" s="13"/>
      <c r="C96" s="13"/>
      <c r="D96" s="13"/>
      <c r="E96" s="13"/>
      <c r="F96" s="13"/>
      <c r="G96" s="13"/>
    </row>
    <row r="97" spans="1:7" x14ac:dyDescent="0.25">
      <c r="A97" s="13" t="s">
        <v>264</v>
      </c>
      <c r="B97" s="14">
        <v>-4190000</v>
      </c>
      <c r="C97" s="14">
        <v>-1972000</v>
      </c>
      <c r="D97" s="12" t="s">
        <v>61</v>
      </c>
      <c r="E97" s="12" t="s">
        <v>61</v>
      </c>
      <c r="F97" s="12" t="s">
        <v>61</v>
      </c>
      <c r="G97" s="12" t="s">
        <v>61</v>
      </c>
    </row>
    <row r="98" spans="1:7" x14ac:dyDescent="0.25">
      <c r="A98" s="13" t="s">
        <v>317</v>
      </c>
      <c r="B98" s="12" t="s">
        <v>61</v>
      </c>
      <c r="C98" s="12" t="s">
        <v>61</v>
      </c>
      <c r="D98" s="12" t="s">
        <v>61</v>
      </c>
      <c r="E98" s="12" t="s">
        <v>61</v>
      </c>
      <c r="F98" s="14">
        <v>48696000</v>
      </c>
      <c r="G98" s="14">
        <v>53430000</v>
      </c>
    </row>
    <row r="99" spans="1:7" x14ac:dyDescent="0.25">
      <c r="A99" s="13" t="s">
        <v>316</v>
      </c>
      <c r="B99" s="12" t="s">
        <v>61</v>
      </c>
      <c r="C99" s="14">
        <v>13660000</v>
      </c>
      <c r="D99" s="12" t="s">
        <v>61</v>
      </c>
      <c r="E99" s="14">
        <v>14408000</v>
      </c>
      <c r="F99" s="14">
        <v>15760000</v>
      </c>
      <c r="G99" s="14">
        <v>19430000</v>
      </c>
    </row>
    <row r="100" spans="1:7" x14ac:dyDescent="0.25">
      <c r="A100" s="13" t="s">
        <v>315</v>
      </c>
      <c r="B100" s="14">
        <v>1070000</v>
      </c>
      <c r="C100" s="14">
        <v>763000</v>
      </c>
      <c r="D100" s="12" t="s">
        <v>61</v>
      </c>
      <c r="E100" s="14">
        <v>1399000</v>
      </c>
      <c r="F100" s="14">
        <v>1376000</v>
      </c>
      <c r="G100" s="14">
        <v>967000</v>
      </c>
    </row>
    <row r="101" spans="1:7" x14ac:dyDescent="0.25">
      <c r="A101" s="13" t="s">
        <v>265</v>
      </c>
      <c r="B101" s="12" t="s">
        <v>61</v>
      </c>
      <c r="C101" s="12" t="s">
        <v>61</v>
      </c>
      <c r="D101" s="12" t="s">
        <v>61</v>
      </c>
      <c r="E101" s="12" t="s">
        <v>61</v>
      </c>
      <c r="F101" s="12" t="s">
        <v>61</v>
      </c>
      <c r="G101" s="12" t="s">
        <v>61</v>
      </c>
    </row>
    <row r="102" spans="1:7" x14ac:dyDescent="0.25">
      <c r="A102" s="13" t="s">
        <v>314</v>
      </c>
      <c r="B102" s="14">
        <v>-4190000</v>
      </c>
      <c r="C102" s="14">
        <v>-1972000</v>
      </c>
      <c r="D102" s="12" t="s">
        <v>61</v>
      </c>
      <c r="E102" s="14">
        <v>-1191000</v>
      </c>
      <c r="F102" s="14">
        <v>-1111000</v>
      </c>
      <c r="G102" s="14">
        <v>-1038000</v>
      </c>
    </row>
    <row r="103" spans="1:7" x14ac:dyDescent="0.25">
      <c r="A103" s="13" t="s">
        <v>313</v>
      </c>
      <c r="B103" s="14">
        <v>9652000</v>
      </c>
      <c r="C103" s="14">
        <v>11619000</v>
      </c>
      <c r="D103" s="12" t="s">
        <v>61</v>
      </c>
      <c r="E103" s="14">
        <v>13047000</v>
      </c>
      <c r="F103" s="14">
        <v>13781000</v>
      </c>
      <c r="G103" s="14">
        <v>14392000</v>
      </c>
    </row>
    <row r="104" spans="1:7" x14ac:dyDescent="0.25">
      <c r="A104" s="13" t="s">
        <v>269</v>
      </c>
      <c r="B104" s="14">
        <v>19225000</v>
      </c>
      <c r="C104" s="14">
        <v>20560000</v>
      </c>
      <c r="D104" s="12" t="s">
        <v>61</v>
      </c>
      <c r="E104" s="14">
        <v>24058000</v>
      </c>
      <c r="F104" s="12" t="s">
        <v>61</v>
      </c>
      <c r="G104" s="12" t="s">
        <v>61</v>
      </c>
    </row>
    <row r="105" spans="1:7" x14ac:dyDescent="0.25">
      <c r="A105" s="13" t="s">
        <v>268</v>
      </c>
      <c r="B105" s="14">
        <v>15389000</v>
      </c>
      <c r="C105" s="14">
        <v>17077000</v>
      </c>
      <c r="D105" s="12" t="s">
        <v>61</v>
      </c>
      <c r="E105" s="14">
        <v>20324000</v>
      </c>
      <c r="F105" s="12" t="s">
        <v>61</v>
      </c>
      <c r="G105" s="12" t="s">
        <v>61</v>
      </c>
    </row>
    <row r="106" spans="1:7" x14ac:dyDescent="0.25">
      <c r="A106" s="13" t="s">
        <v>54</v>
      </c>
      <c r="B106" s="12" t="s">
        <v>61</v>
      </c>
      <c r="C106" s="12" t="s">
        <v>61</v>
      </c>
      <c r="D106" s="12" t="s">
        <v>61</v>
      </c>
      <c r="E106" s="12" t="s">
        <v>61</v>
      </c>
      <c r="F106" s="12" t="s">
        <v>61</v>
      </c>
      <c r="G106" s="12" t="s">
        <v>61</v>
      </c>
    </row>
    <row r="107" spans="1:7" x14ac:dyDescent="0.25">
      <c r="A107" s="13" t="s">
        <v>266</v>
      </c>
      <c r="B107" s="14">
        <v>2549000</v>
      </c>
      <c r="C107" s="12" t="s">
        <v>61</v>
      </c>
      <c r="D107" s="12" t="s">
        <v>61</v>
      </c>
      <c r="E107" s="12" t="s">
        <v>61</v>
      </c>
      <c r="F107" s="12" t="s">
        <v>61</v>
      </c>
      <c r="G107" s="12" t="s">
        <v>61</v>
      </c>
    </row>
    <row r="108" spans="1:7" x14ac:dyDescent="0.25">
      <c r="A108" s="13" t="s">
        <v>312</v>
      </c>
      <c r="B108" s="14">
        <v>3718000</v>
      </c>
      <c r="C108" s="14">
        <v>3958000</v>
      </c>
      <c r="D108" s="12" t="s">
        <v>61</v>
      </c>
      <c r="E108" s="12" t="s">
        <v>61</v>
      </c>
      <c r="F108" s="12" t="s">
        <v>61</v>
      </c>
      <c r="G108" s="12" t="s">
        <v>61</v>
      </c>
    </row>
    <row r="109" spans="1:7" x14ac:dyDescent="0.25">
      <c r="A109" s="13" t="s">
        <v>267</v>
      </c>
      <c r="B109" s="14">
        <v>9165000</v>
      </c>
      <c r="C109" s="12" t="s">
        <v>61</v>
      </c>
      <c r="D109" s="12" t="s">
        <v>61</v>
      </c>
      <c r="E109" s="12" t="s">
        <v>61</v>
      </c>
      <c r="F109" s="12" t="s">
        <v>61</v>
      </c>
      <c r="G109" s="12" t="s">
        <v>61</v>
      </c>
    </row>
    <row r="110" spans="1:7" x14ac:dyDescent="0.25">
      <c r="A110" s="13" t="s">
        <v>262</v>
      </c>
      <c r="B110" s="14">
        <v>4060000</v>
      </c>
      <c r="C110" s="12" t="s">
        <v>61</v>
      </c>
      <c r="D110" s="12" t="s">
        <v>61</v>
      </c>
      <c r="E110" s="12" t="s">
        <v>61</v>
      </c>
      <c r="F110" s="12" t="s">
        <v>61</v>
      </c>
      <c r="G110" s="12" t="s">
        <v>61</v>
      </c>
    </row>
    <row r="111" spans="1:7" x14ac:dyDescent="0.25">
      <c r="A111" s="13" t="s">
        <v>263</v>
      </c>
      <c r="B111" s="14">
        <v>1070000</v>
      </c>
      <c r="C111" s="14">
        <v>763000</v>
      </c>
      <c r="D111" s="12" t="s">
        <v>61</v>
      </c>
      <c r="E111" s="12" t="s">
        <v>61</v>
      </c>
      <c r="F111" s="12" t="s">
        <v>61</v>
      </c>
      <c r="G111" s="12" t="s">
        <v>61</v>
      </c>
    </row>
    <row r="112" spans="1:7" x14ac:dyDescent="0.25">
      <c r="A112" s="13" t="s">
        <v>179</v>
      </c>
      <c r="B112" s="12" t="s">
        <v>61</v>
      </c>
      <c r="C112" s="12" t="s">
        <v>61</v>
      </c>
      <c r="D112" s="12" t="s">
        <v>61</v>
      </c>
      <c r="E112" s="12" t="s">
        <v>61</v>
      </c>
      <c r="F112" s="12" t="s">
        <v>61</v>
      </c>
      <c r="G112" s="12" t="s">
        <v>61</v>
      </c>
    </row>
    <row r="113" spans="1:7" x14ac:dyDescent="0.25">
      <c r="A113" s="13" t="s">
        <v>126</v>
      </c>
      <c r="B113" s="19">
        <v>60638000</v>
      </c>
      <c r="C113" s="19">
        <v>65665000</v>
      </c>
      <c r="D113" s="25" t="s">
        <v>61</v>
      </c>
      <c r="E113" s="19">
        <v>72045000</v>
      </c>
      <c r="F113" s="19">
        <v>78574000</v>
      </c>
      <c r="G113" s="19">
        <v>87181000</v>
      </c>
    </row>
    <row r="114" spans="1:7" x14ac:dyDescent="0.25">
      <c r="A114" s="13" t="s">
        <v>2</v>
      </c>
      <c r="B114" s="13"/>
      <c r="C114" s="13"/>
      <c r="D114" s="13"/>
      <c r="E114" s="13"/>
      <c r="F114" s="13"/>
      <c r="G114" s="13"/>
    </row>
    <row r="115" spans="1:7" x14ac:dyDescent="0.25">
      <c r="A115" s="16" t="s">
        <v>111</v>
      </c>
      <c r="B115" s="13"/>
      <c r="C115" s="13"/>
      <c r="D115" s="13"/>
      <c r="E115" s="13"/>
      <c r="F115" s="13"/>
      <c r="G115" s="13"/>
    </row>
    <row r="116" spans="1:7" x14ac:dyDescent="0.25">
      <c r="A116" s="13" t="s">
        <v>264</v>
      </c>
      <c r="B116" s="12" t="s">
        <v>61</v>
      </c>
      <c r="C116" s="12" t="s">
        <v>61</v>
      </c>
      <c r="D116" s="12" t="s">
        <v>61</v>
      </c>
      <c r="E116" s="12" t="s">
        <v>61</v>
      </c>
      <c r="F116" s="12" t="s">
        <v>61</v>
      </c>
      <c r="G116" s="12" t="s">
        <v>61</v>
      </c>
    </row>
    <row r="117" spans="1:7" x14ac:dyDescent="0.25">
      <c r="A117" s="13" t="s">
        <v>317</v>
      </c>
      <c r="B117" s="12" t="s">
        <v>61</v>
      </c>
      <c r="C117" s="12" t="s">
        <v>61</v>
      </c>
      <c r="D117" s="12" t="s">
        <v>61</v>
      </c>
      <c r="E117" s="14">
        <v>1605000</v>
      </c>
      <c r="F117" s="14">
        <v>1743000</v>
      </c>
      <c r="G117" s="14">
        <v>1937000</v>
      </c>
    </row>
    <row r="118" spans="1:7" x14ac:dyDescent="0.25">
      <c r="A118" s="13" t="s">
        <v>316</v>
      </c>
      <c r="B118" s="12" t="s">
        <v>61</v>
      </c>
      <c r="C118" s="14">
        <v>193000</v>
      </c>
      <c r="D118" s="14">
        <v>198000</v>
      </c>
      <c r="E118" s="14">
        <v>239000</v>
      </c>
      <c r="F118" s="12" t="s">
        <v>61</v>
      </c>
      <c r="G118" s="14">
        <v>281000</v>
      </c>
    </row>
    <row r="119" spans="1:7" x14ac:dyDescent="0.25">
      <c r="A119" s="13" t="s">
        <v>315</v>
      </c>
      <c r="B119" s="14">
        <v>19000</v>
      </c>
      <c r="C119" s="14">
        <v>14000</v>
      </c>
      <c r="D119" s="14">
        <v>13000</v>
      </c>
      <c r="E119" s="14">
        <v>11000</v>
      </c>
      <c r="F119" s="12" t="s">
        <v>61</v>
      </c>
      <c r="G119" s="14">
        <v>9000</v>
      </c>
    </row>
    <row r="120" spans="1:7" x14ac:dyDescent="0.25">
      <c r="A120" s="13" t="s">
        <v>265</v>
      </c>
      <c r="B120" s="12" t="s">
        <v>61</v>
      </c>
      <c r="C120" s="12" t="s">
        <v>61</v>
      </c>
      <c r="D120" s="12" t="s">
        <v>61</v>
      </c>
      <c r="E120" s="12" t="s">
        <v>61</v>
      </c>
      <c r="F120" s="12" t="s">
        <v>61</v>
      </c>
      <c r="G120" s="12" t="s">
        <v>61</v>
      </c>
    </row>
    <row r="121" spans="1:7" x14ac:dyDescent="0.25">
      <c r="A121" s="13" t="s">
        <v>314</v>
      </c>
      <c r="B121" s="12" t="s">
        <v>61</v>
      </c>
      <c r="C121" s="12" t="s">
        <v>61</v>
      </c>
      <c r="D121" s="12" t="s">
        <v>61</v>
      </c>
      <c r="E121" s="12" t="s">
        <v>61</v>
      </c>
      <c r="F121" s="12" t="s">
        <v>61</v>
      </c>
      <c r="G121" s="12" t="s">
        <v>61</v>
      </c>
    </row>
    <row r="122" spans="1:7" x14ac:dyDescent="0.25">
      <c r="A122" s="13" t="s">
        <v>313</v>
      </c>
      <c r="B122" s="12" t="s">
        <v>61</v>
      </c>
      <c r="C122" s="12" t="s">
        <v>61</v>
      </c>
      <c r="D122" s="12" t="s">
        <v>61</v>
      </c>
      <c r="E122" s="12" t="s">
        <v>61</v>
      </c>
      <c r="F122" s="12" t="s">
        <v>61</v>
      </c>
      <c r="G122" s="12" t="s">
        <v>61</v>
      </c>
    </row>
    <row r="123" spans="1:7" x14ac:dyDescent="0.25">
      <c r="A123" s="13" t="s">
        <v>269</v>
      </c>
      <c r="B123" s="14">
        <v>688000</v>
      </c>
      <c r="C123" s="14">
        <v>760000</v>
      </c>
      <c r="D123" s="14">
        <v>801000</v>
      </c>
      <c r="E123" s="12" t="s">
        <v>61</v>
      </c>
      <c r="F123" s="12" t="s">
        <v>61</v>
      </c>
      <c r="G123" s="12" t="s">
        <v>61</v>
      </c>
    </row>
    <row r="124" spans="1:7" x14ac:dyDescent="0.25">
      <c r="A124" s="13" t="s">
        <v>268</v>
      </c>
      <c r="B124" s="14">
        <v>556000</v>
      </c>
      <c r="C124" s="14">
        <v>602000</v>
      </c>
      <c r="D124" s="14">
        <v>654000</v>
      </c>
      <c r="E124" s="12" t="s">
        <v>61</v>
      </c>
      <c r="F124" s="12" t="s">
        <v>61</v>
      </c>
      <c r="G124" s="12" t="s">
        <v>61</v>
      </c>
    </row>
    <row r="125" spans="1:7" x14ac:dyDescent="0.25">
      <c r="A125" s="13" t="s">
        <v>54</v>
      </c>
      <c r="B125" s="12" t="s">
        <v>61</v>
      </c>
      <c r="C125" s="12" t="s">
        <v>61</v>
      </c>
      <c r="D125" s="12" t="s">
        <v>61</v>
      </c>
      <c r="E125" s="12" t="s">
        <v>61</v>
      </c>
      <c r="F125" s="12" t="s">
        <v>61</v>
      </c>
      <c r="G125" s="12" t="s">
        <v>61</v>
      </c>
    </row>
    <row r="126" spans="1:7" x14ac:dyDescent="0.25">
      <c r="A126" s="13" t="s">
        <v>266</v>
      </c>
      <c r="B126" s="14">
        <v>27000</v>
      </c>
      <c r="C126" s="12" t="s">
        <v>61</v>
      </c>
      <c r="D126" s="12" t="s">
        <v>61</v>
      </c>
      <c r="E126" s="12" t="s">
        <v>61</v>
      </c>
      <c r="F126" s="12" t="s">
        <v>61</v>
      </c>
      <c r="G126" s="12" t="s">
        <v>61</v>
      </c>
    </row>
    <row r="127" spans="1:7" x14ac:dyDescent="0.25">
      <c r="A127" s="13" t="s">
        <v>312</v>
      </c>
      <c r="B127" s="12" t="s">
        <v>61</v>
      </c>
      <c r="C127" s="12" t="s">
        <v>61</v>
      </c>
      <c r="D127" s="12" t="s">
        <v>61</v>
      </c>
      <c r="E127" s="12" t="s">
        <v>61</v>
      </c>
      <c r="F127" s="12" t="s">
        <v>61</v>
      </c>
      <c r="G127" s="12" t="s">
        <v>61</v>
      </c>
    </row>
    <row r="128" spans="1:7" x14ac:dyDescent="0.25">
      <c r="A128" s="13" t="s">
        <v>267</v>
      </c>
      <c r="B128" s="14">
        <v>175000</v>
      </c>
      <c r="C128" s="12" t="s">
        <v>61</v>
      </c>
      <c r="D128" s="12" t="s">
        <v>61</v>
      </c>
      <c r="E128" s="12" t="s">
        <v>61</v>
      </c>
      <c r="F128" s="12" t="s">
        <v>61</v>
      </c>
      <c r="G128" s="12" t="s">
        <v>61</v>
      </c>
    </row>
    <row r="129" spans="1:7" x14ac:dyDescent="0.25">
      <c r="A129" s="13" t="s">
        <v>262</v>
      </c>
      <c r="B129" s="14">
        <v>26000</v>
      </c>
      <c r="C129" s="12" t="s">
        <v>61</v>
      </c>
      <c r="D129" s="12" t="s">
        <v>61</v>
      </c>
      <c r="E129" s="12" t="s">
        <v>61</v>
      </c>
      <c r="F129" s="12" t="s">
        <v>61</v>
      </c>
      <c r="G129" s="12" t="s">
        <v>61</v>
      </c>
    </row>
    <row r="130" spans="1:7" x14ac:dyDescent="0.25">
      <c r="A130" s="13" t="s">
        <v>263</v>
      </c>
      <c r="B130" s="14">
        <v>19000</v>
      </c>
      <c r="C130" s="14">
        <v>14000</v>
      </c>
      <c r="D130" s="14">
        <v>13000</v>
      </c>
      <c r="E130" s="12" t="s">
        <v>61</v>
      </c>
      <c r="F130" s="12" t="s">
        <v>61</v>
      </c>
      <c r="G130" s="12" t="s">
        <v>61</v>
      </c>
    </row>
    <row r="131" spans="1:7" x14ac:dyDescent="0.25">
      <c r="A131" s="13" t="s">
        <v>179</v>
      </c>
      <c r="B131" s="12" t="s">
        <v>61</v>
      </c>
      <c r="C131" s="12" t="s">
        <v>61</v>
      </c>
      <c r="D131" s="12" t="s">
        <v>61</v>
      </c>
      <c r="E131" s="12" t="s">
        <v>61</v>
      </c>
      <c r="F131" s="12" t="s">
        <v>61</v>
      </c>
      <c r="G131" s="12" t="s">
        <v>61</v>
      </c>
    </row>
    <row r="132" spans="1:7" x14ac:dyDescent="0.25">
      <c r="A132" s="13" t="s">
        <v>126</v>
      </c>
      <c r="B132" s="19">
        <v>1491000</v>
      </c>
      <c r="C132" s="19">
        <v>1569000</v>
      </c>
      <c r="D132" s="19">
        <v>1666000</v>
      </c>
      <c r="E132" s="19">
        <v>1855000</v>
      </c>
      <c r="F132" s="25" t="s">
        <v>61</v>
      </c>
      <c r="G132" s="19">
        <v>2227000</v>
      </c>
    </row>
    <row r="133" spans="1:7" x14ac:dyDescent="0.25">
      <c r="A133" s="13" t="s">
        <v>2</v>
      </c>
      <c r="B133" s="13"/>
      <c r="C133" s="13"/>
      <c r="D133" s="13"/>
      <c r="E133" s="13"/>
      <c r="F133" s="13"/>
      <c r="G133" s="13"/>
    </row>
    <row r="134" spans="1:7" x14ac:dyDescent="0.25">
      <c r="A134" s="16" t="s">
        <v>110</v>
      </c>
      <c r="B134" s="13"/>
      <c r="C134" s="13"/>
      <c r="D134" s="13"/>
      <c r="E134" s="13"/>
      <c r="F134" s="13"/>
      <c r="G134" s="13"/>
    </row>
    <row r="135" spans="1:7" x14ac:dyDescent="0.25">
      <c r="A135" s="13" t="s">
        <v>264</v>
      </c>
      <c r="B135" s="12" t="s">
        <v>61</v>
      </c>
      <c r="C135" s="12" t="s">
        <v>61</v>
      </c>
      <c r="D135" s="12" t="s">
        <v>61</v>
      </c>
      <c r="E135" s="12" t="s">
        <v>61</v>
      </c>
      <c r="F135" s="12" t="s">
        <v>61</v>
      </c>
      <c r="G135" s="12" t="s">
        <v>61</v>
      </c>
    </row>
    <row r="136" spans="1:7" x14ac:dyDescent="0.25">
      <c r="A136" s="13" t="s">
        <v>317</v>
      </c>
      <c r="B136" s="12" t="s">
        <v>61</v>
      </c>
      <c r="C136" s="12" t="s">
        <v>61</v>
      </c>
      <c r="D136" s="12" t="s">
        <v>61</v>
      </c>
      <c r="E136" s="14">
        <v>-4204000</v>
      </c>
      <c r="F136" s="14">
        <v>-4466000</v>
      </c>
      <c r="G136" s="14">
        <v>-4560000</v>
      </c>
    </row>
    <row r="137" spans="1:7" x14ac:dyDescent="0.25">
      <c r="A137" s="13" t="s">
        <v>316</v>
      </c>
      <c r="B137" s="12" t="s">
        <v>61</v>
      </c>
      <c r="C137" s="14">
        <v>-736000</v>
      </c>
      <c r="D137" s="14">
        <v>-879000</v>
      </c>
      <c r="E137" s="14">
        <v>-802000</v>
      </c>
      <c r="F137" s="12" t="s">
        <v>61</v>
      </c>
      <c r="G137" s="14">
        <v>-3832000</v>
      </c>
    </row>
    <row r="138" spans="1:7" x14ac:dyDescent="0.25">
      <c r="A138" s="13" t="s">
        <v>315</v>
      </c>
      <c r="B138" s="14">
        <v>-14000</v>
      </c>
      <c r="C138" s="14">
        <v>-9000</v>
      </c>
      <c r="D138" s="14">
        <v>-12000</v>
      </c>
      <c r="E138" s="14">
        <v>-9000</v>
      </c>
      <c r="F138" s="12" t="s">
        <v>61</v>
      </c>
      <c r="G138" s="14">
        <v>-5000</v>
      </c>
    </row>
    <row r="139" spans="1:7" x14ac:dyDescent="0.25">
      <c r="A139" s="13" t="s">
        <v>265</v>
      </c>
      <c r="B139" s="12" t="s">
        <v>61</v>
      </c>
      <c r="C139" s="12" t="s">
        <v>61</v>
      </c>
      <c r="D139" s="12" t="s">
        <v>61</v>
      </c>
      <c r="E139" s="12" t="s">
        <v>61</v>
      </c>
      <c r="F139" s="12" t="s">
        <v>61</v>
      </c>
      <c r="G139" s="12" t="s">
        <v>61</v>
      </c>
    </row>
    <row r="140" spans="1:7" x14ac:dyDescent="0.25">
      <c r="A140" s="13" t="s">
        <v>314</v>
      </c>
      <c r="B140" s="12" t="s">
        <v>61</v>
      </c>
      <c r="C140" s="12" t="s">
        <v>61</v>
      </c>
      <c r="D140" s="12" t="s">
        <v>61</v>
      </c>
      <c r="E140" s="12" t="s">
        <v>61</v>
      </c>
      <c r="F140" s="12" t="s">
        <v>61</v>
      </c>
      <c r="G140" s="12" t="s">
        <v>61</v>
      </c>
    </row>
    <row r="141" spans="1:7" x14ac:dyDescent="0.25">
      <c r="A141" s="13" t="s">
        <v>313</v>
      </c>
      <c r="B141" s="12" t="s">
        <v>61</v>
      </c>
      <c r="C141" s="12" t="s">
        <v>61</v>
      </c>
      <c r="D141" s="12" t="s">
        <v>61</v>
      </c>
      <c r="E141" s="12" t="s">
        <v>61</v>
      </c>
      <c r="F141" s="12" t="s">
        <v>61</v>
      </c>
      <c r="G141" s="12" t="s">
        <v>61</v>
      </c>
    </row>
    <row r="142" spans="1:7" x14ac:dyDescent="0.25">
      <c r="A142" s="13" t="s">
        <v>269</v>
      </c>
      <c r="B142" s="14">
        <v>-1542000</v>
      </c>
      <c r="C142" s="14">
        <v>-1522000</v>
      </c>
      <c r="D142" s="14">
        <v>-1942000</v>
      </c>
      <c r="E142" s="12" t="s">
        <v>61</v>
      </c>
      <c r="F142" s="12" t="s">
        <v>61</v>
      </c>
      <c r="G142" s="12" t="s">
        <v>61</v>
      </c>
    </row>
    <row r="143" spans="1:7" x14ac:dyDescent="0.25">
      <c r="A143" s="13" t="s">
        <v>268</v>
      </c>
      <c r="B143" s="14">
        <v>-1538000</v>
      </c>
      <c r="C143" s="14">
        <v>-1439000</v>
      </c>
      <c r="D143" s="14">
        <v>-1843000</v>
      </c>
      <c r="E143" s="12" t="s">
        <v>61</v>
      </c>
      <c r="F143" s="12" t="s">
        <v>61</v>
      </c>
      <c r="G143" s="12" t="s">
        <v>61</v>
      </c>
    </row>
    <row r="144" spans="1:7" x14ac:dyDescent="0.25">
      <c r="A144" s="13" t="s">
        <v>54</v>
      </c>
      <c r="B144" s="12" t="s">
        <v>61</v>
      </c>
      <c r="C144" s="12" t="s">
        <v>61</v>
      </c>
      <c r="D144" s="12" t="s">
        <v>61</v>
      </c>
      <c r="E144" s="12" t="s">
        <v>61</v>
      </c>
      <c r="F144" s="12" t="s">
        <v>61</v>
      </c>
      <c r="G144" s="12" t="s">
        <v>61</v>
      </c>
    </row>
    <row r="145" spans="1:7" x14ac:dyDescent="0.25">
      <c r="A145" s="13" t="s">
        <v>266</v>
      </c>
      <c r="B145" s="14">
        <v>-51000</v>
      </c>
      <c r="C145" s="14">
        <v>-2000</v>
      </c>
      <c r="D145" s="12" t="s">
        <v>61</v>
      </c>
      <c r="E145" s="12" t="s">
        <v>61</v>
      </c>
      <c r="F145" s="12" t="s">
        <v>61</v>
      </c>
      <c r="G145" s="12" t="s">
        <v>61</v>
      </c>
    </row>
    <row r="146" spans="1:7" x14ac:dyDescent="0.25">
      <c r="A146" s="13" t="s">
        <v>312</v>
      </c>
      <c r="B146" s="12" t="s">
        <v>61</v>
      </c>
      <c r="C146" s="12" t="s">
        <v>61</v>
      </c>
      <c r="D146" s="12" t="s">
        <v>61</v>
      </c>
      <c r="E146" s="12" t="s">
        <v>61</v>
      </c>
      <c r="F146" s="12" t="s">
        <v>61</v>
      </c>
      <c r="G146" s="12" t="s">
        <v>61</v>
      </c>
    </row>
    <row r="147" spans="1:7" x14ac:dyDescent="0.25">
      <c r="A147" s="13" t="s">
        <v>267</v>
      </c>
      <c r="B147" s="14">
        <v>-368000</v>
      </c>
      <c r="C147" s="12" t="s">
        <v>61</v>
      </c>
      <c r="D147" s="12" t="s">
        <v>61</v>
      </c>
      <c r="E147" s="12" t="s">
        <v>61</v>
      </c>
      <c r="F147" s="12" t="s">
        <v>61</v>
      </c>
      <c r="G147" s="12" t="s">
        <v>61</v>
      </c>
    </row>
    <row r="148" spans="1:7" x14ac:dyDescent="0.25">
      <c r="A148" s="13" t="s">
        <v>262</v>
      </c>
      <c r="B148" s="14">
        <v>-31000</v>
      </c>
      <c r="C148" s="12" t="s">
        <v>61</v>
      </c>
      <c r="D148" s="12" t="s">
        <v>61</v>
      </c>
      <c r="E148" s="12" t="s">
        <v>61</v>
      </c>
      <c r="F148" s="12" t="s">
        <v>61</v>
      </c>
      <c r="G148" s="12" t="s">
        <v>61</v>
      </c>
    </row>
    <row r="149" spans="1:7" x14ac:dyDescent="0.25">
      <c r="A149" s="13" t="s">
        <v>263</v>
      </c>
      <c r="B149" s="14">
        <v>-14000</v>
      </c>
      <c r="C149" s="14">
        <v>-9000</v>
      </c>
      <c r="D149" s="14">
        <v>-12000</v>
      </c>
      <c r="E149" s="12" t="s">
        <v>61</v>
      </c>
      <c r="F149" s="12" t="s">
        <v>61</v>
      </c>
      <c r="G149" s="12" t="s">
        <v>61</v>
      </c>
    </row>
    <row r="150" spans="1:7" x14ac:dyDescent="0.25">
      <c r="A150" s="13" t="s">
        <v>179</v>
      </c>
      <c r="B150" s="12" t="s">
        <v>61</v>
      </c>
      <c r="C150" s="12" t="s">
        <v>61</v>
      </c>
      <c r="D150" s="12" t="s">
        <v>61</v>
      </c>
      <c r="E150" s="12" t="s">
        <v>61</v>
      </c>
      <c r="F150" s="12" t="s">
        <v>61</v>
      </c>
      <c r="G150" s="12" t="s">
        <v>61</v>
      </c>
    </row>
    <row r="151" spans="1:7" x14ac:dyDescent="0.25">
      <c r="A151" s="13" t="s">
        <v>126</v>
      </c>
      <c r="B151" s="19">
        <v>-3544000</v>
      </c>
      <c r="C151" s="19">
        <v>-3708000</v>
      </c>
      <c r="D151" s="19">
        <v>-4676000</v>
      </c>
      <c r="E151" s="19">
        <v>-5015000</v>
      </c>
      <c r="F151" s="25" t="s">
        <v>61</v>
      </c>
      <c r="G151" s="19">
        <v>-8397000</v>
      </c>
    </row>
    <row r="152" spans="1:7" x14ac:dyDescent="0.25">
      <c r="A152" s="13"/>
    </row>
    <row r="153" spans="1:7" ht="16.2" thickBot="1" x14ac:dyDescent="0.35">
      <c r="A153" s="7" t="s">
        <v>123</v>
      </c>
      <c r="B153" s="62"/>
      <c r="C153" s="62"/>
      <c r="D153" s="62"/>
      <c r="E153" s="62"/>
      <c r="F153" s="62"/>
      <c r="G153" s="62"/>
    </row>
    <row r="154" spans="1:7" ht="15.6" x14ac:dyDescent="0.25">
      <c r="A154" s="45" t="s">
        <v>122</v>
      </c>
      <c r="B154" s="44" t="s">
        <v>121</v>
      </c>
      <c r="C154" s="44" t="s">
        <v>120</v>
      </c>
      <c r="D154" s="44" t="s">
        <v>119</v>
      </c>
      <c r="E154" s="44" t="s">
        <v>118</v>
      </c>
      <c r="F154" s="44" t="s">
        <v>178</v>
      </c>
      <c r="G154" s="44" t="s">
        <v>290</v>
      </c>
    </row>
    <row r="155" spans="1:7" x14ac:dyDescent="0.25">
      <c r="A155" s="13" t="s">
        <v>72</v>
      </c>
      <c r="B155" s="17">
        <v>43465</v>
      </c>
      <c r="C155" s="17">
        <v>43830</v>
      </c>
      <c r="D155" s="17">
        <v>44196</v>
      </c>
      <c r="E155" s="17">
        <v>44561</v>
      </c>
      <c r="F155" s="17">
        <v>44926</v>
      </c>
      <c r="G155" s="17">
        <v>45291</v>
      </c>
    </row>
    <row r="156" spans="1:7" x14ac:dyDescent="0.25">
      <c r="A156" s="13" t="s">
        <v>117</v>
      </c>
      <c r="B156" s="12" t="s">
        <v>0</v>
      </c>
      <c r="C156" s="12" t="s">
        <v>0</v>
      </c>
      <c r="D156" s="12" t="s">
        <v>0</v>
      </c>
      <c r="E156" s="12" t="s">
        <v>0</v>
      </c>
      <c r="F156" s="12" t="s">
        <v>0</v>
      </c>
      <c r="G156" s="12" t="s">
        <v>0</v>
      </c>
    </row>
    <row r="157" spans="1:7" x14ac:dyDescent="0.25">
      <c r="A157" s="13" t="s">
        <v>2</v>
      </c>
      <c r="B157" s="13"/>
      <c r="C157" s="13"/>
      <c r="D157" s="13"/>
      <c r="E157" s="13"/>
      <c r="F157" s="13"/>
      <c r="G157" s="13"/>
    </row>
    <row r="158" spans="1:7" x14ac:dyDescent="0.25">
      <c r="A158" s="16" t="s">
        <v>116</v>
      </c>
      <c r="B158" s="13"/>
      <c r="C158" s="13"/>
      <c r="D158" s="13"/>
      <c r="E158" s="13"/>
      <c r="F158" s="13"/>
      <c r="G158" s="13"/>
    </row>
    <row r="159" spans="1:7" x14ac:dyDescent="0.25">
      <c r="A159" s="13" t="s">
        <v>3</v>
      </c>
      <c r="B159" s="14">
        <v>8840000</v>
      </c>
      <c r="C159" s="14">
        <v>9574000</v>
      </c>
      <c r="D159" s="14">
        <v>10205000</v>
      </c>
      <c r="E159" s="14">
        <v>11154000</v>
      </c>
      <c r="F159" s="12" t="s">
        <v>61</v>
      </c>
      <c r="G159" s="14">
        <v>14973000</v>
      </c>
    </row>
    <row r="160" spans="1:7" x14ac:dyDescent="0.25">
      <c r="A160" s="13" t="s">
        <v>261</v>
      </c>
      <c r="B160" s="14">
        <v>1262000</v>
      </c>
      <c r="C160" s="14">
        <v>1255000</v>
      </c>
      <c r="D160" s="14">
        <v>1165000</v>
      </c>
      <c r="E160" s="14">
        <v>1703000</v>
      </c>
      <c r="F160" s="12" t="s">
        <v>61</v>
      </c>
      <c r="G160" s="14">
        <v>1747000</v>
      </c>
    </row>
    <row r="161" spans="1:7" x14ac:dyDescent="0.25">
      <c r="A161" s="13" t="s">
        <v>260</v>
      </c>
      <c r="B161" s="12" t="s">
        <v>61</v>
      </c>
      <c r="C161" s="12" t="s">
        <v>61</v>
      </c>
      <c r="D161" s="12" t="s">
        <v>61</v>
      </c>
      <c r="E161" s="12" t="s">
        <v>61</v>
      </c>
      <c r="F161" s="12" t="s">
        <v>61</v>
      </c>
      <c r="G161" s="12" t="s">
        <v>61</v>
      </c>
    </row>
    <row r="162" spans="1:7" x14ac:dyDescent="0.25">
      <c r="A162" s="13" t="s">
        <v>125</v>
      </c>
      <c r="B162" s="19">
        <v>10102000</v>
      </c>
      <c r="C162" s="19">
        <v>10829000</v>
      </c>
      <c r="D162" s="19">
        <v>11370000</v>
      </c>
      <c r="E162" s="19">
        <v>12857000</v>
      </c>
      <c r="F162" s="25" t="s">
        <v>61</v>
      </c>
      <c r="G162" s="19">
        <v>16720000</v>
      </c>
    </row>
    <row r="163" spans="1:7" x14ac:dyDescent="0.25">
      <c r="A163" s="13" t="s">
        <v>2</v>
      </c>
      <c r="B163" s="13"/>
      <c r="C163" s="13"/>
      <c r="D163" s="13"/>
      <c r="E163" s="13"/>
      <c r="F163" s="13"/>
      <c r="G163" s="13"/>
    </row>
    <row r="164" spans="1:7" x14ac:dyDescent="0.25">
      <c r="A164" s="16" t="s">
        <v>63</v>
      </c>
      <c r="B164" s="13"/>
      <c r="C164" s="13"/>
      <c r="D164" s="13"/>
      <c r="E164" s="13"/>
      <c r="F164" s="13"/>
      <c r="G164" s="13"/>
    </row>
    <row r="165" spans="1:7" x14ac:dyDescent="0.25">
      <c r="A165" s="13" t="s">
        <v>3</v>
      </c>
      <c r="B165" s="14">
        <v>40611000</v>
      </c>
      <c r="C165" s="14">
        <v>43719000</v>
      </c>
      <c r="D165" s="14">
        <v>46902000</v>
      </c>
      <c r="E165" s="14">
        <v>50657000</v>
      </c>
      <c r="F165" s="14">
        <v>55035000</v>
      </c>
      <c r="G165" s="14">
        <v>62324000</v>
      </c>
    </row>
    <row r="166" spans="1:7" x14ac:dyDescent="0.25">
      <c r="A166" s="13" t="s">
        <v>261</v>
      </c>
      <c r="B166" s="14">
        <v>5800000</v>
      </c>
      <c r="C166" s="14">
        <v>6355000</v>
      </c>
      <c r="D166" s="14">
        <v>6929000</v>
      </c>
      <c r="E166" s="14">
        <v>7708000</v>
      </c>
      <c r="F166" s="14">
        <v>8423000</v>
      </c>
      <c r="G166" s="14">
        <v>9145000</v>
      </c>
    </row>
    <row r="167" spans="1:7" x14ac:dyDescent="0.25">
      <c r="A167" s="13" t="s">
        <v>260</v>
      </c>
      <c r="B167" s="12" t="s">
        <v>61</v>
      </c>
      <c r="C167" s="12" t="s">
        <v>61</v>
      </c>
      <c r="D167" s="12" t="s">
        <v>61</v>
      </c>
      <c r="E167" s="14">
        <v>1000</v>
      </c>
      <c r="F167" s="12" t="s">
        <v>61</v>
      </c>
      <c r="G167" s="14">
        <v>1000</v>
      </c>
    </row>
    <row r="168" spans="1:7" x14ac:dyDescent="0.25">
      <c r="A168" s="13" t="s">
        <v>125</v>
      </c>
      <c r="B168" s="19">
        <v>46411000</v>
      </c>
      <c r="C168" s="19">
        <v>50074000</v>
      </c>
      <c r="D168" s="19">
        <v>53831000</v>
      </c>
      <c r="E168" s="19">
        <v>58366000</v>
      </c>
      <c r="F168" s="19">
        <v>63459000</v>
      </c>
      <c r="G168" s="19">
        <v>71470000</v>
      </c>
    </row>
    <row r="169" spans="1:7" x14ac:dyDescent="0.25">
      <c r="A169" s="63"/>
      <c r="B169" s="62"/>
      <c r="C169" s="62"/>
      <c r="D169" s="62"/>
      <c r="E169" s="62"/>
      <c r="F169" s="62"/>
      <c r="G169" s="62"/>
    </row>
    <row r="170" spans="1:7" x14ac:dyDescent="0.25">
      <c r="A170" s="11" t="s">
        <v>79</v>
      </c>
    </row>
    <row r="171" spans="1:7" ht="16.2" thickBot="1" x14ac:dyDescent="0.35">
      <c r="A171" s="7" t="s">
        <v>124</v>
      </c>
      <c r="B171" s="62"/>
      <c r="C171" s="62"/>
      <c r="D171" s="62"/>
      <c r="E171" s="62"/>
      <c r="F171" s="62"/>
      <c r="G171" s="62"/>
    </row>
    <row r="172" spans="1:7" ht="15.6" x14ac:dyDescent="0.25">
      <c r="A172" s="45" t="s">
        <v>122</v>
      </c>
      <c r="B172" s="44" t="s">
        <v>121</v>
      </c>
      <c r="C172" s="44" t="s">
        <v>120</v>
      </c>
      <c r="D172" s="44" t="s">
        <v>119</v>
      </c>
      <c r="E172" s="44" t="s">
        <v>118</v>
      </c>
      <c r="F172" s="44" t="s">
        <v>178</v>
      </c>
      <c r="G172" s="44" t="s">
        <v>290</v>
      </c>
    </row>
    <row r="173" spans="1:7" x14ac:dyDescent="0.25">
      <c r="A173" s="13" t="s">
        <v>72</v>
      </c>
      <c r="B173" s="17">
        <v>43465</v>
      </c>
      <c r="C173" s="17">
        <v>43830</v>
      </c>
      <c r="D173" s="17">
        <v>44196</v>
      </c>
      <c r="E173" s="17">
        <v>44561</v>
      </c>
      <c r="F173" s="17">
        <v>44926</v>
      </c>
      <c r="G173" s="17">
        <v>45291</v>
      </c>
    </row>
    <row r="174" spans="1:7" x14ac:dyDescent="0.25">
      <c r="A174" s="13" t="s">
        <v>117</v>
      </c>
      <c r="B174" s="12" t="s">
        <v>0</v>
      </c>
      <c r="C174" s="12" t="s">
        <v>0</v>
      </c>
      <c r="D174" s="12" t="s">
        <v>0</v>
      </c>
      <c r="E174" s="12" t="s">
        <v>0</v>
      </c>
      <c r="F174" s="12" t="s">
        <v>0</v>
      </c>
      <c r="G174" s="12" t="s">
        <v>0</v>
      </c>
    </row>
    <row r="175" spans="1:7" x14ac:dyDescent="0.25">
      <c r="A175" s="13" t="s">
        <v>2</v>
      </c>
      <c r="B175" s="13"/>
      <c r="C175" s="13"/>
      <c r="D175" s="13"/>
      <c r="E175" s="13"/>
      <c r="F175" s="13"/>
      <c r="G175" s="13"/>
    </row>
    <row r="176" spans="1:7" x14ac:dyDescent="0.25">
      <c r="A176" s="16" t="s">
        <v>264</v>
      </c>
      <c r="B176" s="13"/>
      <c r="C176" s="13"/>
      <c r="D176" s="13"/>
      <c r="E176" s="13"/>
      <c r="F176" s="13"/>
      <c r="G176" s="13"/>
    </row>
    <row r="177" spans="1:7" x14ac:dyDescent="0.25">
      <c r="A177" s="16" t="s">
        <v>116</v>
      </c>
      <c r="B177" s="19">
        <v>-397000</v>
      </c>
      <c r="C177" s="19">
        <v>-85000</v>
      </c>
      <c r="D177" s="19">
        <v>-90000</v>
      </c>
      <c r="E177" s="25" t="s">
        <v>61</v>
      </c>
      <c r="F177" s="25" t="s">
        <v>61</v>
      </c>
      <c r="G177" s="25" t="s">
        <v>61</v>
      </c>
    </row>
    <row r="178" spans="1:7" x14ac:dyDescent="0.25">
      <c r="A178" s="16" t="s">
        <v>114</v>
      </c>
      <c r="B178" s="19">
        <v>106000</v>
      </c>
      <c r="C178" s="19">
        <v>83000</v>
      </c>
      <c r="D178" s="19">
        <v>54000</v>
      </c>
      <c r="E178" s="25" t="s">
        <v>61</v>
      </c>
      <c r="F178" s="25" t="s">
        <v>61</v>
      </c>
      <c r="G178" s="25" t="s">
        <v>61</v>
      </c>
    </row>
    <row r="179" spans="1:7" x14ac:dyDescent="0.25">
      <c r="A179" s="16" t="s">
        <v>112</v>
      </c>
      <c r="B179" s="25" t="s">
        <v>61</v>
      </c>
      <c r="C179" s="25" t="s">
        <v>61</v>
      </c>
      <c r="D179" s="25" t="s">
        <v>61</v>
      </c>
      <c r="E179" s="25" t="s">
        <v>61</v>
      </c>
      <c r="F179" s="25" t="s">
        <v>61</v>
      </c>
      <c r="G179" s="25" t="s">
        <v>61</v>
      </c>
    </row>
    <row r="180" spans="1:7" x14ac:dyDescent="0.25">
      <c r="A180" s="16" t="s">
        <v>66</v>
      </c>
      <c r="B180" s="25" t="s">
        <v>61</v>
      </c>
      <c r="C180" s="25" t="s">
        <v>61</v>
      </c>
      <c r="D180" s="25" t="s">
        <v>61</v>
      </c>
      <c r="E180" s="25" t="s">
        <v>61</v>
      </c>
      <c r="F180" s="25" t="s">
        <v>61</v>
      </c>
      <c r="G180" s="25" t="s">
        <v>61</v>
      </c>
    </row>
    <row r="181" spans="1:7" x14ac:dyDescent="0.25">
      <c r="A181" s="16" t="s">
        <v>63</v>
      </c>
      <c r="B181" s="19">
        <v>-4190000</v>
      </c>
      <c r="C181" s="19">
        <v>-1972000</v>
      </c>
      <c r="D181" s="25" t="s">
        <v>61</v>
      </c>
      <c r="E181" s="25" t="s">
        <v>61</v>
      </c>
      <c r="F181" s="25" t="s">
        <v>61</v>
      </c>
      <c r="G181" s="25" t="s">
        <v>61</v>
      </c>
    </row>
    <row r="182" spans="1:7" x14ac:dyDescent="0.25">
      <c r="A182" s="16" t="s">
        <v>111</v>
      </c>
      <c r="B182" s="25" t="s">
        <v>61</v>
      </c>
      <c r="C182" s="25" t="s">
        <v>61</v>
      </c>
      <c r="D182" s="25" t="s">
        <v>61</v>
      </c>
      <c r="E182" s="25" t="s">
        <v>61</v>
      </c>
      <c r="F182" s="25" t="s">
        <v>61</v>
      </c>
      <c r="G182" s="25" t="s">
        <v>61</v>
      </c>
    </row>
    <row r="183" spans="1:7" x14ac:dyDescent="0.25">
      <c r="A183" s="16" t="s">
        <v>110</v>
      </c>
      <c r="B183" s="25" t="s">
        <v>61</v>
      </c>
      <c r="C183" s="25" t="s">
        <v>61</v>
      </c>
      <c r="D183" s="25" t="s">
        <v>61</v>
      </c>
      <c r="E183" s="25" t="s">
        <v>61</v>
      </c>
      <c r="F183" s="25" t="s">
        <v>61</v>
      </c>
      <c r="G183" s="25" t="s">
        <v>61</v>
      </c>
    </row>
    <row r="184" spans="1:7" x14ac:dyDescent="0.25">
      <c r="A184" s="13" t="s">
        <v>2</v>
      </c>
      <c r="B184" s="13"/>
      <c r="C184" s="13"/>
      <c r="D184" s="13"/>
      <c r="E184" s="13"/>
      <c r="F184" s="13"/>
      <c r="G184" s="13"/>
    </row>
    <row r="185" spans="1:7" x14ac:dyDescent="0.25">
      <c r="A185" s="16" t="s">
        <v>317</v>
      </c>
      <c r="B185" s="13"/>
      <c r="C185" s="13"/>
      <c r="D185" s="13"/>
      <c r="E185" s="13"/>
      <c r="F185" s="13"/>
      <c r="G185" s="13"/>
    </row>
    <row r="186" spans="1:7" x14ac:dyDescent="0.25">
      <c r="A186" s="16" t="s">
        <v>116</v>
      </c>
      <c r="B186" s="25" t="s">
        <v>61</v>
      </c>
      <c r="C186" s="25" t="s">
        <v>61</v>
      </c>
      <c r="D186" s="25" t="s">
        <v>61</v>
      </c>
      <c r="E186" s="19">
        <v>10926000</v>
      </c>
      <c r="F186" s="19">
        <v>12577000</v>
      </c>
      <c r="G186" s="19">
        <v>13761000</v>
      </c>
    </row>
    <row r="187" spans="1:7" x14ac:dyDescent="0.25">
      <c r="A187" s="16" t="s">
        <v>114</v>
      </c>
      <c r="B187" s="25" t="s">
        <v>61</v>
      </c>
      <c r="C187" s="25" t="s">
        <v>61</v>
      </c>
      <c r="D187" s="25" t="s">
        <v>61</v>
      </c>
      <c r="E187" s="19">
        <v>-569000</v>
      </c>
      <c r="F187" s="19">
        <v>-647000</v>
      </c>
      <c r="G187" s="19">
        <v>-782000</v>
      </c>
    </row>
    <row r="188" spans="1:7" x14ac:dyDescent="0.25">
      <c r="A188" s="16" t="s">
        <v>112</v>
      </c>
      <c r="B188" s="25" t="s">
        <v>61</v>
      </c>
      <c r="C188" s="25" t="s">
        <v>61</v>
      </c>
      <c r="D188" s="25" t="s">
        <v>61</v>
      </c>
      <c r="E188" s="19">
        <v>-109000</v>
      </c>
      <c r="F188" s="19">
        <v>320000</v>
      </c>
      <c r="G188" s="19">
        <v>-31000</v>
      </c>
    </row>
    <row r="189" spans="1:7" x14ac:dyDescent="0.25">
      <c r="A189" s="16" t="s">
        <v>66</v>
      </c>
      <c r="B189" s="25" t="s">
        <v>61</v>
      </c>
      <c r="C189" s="25" t="s">
        <v>61</v>
      </c>
      <c r="D189" s="25" t="s">
        <v>61</v>
      </c>
      <c r="E189" s="19">
        <v>392000</v>
      </c>
      <c r="F189" s="19">
        <v>1514000</v>
      </c>
      <c r="G189" s="19">
        <v>1747000</v>
      </c>
    </row>
    <row r="190" spans="1:7" x14ac:dyDescent="0.25">
      <c r="A190" s="16" t="s">
        <v>63</v>
      </c>
      <c r="B190" s="25" t="s">
        <v>61</v>
      </c>
      <c r="C190" s="25" t="s">
        <v>61</v>
      </c>
      <c r="D190" s="25" t="s">
        <v>61</v>
      </c>
      <c r="E190" s="25" t="s">
        <v>61</v>
      </c>
      <c r="F190" s="19">
        <v>48696000</v>
      </c>
      <c r="G190" s="19">
        <v>53430000</v>
      </c>
    </row>
    <row r="191" spans="1:7" x14ac:dyDescent="0.25">
      <c r="A191" s="16" t="s">
        <v>111</v>
      </c>
      <c r="B191" s="25" t="s">
        <v>61</v>
      </c>
      <c r="C191" s="25" t="s">
        <v>61</v>
      </c>
      <c r="D191" s="25" t="s">
        <v>61</v>
      </c>
      <c r="E191" s="19">
        <v>1605000</v>
      </c>
      <c r="F191" s="19">
        <v>1743000</v>
      </c>
      <c r="G191" s="19">
        <v>1937000</v>
      </c>
    </row>
    <row r="192" spans="1:7" x14ac:dyDescent="0.25">
      <c r="A192" s="16" t="s">
        <v>110</v>
      </c>
      <c r="B192" s="25" t="s">
        <v>61</v>
      </c>
      <c r="C192" s="25" t="s">
        <v>61</v>
      </c>
      <c r="D192" s="25" t="s">
        <v>61</v>
      </c>
      <c r="E192" s="19">
        <v>-4204000</v>
      </c>
      <c r="F192" s="19">
        <v>-4466000</v>
      </c>
      <c r="G192" s="19">
        <v>-4560000</v>
      </c>
    </row>
    <row r="193" spans="1:7" x14ac:dyDescent="0.25">
      <c r="A193" s="13" t="s">
        <v>2</v>
      </c>
      <c r="B193" s="13"/>
      <c r="C193" s="13"/>
      <c r="D193" s="13"/>
      <c r="E193" s="13"/>
      <c r="F193" s="13"/>
      <c r="G193" s="13"/>
    </row>
    <row r="194" spans="1:7" x14ac:dyDescent="0.25">
      <c r="A194" s="16" t="s">
        <v>316</v>
      </c>
      <c r="B194" s="13"/>
      <c r="C194" s="13"/>
      <c r="D194" s="13"/>
      <c r="E194" s="13"/>
      <c r="F194" s="13"/>
      <c r="G194" s="13"/>
    </row>
    <row r="195" spans="1:7" x14ac:dyDescent="0.25">
      <c r="A195" s="16" t="s">
        <v>116</v>
      </c>
      <c r="B195" s="25" t="s">
        <v>61</v>
      </c>
      <c r="C195" s="19">
        <v>1454000</v>
      </c>
      <c r="D195" s="19">
        <v>1400000</v>
      </c>
      <c r="E195" s="19">
        <v>1997000</v>
      </c>
      <c r="F195" s="25" t="s">
        <v>61</v>
      </c>
      <c r="G195" s="19">
        <v>3071000</v>
      </c>
    </row>
    <row r="196" spans="1:7" x14ac:dyDescent="0.25">
      <c r="A196" s="16" t="s">
        <v>114</v>
      </c>
      <c r="B196" s="25" t="s">
        <v>61</v>
      </c>
      <c r="C196" s="19">
        <v>-155000</v>
      </c>
      <c r="D196" s="19">
        <v>-174000</v>
      </c>
      <c r="E196" s="19">
        <v>-205000</v>
      </c>
      <c r="F196" s="25" t="s">
        <v>61</v>
      </c>
      <c r="G196" s="19">
        <v>-129000</v>
      </c>
    </row>
    <row r="197" spans="1:7" x14ac:dyDescent="0.25">
      <c r="A197" s="16" t="s">
        <v>112</v>
      </c>
      <c r="B197" s="25" t="s">
        <v>61</v>
      </c>
      <c r="C197" s="19">
        <v>222000</v>
      </c>
      <c r="D197" s="19">
        <v>149000</v>
      </c>
      <c r="E197" s="19">
        <v>238000</v>
      </c>
      <c r="F197" s="25" t="s">
        <v>61</v>
      </c>
      <c r="G197" s="19">
        <v>673000</v>
      </c>
    </row>
    <row r="198" spans="1:7" x14ac:dyDescent="0.25">
      <c r="A198" s="16" t="s">
        <v>66</v>
      </c>
      <c r="B198" s="25" t="s">
        <v>61</v>
      </c>
      <c r="C198" s="19">
        <v>247000</v>
      </c>
      <c r="D198" s="19">
        <v>580000</v>
      </c>
      <c r="E198" s="19">
        <v>682000</v>
      </c>
      <c r="F198" s="25" t="s">
        <v>61</v>
      </c>
      <c r="G198" s="19">
        <v>877000</v>
      </c>
    </row>
    <row r="199" spans="1:7" x14ac:dyDescent="0.25">
      <c r="A199" s="16" t="s">
        <v>63</v>
      </c>
      <c r="B199" s="25" t="s">
        <v>61</v>
      </c>
      <c r="C199" s="19">
        <v>13660000</v>
      </c>
      <c r="D199" s="25" t="s">
        <v>61</v>
      </c>
      <c r="E199" s="19">
        <v>14408000</v>
      </c>
      <c r="F199" s="19">
        <v>15760000</v>
      </c>
      <c r="G199" s="19">
        <v>19430000</v>
      </c>
    </row>
    <row r="200" spans="1:7" x14ac:dyDescent="0.25">
      <c r="A200" s="16" t="s">
        <v>111</v>
      </c>
      <c r="B200" s="25" t="s">
        <v>61</v>
      </c>
      <c r="C200" s="19">
        <v>193000</v>
      </c>
      <c r="D200" s="19">
        <v>198000</v>
      </c>
      <c r="E200" s="19">
        <v>239000</v>
      </c>
      <c r="F200" s="25" t="s">
        <v>61</v>
      </c>
      <c r="G200" s="19">
        <v>281000</v>
      </c>
    </row>
    <row r="201" spans="1:7" x14ac:dyDescent="0.25">
      <c r="A201" s="16" t="s">
        <v>110</v>
      </c>
      <c r="B201" s="25" t="s">
        <v>61</v>
      </c>
      <c r="C201" s="19">
        <v>-736000</v>
      </c>
      <c r="D201" s="19">
        <v>-879000</v>
      </c>
      <c r="E201" s="19">
        <v>-802000</v>
      </c>
      <c r="F201" s="25" t="s">
        <v>61</v>
      </c>
      <c r="G201" s="19">
        <v>-3832000</v>
      </c>
    </row>
    <row r="202" spans="1:7" x14ac:dyDescent="0.25">
      <c r="A202" s="13" t="s">
        <v>2</v>
      </c>
      <c r="B202" s="13"/>
      <c r="C202" s="13"/>
      <c r="D202" s="13"/>
      <c r="E202" s="13"/>
      <c r="F202" s="13"/>
      <c r="G202" s="13"/>
    </row>
    <row r="203" spans="1:7" x14ac:dyDescent="0.25">
      <c r="A203" s="16" t="s">
        <v>315</v>
      </c>
      <c r="B203" s="13"/>
      <c r="C203" s="13"/>
      <c r="D203" s="13"/>
      <c r="E203" s="13"/>
      <c r="F203" s="13"/>
      <c r="G203" s="13"/>
    </row>
    <row r="204" spans="1:7" x14ac:dyDescent="0.25">
      <c r="A204" s="16" t="s">
        <v>116</v>
      </c>
      <c r="B204" s="25" t="s">
        <v>61</v>
      </c>
      <c r="C204" s="19">
        <v>3000</v>
      </c>
      <c r="D204" s="19">
        <v>2000</v>
      </c>
      <c r="E204" s="19">
        <v>5000</v>
      </c>
      <c r="F204" s="25" t="s">
        <v>61</v>
      </c>
      <c r="G204" s="19">
        <v>1000</v>
      </c>
    </row>
    <row r="205" spans="1:7" x14ac:dyDescent="0.25">
      <c r="A205" s="16" t="s">
        <v>114</v>
      </c>
      <c r="B205" s="19">
        <v>-496000</v>
      </c>
      <c r="C205" s="19">
        <v>-450000</v>
      </c>
      <c r="D205" s="19">
        <v>-390000</v>
      </c>
      <c r="E205" s="19">
        <v>-444000</v>
      </c>
      <c r="F205" s="25" t="s">
        <v>61</v>
      </c>
      <c r="G205" s="19">
        <v>-400000</v>
      </c>
    </row>
    <row r="206" spans="1:7" x14ac:dyDescent="0.25">
      <c r="A206" s="16" t="s">
        <v>112</v>
      </c>
      <c r="B206" s="19">
        <v>-135000</v>
      </c>
      <c r="C206" s="19">
        <v>-202000</v>
      </c>
      <c r="D206" s="19">
        <v>-187000</v>
      </c>
      <c r="E206" s="19">
        <v>-30000</v>
      </c>
      <c r="F206" s="25" t="s">
        <v>61</v>
      </c>
      <c r="G206" s="19">
        <v>-153000</v>
      </c>
    </row>
    <row r="207" spans="1:7" x14ac:dyDescent="0.25">
      <c r="A207" s="16" t="s">
        <v>66</v>
      </c>
      <c r="B207" s="19">
        <v>-620000</v>
      </c>
      <c r="C207" s="19">
        <v>-515000</v>
      </c>
      <c r="D207" s="19">
        <v>-563000</v>
      </c>
      <c r="E207" s="19">
        <v>-436000</v>
      </c>
      <c r="F207" s="25" t="s">
        <v>61</v>
      </c>
      <c r="G207" s="19">
        <v>-288000</v>
      </c>
    </row>
    <row r="208" spans="1:7" x14ac:dyDescent="0.25">
      <c r="A208" s="16" t="s">
        <v>63</v>
      </c>
      <c r="B208" s="19">
        <v>1070000</v>
      </c>
      <c r="C208" s="19">
        <v>763000</v>
      </c>
      <c r="D208" s="25" t="s">
        <v>61</v>
      </c>
      <c r="E208" s="19">
        <v>1399000</v>
      </c>
      <c r="F208" s="19">
        <v>1376000</v>
      </c>
      <c r="G208" s="19">
        <v>967000</v>
      </c>
    </row>
    <row r="209" spans="1:7" x14ac:dyDescent="0.25">
      <c r="A209" s="16" t="s">
        <v>111</v>
      </c>
      <c r="B209" s="19">
        <v>19000</v>
      </c>
      <c r="C209" s="19">
        <v>14000</v>
      </c>
      <c r="D209" s="19">
        <v>13000</v>
      </c>
      <c r="E209" s="19">
        <v>11000</v>
      </c>
      <c r="F209" s="25" t="s">
        <v>61</v>
      </c>
      <c r="G209" s="19">
        <v>9000</v>
      </c>
    </row>
    <row r="210" spans="1:7" x14ac:dyDescent="0.25">
      <c r="A210" s="16" t="s">
        <v>110</v>
      </c>
      <c r="B210" s="19">
        <v>-14000</v>
      </c>
      <c r="C210" s="19">
        <v>-9000</v>
      </c>
      <c r="D210" s="19">
        <v>-12000</v>
      </c>
      <c r="E210" s="19">
        <v>-9000</v>
      </c>
      <c r="F210" s="25" t="s">
        <v>61</v>
      </c>
      <c r="G210" s="19">
        <v>-5000</v>
      </c>
    </row>
    <row r="211" spans="1:7" x14ac:dyDescent="0.25">
      <c r="A211" s="13" t="s">
        <v>2</v>
      </c>
      <c r="B211" s="13"/>
      <c r="C211" s="13"/>
      <c r="D211" s="13"/>
      <c r="E211" s="13"/>
      <c r="F211" s="13"/>
      <c r="G211" s="13"/>
    </row>
    <row r="212" spans="1:7" x14ac:dyDescent="0.25">
      <c r="A212" s="16" t="s">
        <v>265</v>
      </c>
      <c r="B212" s="13"/>
      <c r="C212" s="13"/>
      <c r="D212" s="13"/>
      <c r="E212" s="13"/>
      <c r="F212" s="13"/>
      <c r="G212" s="13"/>
    </row>
    <row r="213" spans="1:7" x14ac:dyDescent="0.25">
      <c r="A213" s="16" t="s">
        <v>116</v>
      </c>
      <c r="B213" s="19">
        <v>-3000</v>
      </c>
      <c r="C213" s="19">
        <v>-3000</v>
      </c>
      <c r="D213" s="19">
        <v>-3000</v>
      </c>
      <c r="E213" s="25" t="s">
        <v>61</v>
      </c>
      <c r="F213" s="19">
        <v>-1000</v>
      </c>
      <c r="G213" s="19">
        <v>-1000</v>
      </c>
    </row>
    <row r="214" spans="1:7" x14ac:dyDescent="0.25">
      <c r="A214" s="16" t="s">
        <v>114</v>
      </c>
      <c r="B214" s="25" t="s">
        <v>61</v>
      </c>
      <c r="C214" s="25" t="s">
        <v>61</v>
      </c>
      <c r="D214" s="25" t="s">
        <v>61</v>
      </c>
      <c r="E214" s="25" t="s">
        <v>61</v>
      </c>
      <c r="F214" s="25" t="s">
        <v>61</v>
      </c>
      <c r="G214" s="25" t="s">
        <v>61</v>
      </c>
    </row>
    <row r="215" spans="1:7" x14ac:dyDescent="0.25">
      <c r="A215" s="16" t="s">
        <v>112</v>
      </c>
      <c r="B215" s="25" t="s">
        <v>61</v>
      </c>
      <c r="C215" s="25" t="s">
        <v>61</v>
      </c>
      <c r="D215" s="25" t="s">
        <v>61</v>
      </c>
      <c r="E215" s="25" t="s">
        <v>61</v>
      </c>
      <c r="F215" s="25" t="s">
        <v>61</v>
      </c>
      <c r="G215" s="25" t="s">
        <v>61</v>
      </c>
    </row>
    <row r="216" spans="1:7" x14ac:dyDescent="0.25">
      <c r="A216" s="16" t="s">
        <v>66</v>
      </c>
      <c r="B216" s="25" t="s">
        <v>61</v>
      </c>
      <c r="C216" s="25" t="s">
        <v>61</v>
      </c>
      <c r="D216" s="25" t="s">
        <v>61</v>
      </c>
      <c r="E216" s="25" t="s">
        <v>61</v>
      </c>
      <c r="F216" s="25" t="s">
        <v>61</v>
      </c>
      <c r="G216" s="25" t="s">
        <v>61</v>
      </c>
    </row>
    <row r="217" spans="1:7" x14ac:dyDescent="0.25">
      <c r="A217" s="16" t="s">
        <v>63</v>
      </c>
      <c r="B217" s="25" t="s">
        <v>61</v>
      </c>
      <c r="C217" s="25" t="s">
        <v>61</v>
      </c>
      <c r="D217" s="25" t="s">
        <v>61</v>
      </c>
      <c r="E217" s="25" t="s">
        <v>61</v>
      </c>
      <c r="F217" s="25" t="s">
        <v>61</v>
      </c>
      <c r="G217" s="25" t="s">
        <v>61</v>
      </c>
    </row>
    <row r="218" spans="1:7" x14ac:dyDescent="0.25">
      <c r="A218" s="16" t="s">
        <v>111</v>
      </c>
      <c r="B218" s="25" t="s">
        <v>61</v>
      </c>
      <c r="C218" s="25" t="s">
        <v>61</v>
      </c>
      <c r="D218" s="25" t="s">
        <v>61</v>
      </c>
      <c r="E218" s="25" t="s">
        <v>61</v>
      </c>
      <c r="F218" s="25" t="s">
        <v>61</v>
      </c>
      <c r="G218" s="25" t="s">
        <v>61</v>
      </c>
    </row>
    <row r="219" spans="1:7" x14ac:dyDescent="0.25">
      <c r="A219" s="16" t="s">
        <v>110</v>
      </c>
      <c r="B219" s="25" t="s">
        <v>61</v>
      </c>
      <c r="C219" s="25" t="s">
        <v>61</v>
      </c>
      <c r="D219" s="25" t="s">
        <v>61</v>
      </c>
      <c r="E219" s="25" t="s">
        <v>61</v>
      </c>
      <c r="F219" s="25" t="s">
        <v>61</v>
      </c>
      <c r="G219" s="25" t="s">
        <v>61</v>
      </c>
    </row>
    <row r="220" spans="1:7" x14ac:dyDescent="0.25">
      <c r="A220" s="13" t="s">
        <v>2</v>
      </c>
      <c r="B220" s="13"/>
      <c r="C220" s="13"/>
      <c r="D220" s="13"/>
      <c r="E220" s="13"/>
      <c r="F220" s="13"/>
      <c r="G220" s="13"/>
    </row>
    <row r="221" spans="1:7" x14ac:dyDescent="0.25">
      <c r="A221" s="16" t="s">
        <v>314</v>
      </c>
      <c r="B221" s="13"/>
      <c r="C221" s="13"/>
      <c r="D221" s="13"/>
      <c r="E221" s="13"/>
      <c r="F221" s="13"/>
      <c r="G221" s="13"/>
    </row>
    <row r="222" spans="1:7" x14ac:dyDescent="0.25">
      <c r="A222" s="16" t="s">
        <v>116</v>
      </c>
      <c r="B222" s="19">
        <v>-397000</v>
      </c>
      <c r="C222" s="19">
        <v>-85000</v>
      </c>
      <c r="D222" s="19">
        <v>-90000</v>
      </c>
      <c r="E222" s="19">
        <v>-71000</v>
      </c>
      <c r="F222" s="25" t="s">
        <v>61</v>
      </c>
      <c r="G222" s="19">
        <v>-112000</v>
      </c>
    </row>
    <row r="223" spans="1:7" x14ac:dyDescent="0.25">
      <c r="A223" s="16" t="s">
        <v>114</v>
      </c>
      <c r="B223" s="19">
        <v>106000</v>
      </c>
      <c r="C223" s="19">
        <v>83000</v>
      </c>
      <c r="D223" s="19">
        <v>54000</v>
      </c>
      <c r="E223" s="19">
        <v>20000</v>
      </c>
      <c r="F223" s="25" t="s">
        <v>61</v>
      </c>
      <c r="G223" s="19">
        <v>3000</v>
      </c>
    </row>
    <row r="224" spans="1:7" x14ac:dyDescent="0.25">
      <c r="A224" s="16" t="s">
        <v>112</v>
      </c>
      <c r="B224" s="25" t="s">
        <v>61</v>
      </c>
      <c r="C224" s="25" t="s">
        <v>61</v>
      </c>
      <c r="D224" s="25" t="s">
        <v>61</v>
      </c>
      <c r="E224" s="25" t="s">
        <v>61</v>
      </c>
      <c r="F224" s="25" t="s">
        <v>61</v>
      </c>
      <c r="G224" s="25" t="s">
        <v>61</v>
      </c>
    </row>
    <row r="225" spans="1:7" x14ac:dyDescent="0.25">
      <c r="A225" s="16" t="s">
        <v>66</v>
      </c>
      <c r="B225" s="25" t="s">
        <v>61</v>
      </c>
      <c r="C225" s="25" t="s">
        <v>61</v>
      </c>
      <c r="D225" s="25" t="s">
        <v>61</v>
      </c>
      <c r="E225" s="25" t="s">
        <v>61</v>
      </c>
      <c r="F225" s="25" t="s">
        <v>61</v>
      </c>
      <c r="G225" s="25" t="s">
        <v>61</v>
      </c>
    </row>
    <row r="226" spans="1:7" x14ac:dyDescent="0.25">
      <c r="A226" s="16" t="s">
        <v>63</v>
      </c>
      <c r="B226" s="19">
        <v>-4190000</v>
      </c>
      <c r="C226" s="19">
        <v>-1972000</v>
      </c>
      <c r="D226" s="25" t="s">
        <v>61</v>
      </c>
      <c r="E226" s="19">
        <v>-1191000</v>
      </c>
      <c r="F226" s="19">
        <v>-1111000</v>
      </c>
      <c r="G226" s="19">
        <v>-1038000</v>
      </c>
    </row>
    <row r="227" spans="1:7" x14ac:dyDescent="0.25">
      <c r="A227" s="16" t="s">
        <v>111</v>
      </c>
      <c r="B227" s="25" t="s">
        <v>61</v>
      </c>
      <c r="C227" s="25" t="s">
        <v>61</v>
      </c>
      <c r="D227" s="25" t="s">
        <v>61</v>
      </c>
      <c r="E227" s="25" t="s">
        <v>61</v>
      </c>
      <c r="F227" s="25" t="s">
        <v>61</v>
      </c>
      <c r="G227" s="25" t="s">
        <v>61</v>
      </c>
    </row>
    <row r="228" spans="1:7" x14ac:dyDescent="0.25">
      <c r="A228" s="16" t="s">
        <v>110</v>
      </c>
      <c r="B228" s="25" t="s">
        <v>61</v>
      </c>
      <c r="C228" s="25" t="s">
        <v>61</v>
      </c>
      <c r="D228" s="25" t="s">
        <v>61</v>
      </c>
      <c r="E228" s="25" t="s">
        <v>61</v>
      </c>
      <c r="F228" s="25" t="s">
        <v>61</v>
      </c>
      <c r="G228" s="25" t="s">
        <v>61</v>
      </c>
    </row>
    <row r="229" spans="1:7" x14ac:dyDescent="0.25">
      <c r="A229" s="13" t="s">
        <v>2</v>
      </c>
      <c r="B229" s="13"/>
      <c r="C229" s="13"/>
      <c r="D229" s="13"/>
      <c r="E229" s="13"/>
      <c r="F229" s="13"/>
      <c r="G229" s="13"/>
    </row>
    <row r="230" spans="1:7" x14ac:dyDescent="0.25">
      <c r="A230" s="16" t="s">
        <v>313</v>
      </c>
      <c r="B230" s="13"/>
      <c r="C230" s="13"/>
      <c r="D230" s="13"/>
      <c r="E230" s="13"/>
      <c r="F230" s="13"/>
      <c r="G230" s="13"/>
    </row>
    <row r="231" spans="1:7" x14ac:dyDescent="0.25">
      <c r="A231" s="16" t="s">
        <v>116</v>
      </c>
      <c r="B231" s="25" t="s">
        <v>61</v>
      </c>
      <c r="C231" s="25" t="s">
        <v>61</v>
      </c>
      <c r="D231" s="25" t="s">
        <v>61</v>
      </c>
      <c r="E231" s="25" t="s">
        <v>61</v>
      </c>
      <c r="F231" s="25" t="s">
        <v>61</v>
      </c>
      <c r="G231" s="25" t="s">
        <v>61</v>
      </c>
    </row>
    <row r="232" spans="1:7" x14ac:dyDescent="0.25">
      <c r="A232" s="16" t="s">
        <v>114</v>
      </c>
      <c r="B232" s="25" t="s">
        <v>61</v>
      </c>
      <c r="C232" s="25" t="s">
        <v>61</v>
      </c>
      <c r="D232" s="25" t="s">
        <v>61</v>
      </c>
      <c r="E232" s="25" t="s">
        <v>61</v>
      </c>
      <c r="F232" s="25" t="s">
        <v>61</v>
      </c>
      <c r="G232" s="19">
        <v>-1000</v>
      </c>
    </row>
    <row r="233" spans="1:7" x14ac:dyDescent="0.25">
      <c r="A233" s="16" t="s">
        <v>112</v>
      </c>
      <c r="B233" s="25" t="s">
        <v>61</v>
      </c>
      <c r="C233" s="25" t="s">
        <v>61</v>
      </c>
      <c r="D233" s="19">
        <v>1000</v>
      </c>
      <c r="E233" s="25" t="s">
        <v>61</v>
      </c>
      <c r="F233" s="25" t="s">
        <v>61</v>
      </c>
      <c r="G233" s="19">
        <v>1000</v>
      </c>
    </row>
    <row r="234" spans="1:7" x14ac:dyDescent="0.25">
      <c r="A234" s="16" t="s">
        <v>66</v>
      </c>
      <c r="B234" s="19">
        <v>371000</v>
      </c>
      <c r="C234" s="19">
        <v>528000</v>
      </c>
      <c r="D234" s="19">
        <v>579000</v>
      </c>
      <c r="E234" s="19">
        <v>616000</v>
      </c>
      <c r="F234" s="25" t="s">
        <v>61</v>
      </c>
      <c r="G234" s="19">
        <v>694000</v>
      </c>
    </row>
    <row r="235" spans="1:7" x14ac:dyDescent="0.25">
      <c r="A235" s="16" t="s">
        <v>63</v>
      </c>
      <c r="B235" s="19">
        <v>9652000</v>
      </c>
      <c r="C235" s="19">
        <v>11619000</v>
      </c>
      <c r="D235" s="25" t="s">
        <v>61</v>
      </c>
      <c r="E235" s="19">
        <v>13047000</v>
      </c>
      <c r="F235" s="19">
        <v>13781000</v>
      </c>
      <c r="G235" s="19">
        <v>14392000</v>
      </c>
    </row>
    <row r="236" spans="1:7" x14ac:dyDescent="0.25">
      <c r="A236" s="16" t="s">
        <v>111</v>
      </c>
      <c r="B236" s="25" t="s">
        <v>61</v>
      </c>
      <c r="C236" s="25" t="s">
        <v>61</v>
      </c>
      <c r="D236" s="25" t="s">
        <v>61</v>
      </c>
      <c r="E236" s="25" t="s">
        <v>61</v>
      </c>
      <c r="F236" s="25" t="s">
        <v>61</v>
      </c>
      <c r="G236" s="25" t="s">
        <v>61</v>
      </c>
    </row>
    <row r="237" spans="1:7" x14ac:dyDescent="0.25">
      <c r="A237" s="16" t="s">
        <v>110</v>
      </c>
      <c r="B237" s="25" t="s">
        <v>61</v>
      </c>
      <c r="C237" s="25" t="s">
        <v>61</v>
      </c>
      <c r="D237" s="25" t="s">
        <v>61</v>
      </c>
      <c r="E237" s="25" t="s">
        <v>61</v>
      </c>
      <c r="F237" s="25" t="s">
        <v>61</v>
      </c>
      <c r="G237" s="25" t="s">
        <v>61</v>
      </c>
    </row>
    <row r="238" spans="1:7" x14ac:dyDescent="0.25">
      <c r="A238" s="13" t="s">
        <v>2</v>
      </c>
      <c r="B238" s="13"/>
      <c r="C238" s="13"/>
      <c r="D238" s="13"/>
      <c r="E238" s="13"/>
      <c r="F238" s="13"/>
      <c r="G238" s="13"/>
    </row>
    <row r="239" spans="1:7" x14ac:dyDescent="0.25">
      <c r="A239" s="16" t="s">
        <v>269</v>
      </c>
      <c r="B239" s="13"/>
      <c r="C239" s="13"/>
      <c r="D239" s="13"/>
      <c r="E239" s="13"/>
      <c r="F239" s="13"/>
      <c r="G239" s="13"/>
    </row>
    <row r="240" spans="1:7" x14ac:dyDescent="0.25">
      <c r="A240" s="16" t="s">
        <v>116</v>
      </c>
      <c r="B240" s="19">
        <v>4568000</v>
      </c>
      <c r="C240" s="19">
        <v>4925000</v>
      </c>
      <c r="D240" s="19">
        <v>5313000</v>
      </c>
      <c r="E240" s="25" t="s">
        <v>61</v>
      </c>
      <c r="F240" s="25" t="s">
        <v>61</v>
      </c>
      <c r="G240" s="25" t="s">
        <v>61</v>
      </c>
    </row>
    <row r="241" spans="1:7" x14ac:dyDescent="0.25">
      <c r="A241" s="16" t="s">
        <v>114</v>
      </c>
      <c r="B241" s="19">
        <v>-221000</v>
      </c>
      <c r="C241" s="19">
        <v>-411000</v>
      </c>
      <c r="D241" s="19">
        <v>-413000</v>
      </c>
      <c r="E241" s="25" t="s">
        <v>61</v>
      </c>
      <c r="F241" s="25" t="s">
        <v>61</v>
      </c>
      <c r="G241" s="25" t="s">
        <v>61</v>
      </c>
    </row>
    <row r="242" spans="1:7" x14ac:dyDescent="0.25">
      <c r="A242" s="16" t="s">
        <v>112</v>
      </c>
      <c r="B242" s="19">
        <v>173000</v>
      </c>
      <c r="C242" s="19">
        <v>171000</v>
      </c>
      <c r="D242" s="19">
        <v>190000</v>
      </c>
      <c r="E242" s="25" t="s">
        <v>61</v>
      </c>
      <c r="F242" s="25" t="s">
        <v>61</v>
      </c>
      <c r="G242" s="25" t="s">
        <v>61</v>
      </c>
    </row>
    <row r="243" spans="1:7" x14ac:dyDescent="0.25">
      <c r="A243" s="16" t="s">
        <v>66</v>
      </c>
      <c r="B243" s="19">
        <v>669000</v>
      </c>
      <c r="C243" s="19">
        <v>767000</v>
      </c>
      <c r="D243" s="19">
        <v>824000</v>
      </c>
      <c r="E243" s="25" t="s">
        <v>61</v>
      </c>
      <c r="F243" s="25" t="s">
        <v>61</v>
      </c>
      <c r="G243" s="25" t="s">
        <v>61</v>
      </c>
    </row>
    <row r="244" spans="1:7" x14ac:dyDescent="0.25">
      <c r="A244" s="16" t="s">
        <v>63</v>
      </c>
      <c r="B244" s="19">
        <v>19225000</v>
      </c>
      <c r="C244" s="19">
        <v>20560000</v>
      </c>
      <c r="D244" s="25" t="s">
        <v>61</v>
      </c>
      <c r="E244" s="19">
        <v>24058000</v>
      </c>
      <c r="F244" s="25" t="s">
        <v>61</v>
      </c>
      <c r="G244" s="25" t="s">
        <v>61</v>
      </c>
    </row>
    <row r="245" spans="1:7" x14ac:dyDescent="0.25">
      <c r="A245" s="16" t="s">
        <v>111</v>
      </c>
      <c r="B245" s="19">
        <v>688000</v>
      </c>
      <c r="C245" s="19">
        <v>760000</v>
      </c>
      <c r="D245" s="19">
        <v>801000</v>
      </c>
      <c r="E245" s="25" t="s">
        <v>61</v>
      </c>
      <c r="F245" s="25" t="s">
        <v>61</v>
      </c>
      <c r="G245" s="25" t="s">
        <v>61</v>
      </c>
    </row>
    <row r="246" spans="1:7" x14ac:dyDescent="0.25">
      <c r="A246" s="16" t="s">
        <v>110</v>
      </c>
      <c r="B246" s="19">
        <v>-1542000</v>
      </c>
      <c r="C246" s="19">
        <v>-1522000</v>
      </c>
      <c r="D246" s="19">
        <v>-1942000</v>
      </c>
      <c r="E246" s="25" t="s">
        <v>61</v>
      </c>
      <c r="F246" s="25" t="s">
        <v>61</v>
      </c>
      <c r="G246" s="25" t="s">
        <v>61</v>
      </c>
    </row>
    <row r="247" spans="1:7" x14ac:dyDescent="0.25">
      <c r="A247" s="13" t="s">
        <v>2</v>
      </c>
      <c r="B247" s="13"/>
      <c r="C247" s="13"/>
      <c r="D247" s="13"/>
      <c r="E247" s="13"/>
      <c r="F247" s="13"/>
      <c r="G247" s="13"/>
    </row>
    <row r="248" spans="1:7" x14ac:dyDescent="0.25">
      <c r="A248" s="16" t="s">
        <v>268</v>
      </c>
      <c r="B248" s="13"/>
      <c r="C248" s="13"/>
      <c r="D248" s="13"/>
      <c r="E248" s="13"/>
      <c r="F248" s="13"/>
      <c r="G248" s="13"/>
    </row>
    <row r="249" spans="1:7" x14ac:dyDescent="0.25">
      <c r="A249" s="16" t="s">
        <v>116</v>
      </c>
      <c r="B249" s="19">
        <v>3962000</v>
      </c>
      <c r="C249" s="19">
        <v>4525000</v>
      </c>
      <c r="D249" s="19">
        <v>4748000</v>
      </c>
      <c r="E249" s="25" t="s">
        <v>61</v>
      </c>
      <c r="F249" s="25" t="s">
        <v>61</v>
      </c>
      <c r="G249" s="25" t="s">
        <v>61</v>
      </c>
    </row>
    <row r="250" spans="1:7" x14ac:dyDescent="0.25">
      <c r="A250" s="16" t="s">
        <v>114</v>
      </c>
      <c r="B250" s="19">
        <v>-115000</v>
      </c>
      <c r="C250" s="19">
        <v>-141000</v>
      </c>
      <c r="D250" s="19">
        <v>-158000</v>
      </c>
      <c r="E250" s="25" t="s">
        <v>61</v>
      </c>
      <c r="F250" s="25" t="s">
        <v>61</v>
      </c>
      <c r="G250" s="25" t="s">
        <v>61</v>
      </c>
    </row>
    <row r="251" spans="1:7" x14ac:dyDescent="0.25">
      <c r="A251" s="16" t="s">
        <v>112</v>
      </c>
      <c r="B251" s="19">
        <v>92000</v>
      </c>
      <c r="C251" s="19">
        <v>120000</v>
      </c>
      <c r="D251" s="19">
        <v>96000</v>
      </c>
      <c r="E251" s="25" t="s">
        <v>61</v>
      </c>
      <c r="F251" s="25" t="s">
        <v>61</v>
      </c>
      <c r="G251" s="25" t="s">
        <v>61</v>
      </c>
    </row>
    <row r="252" spans="1:7" x14ac:dyDescent="0.25">
      <c r="A252" s="16" t="s">
        <v>66</v>
      </c>
      <c r="B252" s="19">
        <v>400000</v>
      </c>
      <c r="C252" s="19">
        <v>641000</v>
      </c>
      <c r="D252" s="19">
        <v>504000</v>
      </c>
      <c r="E252" s="25" t="s">
        <v>61</v>
      </c>
      <c r="F252" s="25" t="s">
        <v>61</v>
      </c>
      <c r="G252" s="25" t="s">
        <v>61</v>
      </c>
    </row>
    <row r="253" spans="1:7" x14ac:dyDescent="0.25">
      <c r="A253" s="16" t="s">
        <v>63</v>
      </c>
      <c r="B253" s="19">
        <v>15389000</v>
      </c>
      <c r="C253" s="19">
        <v>17077000</v>
      </c>
      <c r="D253" s="25" t="s">
        <v>61</v>
      </c>
      <c r="E253" s="19">
        <v>20324000</v>
      </c>
      <c r="F253" s="25" t="s">
        <v>61</v>
      </c>
      <c r="G253" s="25" t="s">
        <v>61</v>
      </c>
    </row>
    <row r="254" spans="1:7" x14ac:dyDescent="0.25">
      <c r="A254" s="16" t="s">
        <v>111</v>
      </c>
      <c r="B254" s="19">
        <v>556000</v>
      </c>
      <c r="C254" s="19">
        <v>602000</v>
      </c>
      <c r="D254" s="19">
        <v>654000</v>
      </c>
      <c r="E254" s="25" t="s">
        <v>61</v>
      </c>
      <c r="F254" s="25" t="s">
        <v>61</v>
      </c>
      <c r="G254" s="25" t="s">
        <v>61</v>
      </c>
    </row>
    <row r="255" spans="1:7" x14ac:dyDescent="0.25">
      <c r="A255" s="16" t="s">
        <v>110</v>
      </c>
      <c r="B255" s="19">
        <v>-1538000</v>
      </c>
      <c r="C255" s="19">
        <v>-1439000</v>
      </c>
      <c r="D255" s="19">
        <v>-1843000</v>
      </c>
      <c r="E255" s="25" t="s">
        <v>61</v>
      </c>
      <c r="F255" s="25" t="s">
        <v>61</v>
      </c>
      <c r="G255" s="25" t="s">
        <v>61</v>
      </c>
    </row>
    <row r="256" spans="1:7" x14ac:dyDescent="0.25">
      <c r="A256" s="13" t="s">
        <v>2</v>
      </c>
      <c r="B256" s="13"/>
      <c r="C256" s="13"/>
      <c r="D256" s="13"/>
      <c r="E256" s="13"/>
      <c r="F256" s="13"/>
      <c r="G256" s="13"/>
    </row>
    <row r="257" spans="1:7" x14ac:dyDescent="0.25">
      <c r="A257" s="16" t="s">
        <v>54</v>
      </c>
      <c r="B257" s="13"/>
      <c r="C257" s="13"/>
      <c r="D257" s="13"/>
      <c r="E257" s="13"/>
      <c r="F257" s="13"/>
      <c r="G257" s="13"/>
    </row>
    <row r="258" spans="1:7" x14ac:dyDescent="0.25">
      <c r="A258" s="16" t="s">
        <v>116</v>
      </c>
      <c r="B258" s="25" t="s">
        <v>61</v>
      </c>
      <c r="C258" s="25" t="s">
        <v>61</v>
      </c>
      <c r="D258" s="25" t="s">
        <v>61</v>
      </c>
      <c r="E258" s="25" t="s">
        <v>61</v>
      </c>
      <c r="F258" s="25" t="s">
        <v>61</v>
      </c>
      <c r="G258" s="25" t="s">
        <v>61</v>
      </c>
    </row>
    <row r="259" spans="1:7" x14ac:dyDescent="0.25">
      <c r="A259" s="16" t="s">
        <v>114</v>
      </c>
      <c r="B259" s="25" t="s">
        <v>61</v>
      </c>
      <c r="C259" s="25" t="s">
        <v>61</v>
      </c>
      <c r="D259" s="25" t="s">
        <v>61</v>
      </c>
      <c r="E259" s="25" t="s">
        <v>61</v>
      </c>
      <c r="F259" s="25" t="s">
        <v>61</v>
      </c>
      <c r="G259" s="25" t="s">
        <v>61</v>
      </c>
    </row>
    <row r="260" spans="1:7" x14ac:dyDescent="0.25">
      <c r="A260" s="16" t="s">
        <v>112</v>
      </c>
      <c r="B260" s="25" t="s">
        <v>61</v>
      </c>
      <c r="C260" s="25" t="s">
        <v>61</v>
      </c>
      <c r="D260" s="25" t="s">
        <v>61</v>
      </c>
      <c r="E260" s="25" t="s">
        <v>61</v>
      </c>
      <c r="F260" s="25" t="s">
        <v>61</v>
      </c>
      <c r="G260" s="25" t="s">
        <v>61</v>
      </c>
    </row>
    <row r="261" spans="1:7" x14ac:dyDescent="0.25">
      <c r="A261" s="16" t="s">
        <v>66</v>
      </c>
      <c r="B261" s="25" t="s">
        <v>61</v>
      </c>
      <c r="C261" s="25" t="s">
        <v>61</v>
      </c>
      <c r="D261" s="19">
        <v>1840000</v>
      </c>
      <c r="E261" s="25" t="s">
        <v>61</v>
      </c>
      <c r="F261" s="25" t="s">
        <v>61</v>
      </c>
      <c r="G261" s="25" t="s">
        <v>61</v>
      </c>
    </row>
    <row r="262" spans="1:7" x14ac:dyDescent="0.25">
      <c r="A262" s="16" t="s">
        <v>63</v>
      </c>
      <c r="B262" s="25" t="s">
        <v>61</v>
      </c>
      <c r="C262" s="25" t="s">
        <v>61</v>
      </c>
      <c r="D262" s="25" t="s">
        <v>61</v>
      </c>
      <c r="E262" s="25" t="s">
        <v>61</v>
      </c>
      <c r="F262" s="25" t="s">
        <v>61</v>
      </c>
      <c r="G262" s="25" t="s">
        <v>61</v>
      </c>
    </row>
    <row r="263" spans="1:7" x14ac:dyDescent="0.25">
      <c r="A263" s="16" t="s">
        <v>111</v>
      </c>
      <c r="B263" s="25" t="s">
        <v>61</v>
      </c>
      <c r="C263" s="25" t="s">
        <v>61</v>
      </c>
      <c r="D263" s="25" t="s">
        <v>61</v>
      </c>
      <c r="E263" s="25" t="s">
        <v>61</v>
      </c>
      <c r="F263" s="25" t="s">
        <v>61</v>
      </c>
      <c r="G263" s="25" t="s">
        <v>61</v>
      </c>
    </row>
    <row r="264" spans="1:7" x14ac:dyDescent="0.25">
      <c r="A264" s="16" t="s">
        <v>110</v>
      </c>
      <c r="B264" s="25" t="s">
        <v>61</v>
      </c>
      <c r="C264" s="25" t="s">
        <v>61</v>
      </c>
      <c r="D264" s="25" t="s">
        <v>61</v>
      </c>
      <c r="E264" s="25" t="s">
        <v>61</v>
      </c>
      <c r="F264" s="25" t="s">
        <v>61</v>
      </c>
      <c r="G264" s="25" t="s">
        <v>61</v>
      </c>
    </row>
    <row r="265" spans="1:7" x14ac:dyDescent="0.25">
      <c r="A265" s="13" t="s">
        <v>2</v>
      </c>
      <c r="B265" s="13"/>
      <c r="C265" s="13"/>
      <c r="D265" s="13"/>
      <c r="E265" s="13"/>
      <c r="F265" s="13"/>
      <c r="G265" s="13"/>
    </row>
    <row r="266" spans="1:7" x14ac:dyDescent="0.25">
      <c r="A266" s="16" t="s">
        <v>266</v>
      </c>
      <c r="B266" s="13"/>
      <c r="C266" s="13"/>
      <c r="D266" s="13"/>
      <c r="E266" s="13"/>
      <c r="F266" s="13"/>
      <c r="G266" s="13"/>
    </row>
    <row r="267" spans="1:7" x14ac:dyDescent="0.25">
      <c r="A267" s="16" t="s">
        <v>116</v>
      </c>
      <c r="B267" s="19">
        <v>124000</v>
      </c>
      <c r="C267" s="19">
        <v>10000</v>
      </c>
      <c r="D267" s="25" t="s">
        <v>61</v>
      </c>
      <c r="E267" s="25" t="s">
        <v>61</v>
      </c>
      <c r="F267" s="25" t="s">
        <v>61</v>
      </c>
      <c r="G267" s="25" t="s">
        <v>61</v>
      </c>
    </row>
    <row r="268" spans="1:7" x14ac:dyDescent="0.25">
      <c r="A268" s="16" t="s">
        <v>114</v>
      </c>
      <c r="B268" s="19">
        <v>-19000</v>
      </c>
      <c r="C268" s="19">
        <v>-3000</v>
      </c>
      <c r="D268" s="25" t="s">
        <v>61</v>
      </c>
      <c r="E268" s="25" t="s">
        <v>61</v>
      </c>
      <c r="F268" s="25" t="s">
        <v>61</v>
      </c>
      <c r="G268" s="25" t="s">
        <v>61</v>
      </c>
    </row>
    <row r="269" spans="1:7" x14ac:dyDescent="0.25">
      <c r="A269" s="16" t="s">
        <v>112</v>
      </c>
      <c r="B269" s="19">
        <v>71000</v>
      </c>
      <c r="C269" s="19">
        <v>4000</v>
      </c>
      <c r="D269" s="25" t="s">
        <v>61</v>
      </c>
      <c r="E269" s="25" t="s">
        <v>61</v>
      </c>
      <c r="F269" s="25" t="s">
        <v>61</v>
      </c>
      <c r="G269" s="25" t="s">
        <v>61</v>
      </c>
    </row>
    <row r="270" spans="1:7" x14ac:dyDescent="0.25">
      <c r="A270" s="16" t="s">
        <v>66</v>
      </c>
      <c r="B270" s="19">
        <v>328000</v>
      </c>
      <c r="C270" s="19">
        <v>59000</v>
      </c>
      <c r="D270" s="25" t="s">
        <v>61</v>
      </c>
      <c r="E270" s="25" t="s">
        <v>61</v>
      </c>
      <c r="F270" s="25" t="s">
        <v>61</v>
      </c>
      <c r="G270" s="25" t="s">
        <v>61</v>
      </c>
    </row>
    <row r="271" spans="1:7" x14ac:dyDescent="0.25">
      <c r="A271" s="16" t="s">
        <v>63</v>
      </c>
      <c r="B271" s="19">
        <v>2549000</v>
      </c>
      <c r="C271" s="25" t="s">
        <v>61</v>
      </c>
      <c r="D271" s="25" t="s">
        <v>61</v>
      </c>
      <c r="E271" s="25" t="s">
        <v>61</v>
      </c>
      <c r="F271" s="25" t="s">
        <v>61</v>
      </c>
      <c r="G271" s="25" t="s">
        <v>61</v>
      </c>
    </row>
    <row r="272" spans="1:7" x14ac:dyDescent="0.25">
      <c r="A272" s="16" t="s">
        <v>111</v>
      </c>
      <c r="B272" s="19">
        <v>27000</v>
      </c>
      <c r="C272" s="25" t="s">
        <v>61</v>
      </c>
      <c r="D272" s="25" t="s">
        <v>61</v>
      </c>
      <c r="E272" s="25" t="s">
        <v>61</v>
      </c>
      <c r="F272" s="25" t="s">
        <v>61</v>
      </c>
      <c r="G272" s="25" t="s">
        <v>61</v>
      </c>
    </row>
    <row r="273" spans="1:7" x14ac:dyDescent="0.25">
      <c r="A273" s="16" t="s">
        <v>110</v>
      </c>
      <c r="B273" s="19">
        <v>-51000</v>
      </c>
      <c r="C273" s="19">
        <v>-2000</v>
      </c>
      <c r="D273" s="25" t="s">
        <v>61</v>
      </c>
      <c r="E273" s="25" t="s">
        <v>61</v>
      </c>
      <c r="F273" s="25" t="s">
        <v>61</v>
      </c>
      <c r="G273" s="25" t="s">
        <v>61</v>
      </c>
    </row>
    <row r="274" spans="1:7" x14ac:dyDescent="0.25">
      <c r="A274" s="13" t="s">
        <v>2</v>
      </c>
      <c r="B274" s="13"/>
      <c r="C274" s="13"/>
      <c r="D274" s="13"/>
      <c r="E274" s="13"/>
      <c r="F274" s="13"/>
      <c r="G274" s="13"/>
    </row>
    <row r="275" spans="1:7" x14ac:dyDescent="0.25">
      <c r="A275" s="16" t="s">
        <v>312</v>
      </c>
      <c r="B275" s="13"/>
      <c r="C275" s="13"/>
      <c r="D275" s="13"/>
      <c r="E275" s="13"/>
      <c r="F275" s="13"/>
      <c r="G275" s="13"/>
    </row>
    <row r="276" spans="1:7" x14ac:dyDescent="0.25">
      <c r="A276" s="16" t="s">
        <v>116</v>
      </c>
      <c r="B276" s="25" t="s">
        <v>61</v>
      </c>
      <c r="C276" s="25" t="s">
        <v>61</v>
      </c>
      <c r="D276" s="25" t="s">
        <v>61</v>
      </c>
      <c r="E276" s="25" t="s">
        <v>61</v>
      </c>
      <c r="F276" s="25" t="s">
        <v>61</v>
      </c>
      <c r="G276" s="25" t="s">
        <v>61</v>
      </c>
    </row>
    <row r="277" spans="1:7" x14ac:dyDescent="0.25">
      <c r="A277" s="16" t="s">
        <v>114</v>
      </c>
      <c r="B277" s="25" t="s">
        <v>61</v>
      </c>
      <c r="C277" s="25" t="s">
        <v>61</v>
      </c>
      <c r="D277" s="25" t="s">
        <v>61</v>
      </c>
      <c r="E277" s="25" t="s">
        <v>61</v>
      </c>
      <c r="F277" s="25" t="s">
        <v>61</v>
      </c>
      <c r="G277" s="25" t="s">
        <v>61</v>
      </c>
    </row>
    <row r="278" spans="1:7" x14ac:dyDescent="0.25">
      <c r="A278" s="16" t="s">
        <v>112</v>
      </c>
      <c r="B278" s="25" t="s">
        <v>61</v>
      </c>
      <c r="C278" s="25" t="s">
        <v>61</v>
      </c>
      <c r="D278" s="25" t="s">
        <v>61</v>
      </c>
      <c r="E278" s="25" t="s">
        <v>61</v>
      </c>
      <c r="F278" s="25" t="s">
        <v>61</v>
      </c>
      <c r="G278" s="25" t="s">
        <v>61</v>
      </c>
    </row>
    <row r="279" spans="1:7" x14ac:dyDescent="0.25">
      <c r="A279" s="16" t="s">
        <v>66</v>
      </c>
      <c r="B279" s="19">
        <v>156000</v>
      </c>
      <c r="C279" s="19">
        <v>328000</v>
      </c>
      <c r="D279" s="25" t="s">
        <v>61</v>
      </c>
      <c r="E279" s="25" t="s">
        <v>61</v>
      </c>
      <c r="F279" s="25" t="s">
        <v>61</v>
      </c>
      <c r="G279" s="25" t="s">
        <v>61</v>
      </c>
    </row>
    <row r="280" spans="1:7" x14ac:dyDescent="0.25">
      <c r="A280" s="16" t="s">
        <v>63</v>
      </c>
      <c r="B280" s="19">
        <v>3718000</v>
      </c>
      <c r="C280" s="19">
        <v>3958000</v>
      </c>
      <c r="D280" s="25" t="s">
        <v>61</v>
      </c>
      <c r="E280" s="25" t="s">
        <v>61</v>
      </c>
      <c r="F280" s="25" t="s">
        <v>61</v>
      </c>
      <c r="G280" s="25" t="s">
        <v>61</v>
      </c>
    </row>
    <row r="281" spans="1:7" x14ac:dyDescent="0.25">
      <c r="A281" s="16" t="s">
        <v>111</v>
      </c>
      <c r="B281" s="25" t="s">
        <v>61</v>
      </c>
      <c r="C281" s="25" t="s">
        <v>61</v>
      </c>
      <c r="D281" s="25" t="s">
        <v>61</v>
      </c>
      <c r="E281" s="25" t="s">
        <v>61</v>
      </c>
      <c r="F281" s="25" t="s">
        <v>61</v>
      </c>
      <c r="G281" s="25" t="s">
        <v>61</v>
      </c>
    </row>
    <row r="282" spans="1:7" x14ac:dyDescent="0.25">
      <c r="A282" s="16" t="s">
        <v>110</v>
      </c>
      <c r="B282" s="25" t="s">
        <v>61</v>
      </c>
      <c r="C282" s="25" t="s">
        <v>61</v>
      </c>
      <c r="D282" s="25" t="s">
        <v>61</v>
      </c>
      <c r="E282" s="25" t="s">
        <v>61</v>
      </c>
      <c r="F282" s="25" t="s">
        <v>61</v>
      </c>
      <c r="G282" s="25" t="s">
        <v>61</v>
      </c>
    </row>
    <row r="283" spans="1:7" x14ac:dyDescent="0.25">
      <c r="A283" s="13" t="s">
        <v>2</v>
      </c>
      <c r="B283" s="13"/>
      <c r="C283" s="13"/>
      <c r="D283" s="13"/>
      <c r="E283" s="13"/>
      <c r="F283" s="13"/>
      <c r="G283" s="13"/>
    </row>
    <row r="284" spans="1:7" x14ac:dyDescent="0.25">
      <c r="A284" s="16" t="s">
        <v>267</v>
      </c>
      <c r="B284" s="13"/>
      <c r="C284" s="13"/>
      <c r="D284" s="13"/>
      <c r="E284" s="13"/>
      <c r="F284" s="13"/>
      <c r="G284" s="13"/>
    </row>
    <row r="285" spans="1:7" x14ac:dyDescent="0.25">
      <c r="A285" s="16" t="s">
        <v>116</v>
      </c>
      <c r="B285" s="19">
        <v>1376000</v>
      </c>
      <c r="C285" s="25" t="s">
        <v>61</v>
      </c>
      <c r="D285" s="25" t="s">
        <v>61</v>
      </c>
      <c r="E285" s="25" t="s">
        <v>61</v>
      </c>
      <c r="F285" s="25" t="s">
        <v>61</v>
      </c>
      <c r="G285" s="25" t="s">
        <v>61</v>
      </c>
    </row>
    <row r="286" spans="1:7" x14ac:dyDescent="0.25">
      <c r="A286" s="16" t="s">
        <v>114</v>
      </c>
      <c r="B286" s="19">
        <v>-120000</v>
      </c>
      <c r="C286" s="25" t="s">
        <v>61</v>
      </c>
      <c r="D286" s="25" t="s">
        <v>61</v>
      </c>
      <c r="E286" s="25" t="s">
        <v>61</v>
      </c>
      <c r="F286" s="25" t="s">
        <v>61</v>
      </c>
      <c r="G286" s="25" t="s">
        <v>61</v>
      </c>
    </row>
    <row r="287" spans="1:7" x14ac:dyDescent="0.25">
      <c r="A287" s="16" t="s">
        <v>112</v>
      </c>
      <c r="B287" s="19">
        <v>185000</v>
      </c>
      <c r="C287" s="25" t="s">
        <v>61</v>
      </c>
      <c r="D287" s="25" t="s">
        <v>61</v>
      </c>
      <c r="E287" s="25" t="s">
        <v>61</v>
      </c>
      <c r="F287" s="25" t="s">
        <v>61</v>
      </c>
      <c r="G287" s="25" t="s">
        <v>61</v>
      </c>
    </row>
    <row r="288" spans="1:7" x14ac:dyDescent="0.25">
      <c r="A288" s="16" t="s">
        <v>66</v>
      </c>
      <c r="B288" s="19">
        <v>237000</v>
      </c>
      <c r="C288" s="25" t="s">
        <v>61</v>
      </c>
      <c r="D288" s="25" t="s">
        <v>61</v>
      </c>
      <c r="E288" s="25" t="s">
        <v>61</v>
      </c>
      <c r="F288" s="25" t="s">
        <v>61</v>
      </c>
      <c r="G288" s="25" t="s">
        <v>61</v>
      </c>
    </row>
    <row r="289" spans="1:7" x14ac:dyDescent="0.25">
      <c r="A289" s="16" t="s">
        <v>63</v>
      </c>
      <c r="B289" s="19">
        <v>9165000</v>
      </c>
      <c r="C289" s="25" t="s">
        <v>61</v>
      </c>
      <c r="D289" s="25" t="s">
        <v>61</v>
      </c>
      <c r="E289" s="25" t="s">
        <v>61</v>
      </c>
      <c r="F289" s="25" t="s">
        <v>61</v>
      </c>
      <c r="G289" s="25" t="s">
        <v>61</v>
      </c>
    </row>
    <row r="290" spans="1:7" x14ac:dyDescent="0.25">
      <c r="A290" s="16" t="s">
        <v>111</v>
      </c>
      <c r="B290" s="19">
        <v>175000</v>
      </c>
      <c r="C290" s="25" t="s">
        <v>61</v>
      </c>
      <c r="D290" s="25" t="s">
        <v>61</v>
      </c>
      <c r="E290" s="25" t="s">
        <v>61</v>
      </c>
      <c r="F290" s="25" t="s">
        <v>61</v>
      </c>
      <c r="G290" s="25" t="s">
        <v>61</v>
      </c>
    </row>
    <row r="291" spans="1:7" x14ac:dyDescent="0.25">
      <c r="A291" s="16" t="s">
        <v>110</v>
      </c>
      <c r="B291" s="19">
        <v>-368000</v>
      </c>
      <c r="C291" s="25" t="s">
        <v>61</v>
      </c>
      <c r="D291" s="25" t="s">
        <v>61</v>
      </c>
      <c r="E291" s="25" t="s">
        <v>61</v>
      </c>
      <c r="F291" s="25" t="s">
        <v>61</v>
      </c>
      <c r="G291" s="25" t="s">
        <v>61</v>
      </c>
    </row>
    <row r="292" spans="1:7" x14ac:dyDescent="0.25">
      <c r="A292" s="13" t="s">
        <v>2</v>
      </c>
      <c r="B292" s="13"/>
      <c r="C292" s="13"/>
      <c r="D292" s="13"/>
      <c r="E292" s="13"/>
      <c r="F292" s="13"/>
      <c r="G292" s="13"/>
    </row>
    <row r="293" spans="1:7" x14ac:dyDescent="0.25">
      <c r="A293" s="16" t="s">
        <v>262</v>
      </c>
      <c r="B293" s="13"/>
      <c r="C293" s="13"/>
      <c r="D293" s="13"/>
      <c r="E293" s="13"/>
      <c r="F293" s="13"/>
      <c r="G293" s="13"/>
    </row>
    <row r="294" spans="1:7" x14ac:dyDescent="0.25">
      <c r="A294" s="16" t="s">
        <v>116</v>
      </c>
      <c r="B294" s="19">
        <v>472000</v>
      </c>
      <c r="C294" s="25" t="s">
        <v>61</v>
      </c>
      <c r="D294" s="25" t="s">
        <v>61</v>
      </c>
      <c r="E294" s="25" t="s">
        <v>61</v>
      </c>
      <c r="F294" s="25" t="s">
        <v>61</v>
      </c>
      <c r="G294" s="25" t="s">
        <v>61</v>
      </c>
    </row>
    <row r="295" spans="1:7" x14ac:dyDescent="0.25">
      <c r="A295" s="16" t="s">
        <v>114</v>
      </c>
      <c r="B295" s="19">
        <v>-21000</v>
      </c>
      <c r="C295" s="25" t="s">
        <v>61</v>
      </c>
      <c r="D295" s="25" t="s">
        <v>61</v>
      </c>
      <c r="E295" s="25" t="s">
        <v>61</v>
      </c>
      <c r="F295" s="25" t="s">
        <v>61</v>
      </c>
      <c r="G295" s="25" t="s">
        <v>61</v>
      </c>
    </row>
    <row r="296" spans="1:7" x14ac:dyDescent="0.25">
      <c r="A296" s="16" t="s">
        <v>112</v>
      </c>
      <c r="B296" s="19">
        <v>-435000</v>
      </c>
      <c r="C296" s="25" t="s">
        <v>61</v>
      </c>
      <c r="D296" s="25" t="s">
        <v>61</v>
      </c>
      <c r="E296" s="25" t="s">
        <v>61</v>
      </c>
      <c r="F296" s="25" t="s">
        <v>61</v>
      </c>
      <c r="G296" s="25" t="s">
        <v>61</v>
      </c>
    </row>
    <row r="297" spans="1:7" x14ac:dyDescent="0.25">
      <c r="A297" s="16" t="s">
        <v>66</v>
      </c>
      <c r="B297" s="19">
        <v>-617000</v>
      </c>
      <c r="C297" s="25" t="s">
        <v>61</v>
      </c>
      <c r="D297" s="25" t="s">
        <v>61</v>
      </c>
      <c r="E297" s="25" t="s">
        <v>61</v>
      </c>
      <c r="F297" s="25" t="s">
        <v>61</v>
      </c>
      <c r="G297" s="25" t="s">
        <v>61</v>
      </c>
    </row>
    <row r="298" spans="1:7" x14ac:dyDescent="0.25">
      <c r="A298" s="16" t="s">
        <v>63</v>
      </c>
      <c r="B298" s="19">
        <v>4060000</v>
      </c>
      <c r="C298" s="25" t="s">
        <v>61</v>
      </c>
      <c r="D298" s="25" t="s">
        <v>61</v>
      </c>
      <c r="E298" s="25" t="s">
        <v>61</v>
      </c>
      <c r="F298" s="25" t="s">
        <v>61</v>
      </c>
      <c r="G298" s="25" t="s">
        <v>61</v>
      </c>
    </row>
    <row r="299" spans="1:7" x14ac:dyDescent="0.25">
      <c r="A299" s="16" t="s">
        <v>111</v>
      </c>
      <c r="B299" s="19">
        <v>26000</v>
      </c>
      <c r="C299" s="25" t="s">
        <v>61</v>
      </c>
      <c r="D299" s="25" t="s">
        <v>61</v>
      </c>
      <c r="E299" s="25" t="s">
        <v>61</v>
      </c>
      <c r="F299" s="25" t="s">
        <v>61</v>
      </c>
      <c r="G299" s="25" t="s">
        <v>61</v>
      </c>
    </row>
    <row r="300" spans="1:7" x14ac:dyDescent="0.25">
      <c r="A300" s="16" t="s">
        <v>110</v>
      </c>
      <c r="B300" s="19">
        <v>-31000</v>
      </c>
      <c r="C300" s="25" t="s">
        <v>61</v>
      </c>
      <c r="D300" s="25" t="s">
        <v>61</v>
      </c>
      <c r="E300" s="25" t="s">
        <v>61</v>
      </c>
      <c r="F300" s="25" t="s">
        <v>61</v>
      </c>
      <c r="G300" s="25" t="s">
        <v>61</v>
      </c>
    </row>
    <row r="301" spans="1:7" x14ac:dyDescent="0.25">
      <c r="A301" s="13" t="s">
        <v>2</v>
      </c>
      <c r="B301" s="13"/>
      <c r="C301" s="13"/>
      <c r="D301" s="13"/>
      <c r="E301" s="13"/>
      <c r="F301" s="13"/>
      <c r="G301" s="13"/>
    </row>
    <row r="302" spans="1:7" x14ac:dyDescent="0.25">
      <c r="A302" s="16" t="s">
        <v>263</v>
      </c>
      <c r="B302" s="13"/>
      <c r="C302" s="13"/>
      <c r="D302" s="13"/>
      <c r="E302" s="13"/>
      <c r="F302" s="13"/>
      <c r="G302" s="13"/>
    </row>
    <row r="303" spans="1:7" x14ac:dyDescent="0.25">
      <c r="A303" s="16" t="s">
        <v>116</v>
      </c>
      <c r="B303" s="25" t="s">
        <v>61</v>
      </c>
      <c r="C303" s="19">
        <v>3000</v>
      </c>
      <c r="D303" s="19">
        <v>2000</v>
      </c>
      <c r="E303" s="25" t="s">
        <v>61</v>
      </c>
      <c r="F303" s="25" t="s">
        <v>61</v>
      </c>
      <c r="G303" s="25" t="s">
        <v>61</v>
      </c>
    </row>
    <row r="304" spans="1:7" x14ac:dyDescent="0.25">
      <c r="A304" s="16" t="s">
        <v>114</v>
      </c>
      <c r="B304" s="19">
        <v>-496000</v>
      </c>
      <c r="C304" s="19">
        <v>-450000</v>
      </c>
      <c r="D304" s="19">
        <v>-390000</v>
      </c>
      <c r="E304" s="25" t="s">
        <v>61</v>
      </c>
      <c r="F304" s="25" t="s">
        <v>61</v>
      </c>
      <c r="G304" s="25" t="s">
        <v>61</v>
      </c>
    </row>
    <row r="305" spans="1:7" x14ac:dyDescent="0.25">
      <c r="A305" s="16" t="s">
        <v>112</v>
      </c>
      <c r="B305" s="19">
        <v>-135000</v>
      </c>
      <c r="C305" s="19">
        <v>-202000</v>
      </c>
      <c r="D305" s="19">
        <v>-187000</v>
      </c>
      <c r="E305" s="25" t="s">
        <v>61</v>
      </c>
      <c r="F305" s="25" t="s">
        <v>61</v>
      </c>
      <c r="G305" s="25" t="s">
        <v>61</v>
      </c>
    </row>
    <row r="306" spans="1:7" x14ac:dyDescent="0.25">
      <c r="A306" s="16" t="s">
        <v>66</v>
      </c>
      <c r="B306" s="19">
        <v>-620000</v>
      </c>
      <c r="C306" s="19">
        <v>-515000</v>
      </c>
      <c r="D306" s="19">
        <v>-563000</v>
      </c>
      <c r="E306" s="25" t="s">
        <v>61</v>
      </c>
      <c r="F306" s="25" t="s">
        <v>61</v>
      </c>
      <c r="G306" s="25" t="s">
        <v>61</v>
      </c>
    </row>
    <row r="307" spans="1:7" x14ac:dyDescent="0.25">
      <c r="A307" s="16" t="s">
        <v>63</v>
      </c>
      <c r="B307" s="19">
        <v>1070000</v>
      </c>
      <c r="C307" s="19">
        <v>763000</v>
      </c>
      <c r="D307" s="25" t="s">
        <v>61</v>
      </c>
      <c r="E307" s="25" t="s">
        <v>61</v>
      </c>
      <c r="F307" s="25" t="s">
        <v>61</v>
      </c>
      <c r="G307" s="25" t="s">
        <v>61</v>
      </c>
    </row>
    <row r="308" spans="1:7" x14ac:dyDescent="0.25">
      <c r="A308" s="16" t="s">
        <v>111</v>
      </c>
      <c r="B308" s="19">
        <v>19000</v>
      </c>
      <c r="C308" s="19">
        <v>14000</v>
      </c>
      <c r="D308" s="19">
        <v>13000</v>
      </c>
      <c r="E308" s="25" t="s">
        <v>61</v>
      </c>
      <c r="F308" s="25" t="s">
        <v>61</v>
      </c>
      <c r="G308" s="25" t="s">
        <v>61</v>
      </c>
    </row>
    <row r="309" spans="1:7" x14ac:dyDescent="0.25">
      <c r="A309" s="16" t="s">
        <v>110</v>
      </c>
      <c r="B309" s="19">
        <v>-14000</v>
      </c>
      <c r="C309" s="19">
        <v>-9000</v>
      </c>
      <c r="D309" s="19">
        <v>-12000</v>
      </c>
      <c r="E309" s="25" t="s">
        <v>61</v>
      </c>
      <c r="F309" s="25" t="s">
        <v>61</v>
      </c>
      <c r="G309" s="25" t="s">
        <v>61</v>
      </c>
    </row>
    <row r="310" spans="1:7" x14ac:dyDescent="0.25">
      <c r="A310" s="13" t="s">
        <v>2</v>
      </c>
      <c r="B310" s="13"/>
      <c r="C310" s="13"/>
      <c r="D310" s="13"/>
      <c r="E310" s="13"/>
      <c r="F310" s="13"/>
      <c r="G310" s="13"/>
    </row>
    <row r="311" spans="1:7" x14ac:dyDescent="0.25">
      <c r="A311" s="16" t="s">
        <v>179</v>
      </c>
      <c r="B311" s="13"/>
      <c r="C311" s="13"/>
      <c r="D311" s="13"/>
      <c r="E311" s="13"/>
      <c r="F311" s="13"/>
      <c r="G311" s="13"/>
    </row>
    <row r="312" spans="1:7" x14ac:dyDescent="0.25">
      <c r="A312" s="16" t="s">
        <v>116</v>
      </c>
      <c r="B312" s="25" t="s">
        <v>61</v>
      </c>
      <c r="C312" s="25" t="s">
        <v>61</v>
      </c>
      <c r="D312" s="25" t="s">
        <v>61</v>
      </c>
      <c r="E312" s="25" t="s">
        <v>61</v>
      </c>
      <c r="F312" s="25" t="s">
        <v>61</v>
      </c>
      <c r="G312" s="25" t="s">
        <v>61</v>
      </c>
    </row>
    <row r="313" spans="1:7" x14ac:dyDescent="0.25">
      <c r="A313" s="16" t="s">
        <v>114</v>
      </c>
      <c r="B313" s="25" t="s">
        <v>61</v>
      </c>
      <c r="C313" s="25" t="s">
        <v>61</v>
      </c>
      <c r="D313" s="25" t="s">
        <v>61</v>
      </c>
      <c r="E313" s="25" t="s">
        <v>61</v>
      </c>
      <c r="F313" s="25" t="s">
        <v>61</v>
      </c>
      <c r="G313" s="25" t="s">
        <v>61</v>
      </c>
    </row>
    <row r="314" spans="1:7" x14ac:dyDescent="0.25">
      <c r="A314" s="16" t="s">
        <v>112</v>
      </c>
      <c r="B314" s="25" t="s">
        <v>61</v>
      </c>
      <c r="C314" s="25" t="s">
        <v>61</v>
      </c>
      <c r="D314" s="25" t="s">
        <v>61</v>
      </c>
      <c r="E314" s="25" t="s">
        <v>61</v>
      </c>
      <c r="F314" s="25" t="s">
        <v>61</v>
      </c>
      <c r="G314" s="25" t="s">
        <v>61</v>
      </c>
    </row>
    <row r="315" spans="1:7" x14ac:dyDescent="0.25">
      <c r="A315" s="16" t="s">
        <v>66</v>
      </c>
      <c r="B315" s="25" t="s">
        <v>61</v>
      </c>
      <c r="C315" s="25" t="s">
        <v>61</v>
      </c>
      <c r="D315" s="25" t="s">
        <v>61</v>
      </c>
      <c r="E315" s="25" t="s">
        <v>61</v>
      </c>
      <c r="F315" s="25" t="s">
        <v>61</v>
      </c>
      <c r="G315" s="25" t="s">
        <v>61</v>
      </c>
    </row>
    <row r="316" spans="1:7" x14ac:dyDescent="0.25">
      <c r="A316" s="16" t="s">
        <v>63</v>
      </c>
      <c r="B316" s="25" t="s">
        <v>61</v>
      </c>
      <c r="C316" s="25" t="s">
        <v>61</v>
      </c>
      <c r="D316" s="25" t="s">
        <v>61</v>
      </c>
      <c r="E316" s="25" t="s">
        <v>61</v>
      </c>
      <c r="F316" s="25" t="s">
        <v>61</v>
      </c>
      <c r="G316" s="25" t="s">
        <v>61</v>
      </c>
    </row>
    <row r="317" spans="1:7" x14ac:dyDescent="0.25">
      <c r="A317" s="16" t="s">
        <v>111</v>
      </c>
      <c r="B317" s="25" t="s">
        <v>61</v>
      </c>
      <c r="C317" s="25" t="s">
        <v>61</v>
      </c>
      <c r="D317" s="25" t="s">
        <v>61</v>
      </c>
      <c r="E317" s="25" t="s">
        <v>61</v>
      </c>
      <c r="F317" s="25" t="s">
        <v>61</v>
      </c>
      <c r="G317" s="25" t="s">
        <v>61</v>
      </c>
    </row>
    <row r="318" spans="1:7" x14ac:dyDescent="0.25">
      <c r="A318" s="16" t="s">
        <v>110</v>
      </c>
      <c r="B318" s="25" t="s">
        <v>61</v>
      </c>
      <c r="C318" s="25" t="s">
        <v>61</v>
      </c>
      <c r="D318" s="25" t="s">
        <v>61</v>
      </c>
      <c r="E318" s="25" t="s">
        <v>61</v>
      </c>
      <c r="F318" s="25" t="s">
        <v>61</v>
      </c>
      <c r="G318" s="25" t="s">
        <v>61</v>
      </c>
    </row>
    <row r="319" spans="1:7" x14ac:dyDescent="0.25">
      <c r="A319" s="13"/>
    </row>
    <row r="320" spans="1:7" ht="16.2" thickBot="1" x14ac:dyDescent="0.35">
      <c r="A320" s="7" t="s">
        <v>123</v>
      </c>
      <c r="B320" s="62"/>
      <c r="C320" s="62"/>
      <c r="D320" s="62"/>
      <c r="E320" s="62"/>
      <c r="F320" s="62"/>
      <c r="G320" s="62"/>
    </row>
    <row r="321" spans="1:7" ht="15.6" x14ac:dyDescent="0.25">
      <c r="A321" s="45" t="s">
        <v>122</v>
      </c>
      <c r="B321" s="44" t="s">
        <v>121</v>
      </c>
      <c r="C321" s="44" t="s">
        <v>120</v>
      </c>
      <c r="D321" s="44" t="s">
        <v>119</v>
      </c>
      <c r="E321" s="44" t="s">
        <v>118</v>
      </c>
      <c r="F321" s="44" t="s">
        <v>178</v>
      </c>
      <c r="G321" s="44" t="s">
        <v>290</v>
      </c>
    </row>
    <row r="322" spans="1:7" x14ac:dyDescent="0.25">
      <c r="A322" s="13" t="s">
        <v>72</v>
      </c>
      <c r="B322" s="17">
        <v>43465</v>
      </c>
      <c r="C322" s="17">
        <v>43830</v>
      </c>
      <c r="D322" s="17">
        <v>44196</v>
      </c>
      <c r="E322" s="17">
        <v>44561</v>
      </c>
      <c r="F322" s="17">
        <v>44926</v>
      </c>
      <c r="G322" s="17">
        <v>45291</v>
      </c>
    </row>
    <row r="323" spans="1:7" x14ac:dyDescent="0.25">
      <c r="A323" s="13" t="s">
        <v>117</v>
      </c>
      <c r="B323" s="12" t="s">
        <v>0</v>
      </c>
      <c r="C323" s="12" t="s">
        <v>0</v>
      </c>
      <c r="D323" s="12" t="s">
        <v>0</v>
      </c>
      <c r="E323" s="12" t="s">
        <v>0</v>
      </c>
      <c r="F323" s="12" t="s">
        <v>0</v>
      </c>
      <c r="G323" s="12" t="s">
        <v>0</v>
      </c>
    </row>
    <row r="324" spans="1:7" x14ac:dyDescent="0.25">
      <c r="A324" s="13" t="s">
        <v>2</v>
      </c>
      <c r="B324" s="13"/>
      <c r="C324" s="13"/>
      <c r="D324" s="13"/>
      <c r="E324" s="13"/>
      <c r="F324" s="13"/>
      <c r="G324" s="13"/>
    </row>
    <row r="325" spans="1:7" x14ac:dyDescent="0.25">
      <c r="A325" s="16" t="s">
        <v>3</v>
      </c>
      <c r="B325" s="13"/>
      <c r="C325" s="13"/>
      <c r="D325" s="13"/>
      <c r="E325" s="13"/>
      <c r="F325" s="13"/>
      <c r="G325" s="13"/>
    </row>
    <row r="326" spans="1:7" x14ac:dyDescent="0.25">
      <c r="A326" s="16" t="s">
        <v>116</v>
      </c>
      <c r="B326" s="19">
        <v>8840000</v>
      </c>
      <c r="C326" s="19">
        <v>9574000</v>
      </c>
      <c r="D326" s="19">
        <v>10205000</v>
      </c>
      <c r="E326" s="19">
        <v>11154000</v>
      </c>
      <c r="F326" s="25" t="s">
        <v>61</v>
      </c>
      <c r="G326" s="19">
        <v>14973000</v>
      </c>
    </row>
    <row r="327" spans="1:7" x14ac:dyDescent="0.25">
      <c r="A327" s="16" t="s">
        <v>63</v>
      </c>
      <c r="B327" s="19">
        <v>40611000</v>
      </c>
      <c r="C327" s="19">
        <v>43719000</v>
      </c>
      <c r="D327" s="19">
        <v>46902000</v>
      </c>
      <c r="E327" s="19">
        <v>50657000</v>
      </c>
      <c r="F327" s="19">
        <v>55035000</v>
      </c>
      <c r="G327" s="19">
        <v>62324000</v>
      </c>
    </row>
    <row r="328" spans="1:7" x14ac:dyDescent="0.25">
      <c r="A328" s="13" t="s">
        <v>2</v>
      </c>
      <c r="B328" s="13"/>
      <c r="C328" s="13"/>
      <c r="D328" s="13"/>
      <c r="E328" s="13"/>
      <c r="F328" s="13"/>
      <c r="G328" s="13"/>
    </row>
    <row r="329" spans="1:7" x14ac:dyDescent="0.25">
      <c r="A329" s="16" t="s">
        <v>261</v>
      </c>
      <c r="B329" s="13"/>
      <c r="C329" s="13"/>
      <c r="D329" s="13"/>
      <c r="E329" s="13"/>
      <c r="F329" s="13"/>
      <c r="G329" s="13"/>
    </row>
    <row r="330" spans="1:7" x14ac:dyDescent="0.25">
      <c r="A330" s="16" t="s">
        <v>116</v>
      </c>
      <c r="B330" s="19">
        <v>1262000</v>
      </c>
      <c r="C330" s="19">
        <v>1255000</v>
      </c>
      <c r="D330" s="19">
        <v>1165000</v>
      </c>
      <c r="E330" s="19">
        <v>1703000</v>
      </c>
      <c r="F330" s="25" t="s">
        <v>61</v>
      </c>
      <c r="G330" s="19">
        <v>1747000</v>
      </c>
    </row>
    <row r="331" spans="1:7" x14ac:dyDescent="0.25">
      <c r="A331" s="16" t="s">
        <v>63</v>
      </c>
      <c r="B331" s="19">
        <v>5800000</v>
      </c>
      <c r="C331" s="19">
        <v>6355000</v>
      </c>
      <c r="D331" s="19">
        <v>6929000</v>
      </c>
      <c r="E331" s="19">
        <v>7708000</v>
      </c>
      <c r="F331" s="19">
        <v>8423000</v>
      </c>
      <c r="G331" s="19">
        <v>9145000</v>
      </c>
    </row>
    <row r="332" spans="1:7" x14ac:dyDescent="0.25">
      <c r="A332" s="13" t="s">
        <v>2</v>
      </c>
      <c r="B332" s="13"/>
      <c r="C332" s="13"/>
      <c r="D332" s="13"/>
      <c r="E332" s="13"/>
      <c r="F332" s="13"/>
      <c r="G332" s="13"/>
    </row>
    <row r="333" spans="1:7" x14ac:dyDescent="0.25">
      <c r="A333" s="16" t="s">
        <v>260</v>
      </c>
      <c r="B333" s="13"/>
      <c r="C333" s="13"/>
      <c r="D333" s="13"/>
      <c r="E333" s="13"/>
      <c r="F333" s="13"/>
      <c r="G333" s="13"/>
    </row>
    <row r="334" spans="1:7" x14ac:dyDescent="0.25">
      <c r="A334" s="16" t="s">
        <v>116</v>
      </c>
      <c r="B334" s="25" t="s">
        <v>61</v>
      </c>
      <c r="C334" s="25" t="s">
        <v>61</v>
      </c>
      <c r="D334" s="25" t="s">
        <v>61</v>
      </c>
      <c r="E334" s="25" t="s">
        <v>61</v>
      </c>
      <c r="F334" s="25" t="s">
        <v>61</v>
      </c>
      <c r="G334" s="25" t="s">
        <v>61</v>
      </c>
    </row>
    <row r="335" spans="1:7" x14ac:dyDescent="0.25">
      <c r="A335" s="16" t="s">
        <v>63</v>
      </c>
      <c r="B335" s="25" t="s">
        <v>61</v>
      </c>
      <c r="C335" s="25" t="s">
        <v>61</v>
      </c>
      <c r="D335" s="25" t="s">
        <v>61</v>
      </c>
      <c r="E335" s="19">
        <v>1000</v>
      </c>
      <c r="F335" s="25" t="s">
        <v>61</v>
      </c>
      <c r="G335" s="19">
        <v>1000</v>
      </c>
    </row>
    <row r="336" spans="1:7" x14ac:dyDescent="0.25">
      <c r="A336" s="11"/>
    </row>
    <row r="337" spans="1:6" ht="178.5" customHeight="1" x14ac:dyDescent="0.25">
      <c r="A337" s="63" t="s">
        <v>60</v>
      </c>
      <c r="B337" s="62"/>
      <c r="C337" s="62"/>
      <c r="D337" s="62"/>
      <c r="E337" s="62"/>
      <c r="F337" s="62"/>
    </row>
  </sheetData>
  <mergeCells count="9">
    <mergeCell ref="A320:G320"/>
    <mergeCell ref="A337:F337"/>
    <mergeCell ref="A2:L2"/>
    <mergeCell ref="A1:D1"/>
    <mergeCell ref="A13:G13"/>
    <mergeCell ref="A15:G15"/>
    <mergeCell ref="A153:G153"/>
    <mergeCell ref="A169:G169"/>
    <mergeCell ref="A171:G171"/>
  </mergeCells>
  <pageMargins left="0.75" right="0.75" top="1" bottom="1" header="0.5" footer="0.5"/>
  <headerFooter alignWithMargins="0"/>
  <drawing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4E8D22-C5B9-4BF3-A6EC-7C03FB150C37}">
  <dimension ref="A1:L117"/>
  <sheetViews>
    <sheetView topLeftCell="A12" zoomScaleNormal="100" workbookViewId="0">
      <selection activeCell="H18" sqref="H18:I18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538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9" x14ac:dyDescent="0.25">
      <c r="A17" s="13" t="s">
        <v>515</v>
      </c>
      <c r="B17" s="53" t="s">
        <v>514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9" x14ac:dyDescent="0.25">
      <c r="A18" s="13" t="s">
        <v>512</v>
      </c>
      <c r="B18" s="54">
        <v>43490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  <c r="H18" s="10">
        <f>G37/G39</f>
        <v>0.26010765550239234</v>
      </c>
      <c r="I18" s="10">
        <f>G74/G39</f>
        <v>0.57559808612440189</v>
      </c>
    </row>
    <row r="19" spans="1:9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9" x14ac:dyDescent="0.25">
      <c r="A20" s="13" t="s">
        <v>2</v>
      </c>
      <c r="B20" s="53"/>
      <c r="C20" s="53"/>
      <c r="D20" s="53"/>
      <c r="E20" s="53"/>
      <c r="F20" s="53"/>
      <c r="G20" s="53"/>
    </row>
    <row r="21" spans="1:9" x14ac:dyDescent="0.25">
      <c r="A21" s="16" t="s">
        <v>509</v>
      </c>
      <c r="B21" s="53"/>
      <c r="C21" s="53"/>
      <c r="D21" s="53"/>
      <c r="E21" s="53"/>
      <c r="F21" s="53"/>
      <c r="G21" s="53"/>
    </row>
    <row r="22" spans="1:9" x14ac:dyDescent="0.25">
      <c r="A22" s="13" t="s">
        <v>508</v>
      </c>
      <c r="B22" s="52">
        <v>3315000</v>
      </c>
      <c r="C22" s="52">
        <v>1471000</v>
      </c>
      <c r="D22" s="52">
        <v>1483230</v>
      </c>
      <c r="E22" s="52">
        <v>1495815</v>
      </c>
      <c r="F22" s="52">
        <v>1503885</v>
      </c>
      <c r="G22" s="52">
        <v>1517138</v>
      </c>
    </row>
    <row r="23" spans="1:9" x14ac:dyDescent="0.25">
      <c r="A23" s="13" t="s">
        <v>507</v>
      </c>
      <c r="B23" s="52">
        <v>7008000</v>
      </c>
      <c r="C23" s="52">
        <v>7056000</v>
      </c>
      <c r="D23" s="52">
        <v>6967320</v>
      </c>
      <c r="E23" s="52">
        <v>7003020</v>
      </c>
      <c r="F23" s="52">
        <v>7040450</v>
      </c>
      <c r="G23" s="52">
        <v>7078289</v>
      </c>
    </row>
    <row r="24" spans="1:9" x14ac:dyDescent="0.25">
      <c r="A24" s="13" t="s">
        <v>506</v>
      </c>
      <c r="B24" s="52">
        <v>16823</v>
      </c>
      <c r="C24" s="52">
        <v>13969</v>
      </c>
      <c r="D24" s="52">
        <v>14706</v>
      </c>
      <c r="E24" s="52">
        <v>15390</v>
      </c>
      <c r="F24" s="52">
        <v>15785</v>
      </c>
      <c r="G24" s="52">
        <v>16835</v>
      </c>
    </row>
    <row r="25" spans="1:9" x14ac:dyDescent="0.25">
      <c r="A25" s="13" t="s">
        <v>2</v>
      </c>
      <c r="B25" s="53"/>
      <c r="C25" s="53"/>
      <c r="D25" s="53"/>
      <c r="E25" s="53"/>
      <c r="F25" s="53"/>
      <c r="G25" s="53"/>
    </row>
    <row r="26" spans="1:9" x14ac:dyDescent="0.25">
      <c r="A26" s="16" t="s">
        <v>505</v>
      </c>
      <c r="B26" s="53"/>
      <c r="C26" s="53"/>
      <c r="D26" s="53"/>
      <c r="E26" s="53"/>
      <c r="F26" s="53"/>
      <c r="G26" s="53"/>
    </row>
    <row r="27" spans="1:9" x14ac:dyDescent="0.25">
      <c r="A27" s="13" t="s">
        <v>504</v>
      </c>
      <c r="B27" s="53" t="s">
        <v>61</v>
      </c>
      <c r="C27" s="53" t="s">
        <v>61</v>
      </c>
      <c r="D27" s="53" t="s">
        <v>61</v>
      </c>
      <c r="E27" s="53" t="s">
        <v>61</v>
      </c>
      <c r="F27" s="53" t="s">
        <v>61</v>
      </c>
      <c r="G27" s="53" t="s">
        <v>61</v>
      </c>
    </row>
    <row r="28" spans="1:9" x14ac:dyDescent="0.25">
      <c r="A28" s="13" t="s">
        <v>503</v>
      </c>
      <c r="B28" s="53" t="s">
        <v>61</v>
      </c>
      <c r="C28" s="53" t="s">
        <v>61</v>
      </c>
      <c r="D28" s="53" t="s">
        <v>61</v>
      </c>
      <c r="E28" s="53" t="s">
        <v>61</v>
      </c>
      <c r="F28" s="53" t="s">
        <v>61</v>
      </c>
      <c r="G28" s="53" t="s">
        <v>61</v>
      </c>
    </row>
    <row r="29" spans="1:9" x14ac:dyDescent="0.25">
      <c r="A29" s="13" t="s">
        <v>502</v>
      </c>
      <c r="B29" s="53" t="s">
        <v>61</v>
      </c>
      <c r="C29" s="53" t="s">
        <v>61</v>
      </c>
      <c r="D29" s="53" t="s">
        <v>61</v>
      </c>
      <c r="E29" s="53" t="s">
        <v>61</v>
      </c>
      <c r="F29" s="53" t="s">
        <v>61</v>
      </c>
      <c r="G29" s="53" t="s">
        <v>61</v>
      </c>
    </row>
    <row r="30" spans="1:9" x14ac:dyDescent="0.25">
      <c r="A30" s="13" t="s">
        <v>501</v>
      </c>
      <c r="B30" s="53" t="s">
        <v>61</v>
      </c>
      <c r="C30" s="53" t="s">
        <v>61</v>
      </c>
      <c r="D30" s="53" t="s">
        <v>61</v>
      </c>
      <c r="E30" s="53" t="s">
        <v>61</v>
      </c>
      <c r="F30" s="53" t="s">
        <v>61</v>
      </c>
      <c r="G30" s="53" t="s">
        <v>61</v>
      </c>
    </row>
    <row r="31" spans="1:9" x14ac:dyDescent="0.25">
      <c r="A31" s="13" t="s">
        <v>500</v>
      </c>
      <c r="B31" s="53" t="s">
        <v>61</v>
      </c>
      <c r="C31" s="53" t="s">
        <v>61</v>
      </c>
      <c r="D31" s="53" t="s">
        <v>61</v>
      </c>
      <c r="E31" s="53" t="s">
        <v>61</v>
      </c>
      <c r="F31" s="53" t="s">
        <v>61</v>
      </c>
      <c r="G31" s="53" t="s">
        <v>61</v>
      </c>
    </row>
    <row r="32" spans="1:9" x14ac:dyDescent="0.25">
      <c r="A32" s="13" t="s">
        <v>499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</row>
    <row r="33" spans="1:7" x14ac:dyDescent="0.25">
      <c r="A33" s="13" t="s">
        <v>498</v>
      </c>
      <c r="B33" s="53" t="s">
        <v>61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3" t="s">
        <v>61</v>
      </c>
      <c r="C34" s="53" t="s">
        <v>61</v>
      </c>
      <c r="D34" s="53" t="s">
        <v>61</v>
      </c>
      <c r="E34" s="53" t="s">
        <v>61</v>
      </c>
      <c r="F34" s="53" t="s">
        <v>61</v>
      </c>
      <c r="G34" s="53" t="s">
        <v>61</v>
      </c>
    </row>
    <row r="35" spans="1:7" x14ac:dyDescent="0.25">
      <c r="A35" s="13" t="s">
        <v>496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13" t="s">
        <v>495</v>
      </c>
      <c r="B36" s="53" t="s">
        <v>61</v>
      </c>
      <c r="C36" s="53" t="s">
        <v>61</v>
      </c>
      <c r="D36" s="53" t="s">
        <v>61</v>
      </c>
      <c r="E36" s="53" t="s">
        <v>61</v>
      </c>
      <c r="F36" s="53" t="s">
        <v>61</v>
      </c>
      <c r="G36" s="53" t="s">
        <v>61</v>
      </c>
    </row>
    <row r="37" spans="1:7" x14ac:dyDescent="0.25">
      <c r="A37" s="13" t="s">
        <v>494</v>
      </c>
      <c r="B37" s="52">
        <v>4003000</v>
      </c>
      <c r="C37" s="52">
        <v>4267000</v>
      </c>
      <c r="D37" s="52">
        <v>4619000</v>
      </c>
      <c r="E37" s="52">
        <v>4666000</v>
      </c>
      <c r="F37" s="52">
        <v>4795000</v>
      </c>
      <c r="G37" s="52">
        <v>4349000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10102000</v>
      </c>
      <c r="C39" s="52">
        <v>10829000</v>
      </c>
      <c r="D39" s="52">
        <v>11370000</v>
      </c>
      <c r="E39" s="52">
        <v>12857000</v>
      </c>
      <c r="F39" s="52">
        <v>14439000</v>
      </c>
      <c r="G39" s="52">
        <v>16720000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6336000</v>
      </c>
      <c r="C42" s="52">
        <v>5982000</v>
      </c>
      <c r="D42" s="52">
        <v>6606000</v>
      </c>
      <c r="E42" s="52">
        <v>5657000</v>
      </c>
      <c r="F42" s="52">
        <v>3940000</v>
      </c>
      <c r="G42" s="52">
        <v>2004000</v>
      </c>
    </row>
    <row r="43" spans="1:7" x14ac:dyDescent="0.25">
      <c r="A43" s="13" t="s">
        <v>491</v>
      </c>
      <c r="B43" s="52">
        <v>6539000</v>
      </c>
      <c r="C43" s="52">
        <v>6295000</v>
      </c>
      <c r="D43" s="52">
        <v>5873000</v>
      </c>
      <c r="E43" s="52">
        <v>4128000</v>
      </c>
      <c r="F43" s="52">
        <v>2850000</v>
      </c>
      <c r="G43" s="52">
        <v>1868000</v>
      </c>
    </row>
    <row r="44" spans="1:7" x14ac:dyDescent="0.25">
      <c r="A44" s="13" t="s">
        <v>490</v>
      </c>
      <c r="B44" s="52">
        <v>2169000</v>
      </c>
      <c r="C44" s="52">
        <v>2044000</v>
      </c>
      <c r="D44" s="52">
        <v>1842000</v>
      </c>
      <c r="E44" s="52">
        <v>1398000</v>
      </c>
      <c r="F44" s="52">
        <v>909000</v>
      </c>
      <c r="G44" s="52">
        <v>670000</v>
      </c>
    </row>
    <row r="45" spans="1:7" x14ac:dyDescent="0.25">
      <c r="A45" s="13" t="s">
        <v>489</v>
      </c>
      <c r="B45" s="52">
        <v>81000</v>
      </c>
      <c r="C45" s="52">
        <v>76000</v>
      </c>
      <c r="D45" s="52">
        <v>77000</v>
      </c>
      <c r="E45" s="52">
        <v>115000</v>
      </c>
      <c r="F45" s="52">
        <v>101000</v>
      </c>
      <c r="G45" s="52">
        <v>77000</v>
      </c>
    </row>
    <row r="46" spans="1:7" x14ac:dyDescent="0.25">
      <c r="A46" s="13" t="s">
        <v>488</v>
      </c>
      <c r="B46" s="52">
        <v>15125000</v>
      </c>
      <c r="C46" s="52">
        <v>14397000</v>
      </c>
      <c r="D46" s="52">
        <v>14398000</v>
      </c>
      <c r="E46" s="52">
        <v>11298000</v>
      </c>
      <c r="F46" s="52">
        <v>7800000</v>
      </c>
      <c r="G46" s="52">
        <v>4619000</v>
      </c>
    </row>
    <row r="47" spans="1:7" x14ac:dyDescent="0.25">
      <c r="A47" s="13" t="s">
        <v>487</v>
      </c>
      <c r="B47" s="52">
        <v>0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</row>
    <row r="48" spans="1:7" x14ac:dyDescent="0.25">
      <c r="A48" s="13" t="s">
        <v>486</v>
      </c>
      <c r="B48" s="52">
        <v>3628000</v>
      </c>
      <c r="C48" s="52">
        <v>3549000</v>
      </c>
      <c r="D48" s="52">
        <v>3482000</v>
      </c>
      <c r="E48" s="52">
        <v>5916000</v>
      </c>
      <c r="F48" s="52">
        <v>9900000</v>
      </c>
      <c r="G48" s="52">
        <v>12228000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x14ac:dyDescent="0.25">
      <c r="A50" s="13" t="s">
        <v>484</v>
      </c>
      <c r="B50" s="52">
        <v>18753000</v>
      </c>
      <c r="C50" s="52">
        <v>17946000</v>
      </c>
      <c r="D50" s="52">
        <v>17880000</v>
      </c>
      <c r="E50" s="52">
        <v>17214000</v>
      </c>
      <c r="F50" s="52">
        <v>17700000</v>
      </c>
      <c r="G50" s="52">
        <v>16847000</v>
      </c>
    </row>
    <row r="51" spans="1:7" x14ac:dyDescent="0.25">
      <c r="A51" s="13" t="s">
        <v>483</v>
      </c>
      <c r="B51" s="52">
        <v>0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18753000</v>
      </c>
      <c r="C53" s="52">
        <v>17946000</v>
      </c>
      <c r="D53" s="52">
        <v>17880000</v>
      </c>
      <c r="E53" s="52">
        <v>17214000</v>
      </c>
      <c r="F53" s="52">
        <v>17700000</v>
      </c>
      <c r="G53" s="52">
        <v>16847000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2089</v>
      </c>
      <c r="C56" s="52">
        <v>2099</v>
      </c>
      <c r="D56" s="52">
        <v>2129</v>
      </c>
      <c r="E56" s="52">
        <v>2148</v>
      </c>
      <c r="F56" s="52">
        <v>1928</v>
      </c>
      <c r="G56" s="52">
        <v>1925</v>
      </c>
    </row>
    <row r="57" spans="1:7" x14ac:dyDescent="0.25">
      <c r="A57" s="13" t="s">
        <v>479</v>
      </c>
      <c r="B57" s="52">
        <v>23591</v>
      </c>
      <c r="C57" s="52">
        <v>23562</v>
      </c>
      <c r="D57" s="52">
        <v>23926</v>
      </c>
      <c r="E57" s="52">
        <v>23829</v>
      </c>
      <c r="F57" s="52">
        <v>23928</v>
      </c>
      <c r="G57" s="52">
        <v>24023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25680</v>
      </c>
      <c r="C59" s="52">
        <v>25661</v>
      </c>
      <c r="D59" s="52">
        <v>26055</v>
      </c>
      <c r="E59" s="52">
        <v>25977</v>
      </c>
      <c r="F59" s="52">
        <v>25856</v>
      </c>
      <c r="G59" s="52">
        <v>25948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3" t="s">
        <v>61</v>
      </c>
      <c r="C61" s="53" t="s">
        <v>61</v>
      </c>
      <c r="D61" s="53" t="s">
        <v>61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3" t="s">
        <v>61</v>
      </c>
      <c r="C64" s="53" t="s">
        <v>61</v>
      </c>
      <c r="D64" s="53" t="s">
        <v>61</v>
      </c>
      <c r="E64" s="53" t="s">
        <v>61</v>
      </c>
      <c r="F64" s="53" t="s">
        <v>61</v>
      </c>
      <c r="G64" s="53" t="s">
        <v>61</v>
      </c>
    </row>
    <row r="65" spans="1:7" x14ac:dyDescent="0.25">
      <c r="A65" s="13" t="s">
        <v>474</v>
      </c>
      <c r="B65" s="53" t="s">
        <v>61</v>
      </c>
      <c r="C65" s="53" t="s">
        <v>61</v>
      </c>
      <c r="D65" s="53" t="s">
        <v>61</v>
      </c>
      <c r="E65" s="53" t="s">
        <v>61</v>
      </c>
      <c r="F65" s="53" t="s">
        <v>61</v>
      </c>
      <c r="G65" s="53" t="s">
        <v>61</v>
      </c>
    </row>
    <row r="66" spans="1:7" x14ac:dyDescent="0.25">
      <c r="A66" s="13" t="s">
        <v>473</v>
      </c>
      <c r="B66" s="53" t="s">
        <v>61</v>
      </c>
      <c r="C66" s="53" t="s">
        <v>61</v>
      </c>
      <c r="D66" s="53" t="s">
        <v>61</v>
      </c>
      <c r="E66" s="53" t="s">
        <v>61</v>
      </c>
      <c r="F66" s="53" t="s">
        <v>61</v>
      </c>
      <c r="G66" s="53" t="s">
        <v>61</v>
      </c>
    </row>
    <row r="67" spans="1:7" x14ac:dyDescent="0.25">
      <c r="A67" s="13" t="s">
        <v>472</v>
      </c>
      <c r="B67" s="53" t="s">
        <v>61</v>
      </c>
      <c r="C67" s="53" t="s">
        <v>61</v>
      </c>
      <c r="D67" s="53" t="s">
        <v>61</v>
      </c>
      <c r="E67" s="53" t="s">
        <v>61</v>
      </c>
      <c r="F67" s="53" t="s">
        <v>61</v>
      </c>
      <c r="G67" s="53" t="s">
        <v>61</v>
      </c>
    </row>
    <row r="68" spans="1:7" x14ac:dyDescent="0.25">
      <c r="A68" s="13" t="s">
        <v>471</v>
      </c>
      <c r="B68" s="53" t="s">
        <v>61</v>
      </c>
      <c r="C68" s="53" t="s">
        <v>61</v>
      </c>
      <c r="D68" s="53" t="s">
        <v>61</v>
      </c>
      <c r="E68" s="53" t="s">
        <v>61</v>
      </c>
      <c r="F68" s="53" t="s">
        <v>61</v>
      </c>
      <c r="G68" s="53" t="s">
        <v>61</v>
      </c>
    </row>
    <row r="69" spans="1:7" x14ac:dyDescent="0.25">
      <c r="A69" s="13" t="s">
        <v>470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</row>
    <row r="70" spans="1:7" x14ac:dyDescent="0.25">
      <c r="A70" s="13" t="s">
        <v>469</v>
      </c>
      <c r="B70" s="53" t="s">
        <v>61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3" t="s">
        <v>61</v>
      </c>
      <c r="C71" s="53" t="s">
        <v>61</v>
      </c>
      <c r="D71" s="53" t="s">
        <v>61</v>
      </c>
      <c r="E71" s="53" t="s">
        <v>61</v>
      </c>
      <c r="F71" s="53" t="s">
        <v>61</v>
      </c>
      <c r="G71" s="53" t="s">
        <v>61</v>
      </c>
    </row>
    <row r="72" spans="1:7" x14ac:dyDescent="0.25">
      <c r="A72" s="13" t="s">
        <v>467</v>
      </c>
      <c r="B72" s="52">
        <v>4605000</v>
      </c>
      <c r="C72" s="52">
        <v>5256000</v>
      </c>
      <c r="D72" s="52">
        <v>5500000</v>
      </c>
      <c r="E72" s="52">
        <v>6434000</v>
      </c>
      <c r="F72" s="52">
        <v>7972000</v>
      </c>
      <c r="G72" s="52">
        <v>9624000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4605000</v>
      </c>
      <c r="C74" s="52">
        <v>5256000</v>
      </c>
      <c r="D74" s="52">
        <v>5500000</v>
      </c>
      <c r="E74" s="52">
        <v>6434000</v>
      </c>
      <c r="F74" s="52">
        <v>7972000</v>
      </c>
      <c r="G74" s="52">
        <v>9624000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3" t="s">
        <v>61</v>
      </c>
      <c r="C77" s="53" t="s">
        <v>61</v>
      </c>
      <c r="D77" s="53" t="s">
        <v>61</v>
      </c>
      <c r="E77" s="53" t="s">
        <v>61</v>
      </c>
      <c r="F77" s="53" t="s">
        <v>61</v>
      </c>
      <c r="G77" s="53" t="s">
        <v>61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4605000</v>
      </c>
      <c r="C81" s="52">
        <v>5256000</v>
      </c>
      <c r="D81" s="52">
        <v>5500000</v>
      </c>
      <c r="E81" s="52">
        <v>6434000</v>
      </c>
      <c r="F81" s="52">
        <v>7972000</v>
      </c>
      <c r="G81" s="52">
        <v>9624000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0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</row>
    <row r="87" spans="1:7" x14ac:dyDescent="0.25">
      <c r="A87" s="13" t="s">
        <v>455</v>
      </c>
      <c r="B87" s="52">
        <v>4605000</v>
      </c>
      <c r="C87" s="52">
        <v>5256000</v>
      </c>
      <c r="D87" s="52">
        <v>5500000</v>
      </c>
      <c r="E87" s="52">
        <v>6434000</v>
      </c>
      <c r="F87" s="52">
        <v>7972000</v>
      </c>
      <c r="G87" s="52">
        <v>9624000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1494000</v>
      </c>
      <c r="C91" s="52">
        <v>1306000</v>
      </c>
      <c r="D91" s="52">
        <v>1251000</v>
      </c>
      <c r="E91" s="52">
        <v>1757000</v>
      </c>
      <c r="F91" s="52">
        <v>1672000</v>
      </c>
      <c r="G91" s="52">
        <v>2747000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10102000</v>
      </c>
      <c r="C93" s="52">
        <v>10829000</v>
      </c>
      <c r="D93" s="52">
        <v>11370000</v>
      </c>
      <c r="E93" s="52">
        <v>12857000</v>
      </c>
      <c r="F93" s="52">
        <v>14439000</v>
      </c>
      <c r="G93" s="52">
        <v>16720000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3" t="s">
        <v>61</v>
      </c>
      <c r="D99" s="53" t="s">
        <v>61</v>
      </c>
      <c r="E99" s="53" t="s">
        <v>61</v>
      </c>
      <c r="F99" s="53" t="s">
        <v>61</v>
      </c>
      <c r="G99" s="53" t="s">
        <v>61</v>
      </c>
    </row>
    <row r="100" spans="1:7" x14ac:dyDescent="0.25">
      <c r="A100" s="13" t="s">
        <v>444</v>
      </c>
      <c r="B100" s="52">
        <v>337000</v>
      </c>
      <c r="C100" s="52">
        <v>374000</v>
      </c>
      <c r="D100" s="52">
        <v>355000</v>
      </c>
      <c r="E100" s="52">
        <v>360000</v>
      </c>
      <c r="F100" s="52">
        <v>349000</v>
      </c>
      <c r="G100" s="52">
        <v>369000</v>
      </c>
    </row>
    <row r="101" spans="1:7" x14ac:dyDescent="0.25">
      <c r="A101" s="13" t="s">
        <v>443</v>
      </c>
      <c r="B101" s="52">
        <v>0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2">
        <v>581000</v>
      </c>
      <c r="C102" s="52">
        <v>573000</v>
      </c>
      <c r="D102" s="52">
        <v>612000</v>
      </c>
      <c r="E102" s="52">
        <v>606000</v>
      </c>
      <c r="F102" s="52">
        <v>625000</v>
      </c>
      <c r="G102" s="52">
        <v>588000</v>
      </c>
    </row>
    <row r="103" spans="1:7" x14ac:dyDescent="0.25">
      <c r="A103" s="13" t="s">
        <v>441</v>
      </c>
      <c r="B103" s="52">
        <v>0</v>
      </c>
      <c r="C103" s="52">
        <v>0</v>
      </c>
      <c r="D103" s="52">
        <v>0</v>
      </c>
      <c r="E103" s="52">
        <v>0</v>
      </c>
      <c r="F103" s="52">
        <v>0</v>
      </c>
      <c r="G103" s="52">
        <v>0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918000</v>
      </c>
      <c r="C105" s="52">
        <v>947000</v>
      </c>
      <c r="D105" s="52">
        <v>967000</v>
      </c>
      <c r="E105" s="52">
        <v>966000</v>
      </c>
      <c r="F105" s="52">
        <v>974000</v>
      </c>
      <c r="G105" s="52">
        <v>957000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59829</v>
      </c>
      <c r="C108" s="52">
        <v>60034</v>
      </c>
      <c r="D108" s="52">
        <v>60338</v>
      </c>
      <c r="E108" s="52">
        <v>60782</v>
      </c>
      <c r="F108" s="52">
        <v>61132</v>
      </c>
      <c r="G108" s="52">
        <v>61539</v>
      </c>
    </row>
    <row r="109" spans="1:7" x14ac:dyDescent="0.25">
      <c r="A109" s="13" t="s">
        <v>437</v>
      </c>
      <c r="B109" s="52">
        <v>4583</v>
      </c>
      <c r="C109" s="52">
        <v>5076</v>
      </c>
      <c r="D109" s="52">
        <v>5087</v>
      </c>
      <c r="E109" s="52">
        <v>5073</v>
      </c>
      <c r="F109" s="52">
        <v>5064</v>
      </c>
      <c r="G109" s="52">
        <v>5090</v>
      </c>
    </row>
    <row r="110" spans="1:7" x14ac:dyDescent="0.25">
      <c r="A110" s="13" t="s">
        <v>436</v>
      </c>
      <c r="B110" s="53" t="s">
        <v>61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</row>
    <row r="111" spans="1:7" x14ac:dyDescent="0.25">
      <c r="A111" s="13" t="s">
        <v>435</v>
      </c>
      <c r="B111" s="52">
        <v>64412</v>
      </c>
      <c r="C111" s="52">
        <v>65110</v>
      </c>
      <c r="D111" s="52">
        <v>65425</v>
      </c>
      <c r="E111" s="52">
        <v>65855</v>
      </c>
      <c r="F111" s="52">
        <v>66196</v>
      </c>
      <c r="G111" s="52">
        <v>66629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CE438-1E65-4C38-94E0-6B83E857A85F}">
  <dimension ref="A1:L270"/>
  <sheetViews>
    <sheetView zoomScaleNormal="100" workbookViewId="0">
      <selection activeCell="G7" sqref="G7"/>
    </sheetView>
  </sheetViews>
  <sheetFormatPr defaultRowHeight="13.2" x14ac:dyDescent="0.25"/>
  <cols>
    <col min="1" max="1" width="48.5546875" style="10" customWidth="1"/>
    <col min="2" max="3" width="22.21875" style="10" customWidth="1"/>
    <col min="4" max="6" width="23.554687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163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162</v>
      </c>
    </row>
    <row r="5" spans="1:12" x14ac:dyDescent="0.25">
      <c r="A5" s="13" t="s">
        <v>83</v>
      </c>
      <c r="B5" s="11"/>
    </row>
    <row r="6" spans="1:12" x14ac:dyDescent="0.25">
      <c r="A6" s="13" t="s">
        <v>82</v>
      </c>
      <c r="B6" s="11"/>
    </row>
    <row r="7" spans="1:12" x14ac:dyDescent="0.25">
      <c r="A7" s="13" t="s">
        <v>81</v>
      </c>
      <c r="B7" s="11"/>
      <c r="G7" s="10">
        <v>5.4</v>
      </c>
      <c r="H7" s="10">
        <f>G7/G10</f>
        <v>0.47787610619469029</v>
      </c>
    </row>
    <row r="8" spans="1:12" x14ac:dyDescent="0.25">
      <c r="G8" s="10">
        <v>4.5999999999999996</v>
      </c>
      <c r="H8" s="10">
        <f>G8/G10</f>
        <v>0.40707964601769908</v>
      </c>
    </row>
    <row r="9" spans="1:12" ht="15.6" x14ac:dyDescent="0.3">
      <c r="A9" s="63"/>
      <c r="B9" s="5"/>
      <c r="C9" s="5"/>
      <c r="D9" s="5"/>
      <c r="E9" s="5"/>
      <c r="F9" s="5"/>
      <c r="G9" s="10">
        <v>1.3</v>
      </c>
      <c r="H9" s="10">
        <f>G9/G10</f>
        <v>0.11504424778761062</v>
      </c>
    </row>
    <row r="10" spans="1:12" x14ac:dyDescent="0.25">
      <c r="A10" s="11" t="s">
        <v>80</v>
      </c>
      <c r="G10" s="10">
        <f>SUM(G7:G9)</f>
        <v>11.3</v>
      </c>
    </row>
    <row r="11" spans="1:12" ht="16.2" thickBot="1" x14ac:dyDescent="0.35">
      <c r="A11" s="63"/>
      <c r="B11" s="5"/>
      <c r="C11" s="5"/>
      <c r="D11" s="5"/>
      <c r="E11" s="5"/>
      <c r="F11" s="5"/>
    </row>
    <row r="12" spans="1:12" x14ac:dyDescent="0.25">
      <c r="A12" s="21" t="s">
        <v>78</v>
      </c>
      <c r="B12" s="20" t="s">
        <v>77</v>
      </c>
      <c r="C12" s="20" t="s">
        <v>76</v>
      </c>
      <c r="D12" s="20" t="s">
        <v>75</v>
      </c>
      <c r="E12" s="20" t="s">
        <v>74</v>
      </c>
      <c r="F12" s="20" t="s">
        <v>73</v>
      </c>
    </row>
    <row r="13" spans="1:12" x14ac:dyDescent="0.25">
      <c r="A13" s="13" t="s">
        <v>72</v>
      </c>
      <c r="B13" s="17">
        <v>43100</v>
      </c>
      <c r="C13" s="17">
        <v>43465</v>
      </c>
      <c r="D13" s="17">
        <v>43830</v>
      </c>
      <c r="E13" s="17">
        <v>44196</v>
      </c>
      <c r="F13" s="17">
        <v>44561</v>
      </c>
    </row>
    <row r="14" spans="1:12" x14ac:dyDescent="0.25">
      <c r="A14" s="13" t="s">
        <v>2</v>
      </c>
      <c r="B14" s="13"/>
      <c r="C14" s="13"/>
      <c r="D14" s="13"/>
      <c r="E14" s="13"/>
      <c r="F14" s="13"/>
    </row>
    <row r="15" spans="1:12" x14ac:dyDescent="0.25">
      <c r="A15" s="13" t="s">
        <v>70</v>
      </c>
      <c r="B15" s="13"/>
      <c r="C15" s="13"/>
      <c r="D15" s="13"/>
      <c r="E15" s="13"/>
      <c r="F15" s="13"/>
    </row>
    <row r="16" spans="1:12" x14ac:dyDescent="0.25">
      <c r="A16" s="13" t="s">
        <v>161</v>
      </c>
      <c r="B16" s="14">
        <v>4476000</v>
      </c>
      <c r="C16" s="14">
        <v>4568000</v>
      </c>
      <c r="D16" s="14">
        <v>4925000</v>
      </c>
      <c r="E16" s="14">
        <v>5313000</v>
      </c>
      <c r="F16" s="14">
        <v>5504000</v>
      </c>
      <c r="G16" s="10">
        <v>0.41</v>
      </c>
      <c r="H16" s="10">
        <v>0.48</v>
      </c>
    </row>
    <row r="17" spans="1:6" x14ac:dyDescent="0.25">
      <c r="A17" s="13" t="s">
        <v>160</v>
      </c>
      <c r="B17" s="14">
        <v>3785000</v>
      </c>
      <c r="C17" s="14">
        <v>3962000</v>
      </c>
      <c r="D17" s="14">
        <v>4525000</v>
      </c>
      <c r="E17" s="14">
        <v>4748000</v>
      </c>
      <c r="F17" s="14">
        <v>5515000</v>
      </c>
    </row>
    <row r="18" spans="1:6" x14ac:dyDescent="0.25">
      <c r="A18" s="13" t="s">
        <v>159</v>
      </c>
      <c r="B18" s="12" t="s">
        <v>61</v>
      </c>
      <c r="C18" s="14">
        <v>0</v>
      </c>
      <c r="D18" s="14">
        <v>0</v>
      </c>
      <c r="E18" s="14">
        <v>0</v>
      </c>
      <c r="F18" s="14">
        <v>0</v>
      </c>
    </row>
    <row r="19" spans="1:6" x14ac:dyDescent="0.25">
      <c r="A19" s="13" t="s">
        <v>158</v>
      </c>
      <c r="B19" s="12" t="s">
        <v>61</v>
      </c>
      <c r="C19" s="12" t="s">
        <v>61</v>
      </c>
      <c r="D19" s="14">
        <v>1454000</v>
      </c>
      <c r="E19" s="14">
        <v>1400000</v>
      </c>
      <c r="F19" s="14">
        <v>1997000</v>
      </c>
    </row>
    <row r="20" spans="1:6" x14ac:dyDescent="0.25">
      <c r="A20" s="13" t="s">
        <v>157</v>
      </c>
      <c r="B20" s="12" t="s">
        <v>61</v>
      </c>
      <c r="C20" s="14">
        <v>0</v>
      </c>
      <c r="D20" s="14">
        <v>0</v>
      </c>
      <c r="E20" s="14">
        <v>0</v>
      </c>
      <c r="F20" s="14">
        <v>0</v>
      </c>
    </row>
    <row r="21" spans="1:6" x14ac:dyDescent="0.25">
      <c r="A21" s="13" t="s">
        <v>156</v>
      </c>
      <c r="B21" s="14">
        <v>-1000</v>
      </c>
      <c r="C21" s="14">
        <v>0</v>
      </c>
      <c r="D21" s="14">
        <v>3000</v>
      </c>
      <c r="E21" s="14">
        <v>2000</v>
      </c>
      <c r="F21" s="14">
        <v>5000</v>
      </c>
    </row>
    <row r="22" spans="1:6" x14ac:dyDescent="0.25">
      <c r="A22" s="13" t="s">
        <v>155</v>
      </c>
      <c r="B22" s="12" t="s">
        <v>61</v>
      </c>
      <c r="C22" s="14">
        <v>-3000</v>
      </c>
      <c r="D22" s="14">
        <v>-3000</v>
      </c>
      <c r="E22" s="14">
        <v>-3000</v>
      </c>
      <c r="F22" s="14">
        <v>-1000</v>
      </c>
    </row>
    <row r="23" spans="1:6" x14ac:dyDescent="0.25">
      <c r="A23" s="13" t="s">
        <v>154</v>
      </c>
      <c r="B23" s="14">
        <v>-450000</v>
      </c>
      <c r="C23" s="14">
        <v>-397000</v>
      </c>
      <c r="D23" s="14">
        <v>-85000</v>
      </c>
      <c r="E23" s="14">
        <v>-90000</v>
      </c>
      <c r="F23" s="14">
        <v>-163000</v>
      </c>
    </row>
    <row r="24" spans="1:6" x14ac:dyDescent="0.25">
      <c r="A24" s="13" t="s">
        <v>153</v>
      </c>
      <c r="B24" s="14">
        <v>94000</v>
      </c>
      <c r="C24" s="14">
        <v>124000</v>
      </c>
      <c r="D24" s="14">
        <v>10000</v>
      </c>
      <c r="E24" s="12" t="s">
        <v>61</v>
      </c>
      <c r="F24" s="12" t="s">
        <v>61</v>
      </c>
    </row>
    <row r="25" spans="1:6" x14ac:dyDescent="0.25">
      <c r="A25" s="13" t="s">
        <v>152</v>
      </c>
      <c r="B25" s="14">
        <v>1196000</v>
      </c>
      <c r="C25" s="14">
        <v>1376000</v>
      </c>
      <c r="D25" s="12" t="s">
        <v>61</v>
      </c>
      <c r="E25" s="12" t="s">
        <v>61</v>
      </c>
      <c r="F25" s="12" t="s">
        <v>61</v>
      </c>
    </row>
    <row r="26" spans="1:6" x14ac:dyDescent="0.25">
      <c r="A26" s="13" t="s">
        <v>151</v>
      </c>
      <c r="B26" s="12" t="s">
        <v>61</v>
      </c>
      <c r="C26" s="14">
        <v>472000</v>
      </c>
      <c r="D26" s="12" t="s">
        <v>61</v>
      </c>
      <c r="E26" s="12" t="s">
        <v>61</v>
      </c>
      <c r="F26" s="12" t="s">
        <v>61</v>
      </c>
    </row>
    <row r="27" spans="1:6" x14ac:dyDescent="0.25">
      <c r="A27" s="13" t="s">
        <v>150</v>
      </c>
      <c r="B27" s="14">
        <v>1567000</v>
      </c>
      <c r="C27" s="12" t="s">
        <v>61</v>
      </c>
      <c r="D27" s="12" t="s">
        <v>61</v>
      </c>
      <c r="E27" s="12" t="s">
        <v>61</v>
      </c>
      <c r="F27" s="12" t="s">
        <v>61</v>
      </c>
    </row>
    <row r="28" spans="1:6" x14ac:dyDescent="0.25">
      <c r="A28" s="13" t="s">
        <v>149</v>
      </c>
      <c r="B28" s="14">
        <v>540000</v>
      </c>
      <c r="C28" s="12" t="s">
        <v>61</v>
      </c>
      <c r="D28" s="12" t="s">
        <v>61</v>
      </c>
      <c r="E28" s="12" t="s">
        <v>61</v>
      </c>
      <c r="F28" s="12" t="s">
        <v>61</v>
      </c>
    </row>
    <row r="29" spans="1:6" x14ac:dyDescent="0.25">
      <c r="A29" s="13" t="s">
        <v>2</v>
      </c>
      <c r="B29" s="13"/>
      <c r="C29" s="13"/>
      <c r="D29" s="13"/>
      <c r="E29" s="13"/>
      <c r="F29" s="13"/>
    </row>
    <row r="30" spans="1:6" x14ac:dyDescent="0.25">
      <c r="A30" s="13" t="s">
        <v>68</v>
      </c>
      <c r="B30" s="13"/>
      <c r="C30" s="13"/>
      <c r="D30" s="13"/>
      <c r="E30" s="13"/>
      <c r="F30" s="13"/>
    </row>
    <row r="31" spans="1:6" x14ac:dyDescent="0.25">
      <c r="A31" s="13" t="s">
        <v>161</v>
      </c>
      <c r="B31" s="15">
        <v>39.939323637012599</v>
      </c>
      <c r="C31" s="15">
        <v>45.218768560681099</v>
      </c>
      <c r="D31" s="15">
        <v>45.479730353679898</v>
      </c>
      <c r="E31" s="15">
        <v>46.728232189973603</v>
      </c>
      <c r="F31" s="15">
        <v>42.809364548494997</v>
      </c>
    </row>
    <row r="32" spans="1:6" x14ac:dyDescent="0.25">
      <c r="A32" s="13" t="s">
        <v>160</v>
      </c>
      <c r="B32" s="15">
        <v>33.773534398144001</v>
      </c>
      <c r="C32" s="15">
        <v>39.219956444268497</v>
      </c>
      <c r="D32" s="15">
        <v>41.785945147289702</v>
      </c>
      <c r="E32" s="15">
        <v>41.759014951627101</v>
      </c>
      <c r="F32" s="15">
        <v>42.894921054678399</v>
      </c>
    </row>
    <row r="33" spans="1:6" x14ac:dyDescent="0.25">
      <c r="A33" s="13" t="s">
        <v>159</v>
      </c>
      <c r="B33" s="12" t="s">
        <v>61</v>
      </c>
      <c r="C33" s="15">
        <v>0</v>
      </c>
      <c r="D33" s="15">
        <v>0</v>
      </c>
      <c r="E33" s="15">
        <v>0</v>
      </c>
      <c r="F33" s="15">
        <v>0</v>
      </c>
    </row>
    <row r="34" spans="1:6" x14ac:dyDescent="0.25">
      <c r="A34" s="13" t="s">
        <v>158</v>
      </c>
      <c r="B34" s="12" t="s">
        <v>61</v>
      </c>
      <c r="C34" s="12" t="s">
        <v>61</v>
      </c>
      <c r="D34" s="15">
        <v>13.4269092252286</v>
      </c>
      <c r="E34" s="15">
        <v>12.3131046613896</v>
      </c>
      <c r="F34" s="15">
        <v>15.5323948043867</v>
      </c>
    </row>
    <row r="35" spans="1:6" x14ac:dyDescent="0.25">
      <c r="A35" s="13" t="s">
        <v>157</v>
      </c>
      <c r="B35" s="12" t="s">
        <v>61</v>
      </c>
      <c r="C35" s="15">
        <v>0</v>
      </c>
      <c r="D35" s="15">
        <v>0</v>
      </c>
      <c r="E35" s="15">
        <v>0</v>
      </c>
      <c r="F35" s="15">
        <v>0</v>
      </c>
    </row>
    <row r="36" spans="1:6" x14ac:dyDescent="0.25">
      <c r="A36" s="13" t="s">
        <v>156</v>
      </c>
      <c r="B36" s="12" t="s">
        <v>64</v>
      </c>
      <c r="C36" s="15">
        <v>0</v>
      </c>
      <c r="D36" s="15">
        <v>2.77033890479269E-2</v>
      </c>
      <c r="E36" s="15">
        <v>1.75901495162709E-2</v>
      </c>
      <c r="F36" s="15">
        <v>3.8889320992455498E-2</v>
      </c>
    </row>
    <row r="37" spans="1:6" x14ac:dyDescent="0.25">
      <c r="A37" s="13" t="s">
        <v>155</v>
      </c>
      <c r="B37" s="12" t="s">
        <v>61</v>
      </c>
      <c r="C37" s="12" t="s">
        <v>64</v>
      </c>
      <c r="D37" s="12" t="s">
        <v>64</v>
      </c>
      <c r="E37" s="12" t="s">
        <v>64</v>
      </c>
      <c r="F37" s="12" t="s">
        <v>64</v>
      </c>
    </row>
    <row r="38" spans="1:6" x14ac:dyDescent="0.25">
      <c r="A38" s="13" t="s">
        <v>154</v>
      </c>
      <c r="B38" s="12" t="s">
        <v>64</v>
      </c>
      <c r="C38" s="12" t="s">
        <v>64</v>
      </c>
      <c r="D38" s="12" t="s">
        <v>64</v>
      </c>
      <c r="E38" s="12" t="s">
        <v>64</v>
      </c>
      <c r="F38" s="12" t="s">
        <v>64</v>
      </c>
    </row>
    <row r="39" spans="1:6" x14ac:dyDescent="0.25">
      <c r="A39" s="13" t="s">
        <v>153</v>
      </c>
      <c r="B39" s="15">
        <v>0.83876148835549202</v>
      </c>
      <c r="C39" s="15">
        <v>1.22747970698872</v>
      </c>
      <c r="D39" s="15">
        <v>9.2344630159756205E-2</v>
      </c>
      <c r="E39" s="12" t="s">
        <v>61</v>
      </c>
      <c r="F39" s="12" t="s">
        <v>61</v>
      </c>
    </row>
    <row r="40" spans="1:6" x14ac:dyDescent="0.25">
      <c r="A40" s="13" t="s">
        <v>152</v>
      </c>
      <c r="B40" s="15">
        <v>10.671901490140099</v>
      </c>
      <c r="C40" s="15">
        <v>13.6210651356167</v>
      </c>
      <c r="D40" s="12" t="s">
        <v>61</v>
      </c>
      <c r="E40" s="12" t="s">
        <v>61</v>
      </c>
      <c r="F40" s="12" t="s">
        <v>61</v>
      </c>
    </row>
    <row r="41" spans="1:6" x14ac:dyDescent="0.25">
      <c r="A41" s="13" t="s">
        <v>151</v>
      </c>
      <c r="B41" s="12" t="s">
        <v>61</v>
      </c>
      <c r="C41" s="15">
        <v>4.6723421104731697</v>
      </c>
      <c r="D41" s="12" t="s">
        <v>61</v>
      </c>
      <c r="E41" s="12" t="s">
        <v>61</v>
      </c>
      <c r="F41" s="12" t="s">
        <v>61</v>
      </c>
    </row>
    <row r="42" spans="1:6" x14ac:dyDescent="0.25">
      <c r="A42" s="13" t="s">
        <v>150</v>
      </c>
      <c r="B42" s="15">
        <v>13.9823324707772</v>
      </c>
      <c r="C42" s="12" t="s">
        <v>61</v>
      </c>
      <c r="D42" s="12" t="s">
        <v>61</v>
      </c>
      <c r="E42" s="12" t="s">
        <v>61</v>
      </c>
      <c r="F42" s="12" t="s">
        <v>61</v>
      </c>
    </row>
    <row r="43" spans="1:6" x14ac:dyDescent="0.25">
      <c r="A43" s="13" t="s">
        <v>149</v>
      </c>
      <c r="B43" s="15">
        <v>4.8184170607655901</v>
      </c>
      <c r="C43" s="12" t="s">
        <v>61</v>
      </c>
      <c r="D43" s="12" t="s">
        <v>61</v>
      </c>
      <c r="E43" s="12" t="s">
        <v>61</v>
      </c>
      <c r="F43" s="12" t="s">
        <v>61</v>
      </c>
    </row>
    <row r="44" spans="1:6" x14ac:dyDescent="0.25">
      <c r="A44" s="13" t="s">
        <v>2</v>
      </c>
      <c r="B44" s="13"/>
      <c r="C44" s="13"/>
      <c r="D44" s="13"/>
      <c r="E44" s="13"/>
      <c r="F44" s="13"/>
    </row>
    <row r="45" spans="1:6" x14ac:dyDescent="0.25">
      <c r="A45" s="13" t="s">
        <v>66</v>
      </c>
      <c r="B45" s="13"/>
      <c r="C45" s="13"/>
      <c r="D45" s="13"/>
      <c r="E45" s="13"/>
      <c r="F45" s="13"/>
    </row>
    <row r="46" spans="1:6" x14ac:dyDescent="0.25">
      <c r="A46" s="13" t="s">
        <v>161</v>
      </c>
      <c r="B46" s="14">
        <v>407000</v>
      </c>
      <c r="C46" s="14">
        <v>669000</v>
      </c>
      <c r="D46" s="14">
        <v>767000</v>
      </c>
      <c r="E46" s="14">
        <v>824000</v>
      </c>
      <c r="F46" s="14">
        <v>819000</v>
      </c>
    </row>
    <row r="47" spans="1:6" x14ac:dyDescent="0.25">
      <c r="A47" s="13" t="s">
        <v>160</v>
      </c>
      <c r="B47" s="14">
        <v>396000</v>
      </c>
      <c r="C47" s="14">
        <v>400000</v>
      </c>
      <c r="D47" s="14">
        <v>641000</v>
      </c>
      <c r="E47" s="14">
        <v>504000</v>
      </c>
      <c r="F47" s="14">
        <v>-427000</v>
      </c>
    </row>
    <row r="48" spans="1:6" x14ac:dyDescent="0.25">
      <c r="A48" s="13" t="s">
        <v>159</v>
      </c>
      <c r="B48" s="12" t="s">
        <v>61</v>
      </c>
      <c r="C48" s="14">
        <v>371000</v>
      </c>
      <c r="D48" s="14">
        <v>528000</v>
      </c>
      <c r="E48" s="14">
        <v>579000</v>
      </c>
      <c r="F48" s="14">
        <v>616000</v>
      </c>
    </row>
    <row r="49" spans="1:6" x14ac:dyDescent="0.25">
      <c r="A49" s="13" t="s">
        <v>158</v>
      </c>
      <c r="B49" s="12" t="s">
        <v>61</v>
      </c>
      <c r="C49" s="12" t="s">
        <v>61</v>
      </c>
      <c r="D49" s="14">
        <v>247000</v>
      </c>
      <c r="E49" s="14">
        <v>580000</v>
      </c>
      <c r="F49" s="14">
        <v>682000</v>
      </c>
    </row>
    <row r="50" spans="1:6" x14ac:dyDescent="0.25">
      <c r="A50" s="13" t="s">
        <v>157</v>
      </c>
      <c r="B50" s="12" t="s">
        <v>61</v>
      </c>
      <c r="C50" s="14">
        <v>156000</v>
      </c>
      <c r="D50" s="14">
        <v>328000</v>
      </c>
      <c r="E50" s="14">
        <v>1840000</v>
      </c>
      <c r="F50" s="14">
        <v>0</v>
      </c>
    </row>
    <row r="51" spans="1:6" x14ac:dyDescent="0.25">
      <c r="A51" s="13" t="s">
        <v>156</v>
      </c>
      <c r="B51" s="14">
        <v>-1304000</v>
      </c>
      <c r="C51" s="14">
        <v>-620000</v>
      </c>
      <c r="D51" s="14">
        <v>-515000</v>
      </c>
      <c r="E51" s="14">
        <v>-563000</v>
      </c>
      <c r="F51" s="14">
        <v>-436000</v>
      </c>
    </row>
    <row r="52" spans="1:6" x14ac:dyDescent="0.25">
      <c r="A52" s="13" t="s">
        <v>155</v>
      </c>
      <c r="B52" s="12" t="s">
        <v>61</v>
      </c>
      <c r="C52" s="14">
        <v>0</v>
      </c>
      <c r="D52" s="14">
        <v>0</v>
      </c>
      <c r="E52" s="14">
        <v>0</v>
      </c>
      <c r="F52" s="14">
        <v>0</v>
      </c>
    </row>
    <row r="53" spans="1:6" x14ac:dyDescent="0.25">
      <c r="A53" s="13" t="s">
        <v>154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</row>
    <row r="54" spans="1:6" x14ac:dyDescent="0.25">
      <c r="A54" s="13" t="s">
        <v>153</v>
      </c>
      <c r="B54" s="14">
        <v>252000</v>
      </c>
      <c r="C54" s="14">
        <v>328000</v>
      </c>
      <c r="D54" s="14">
        <v>59000</v>
      </c>
      <c r="E54" s="12" t="s">
        <v>61</v>
      </c>
      <c r="F54" s="12" t="s">
        <v>61</v>
      </c>
    </row>
    <row r="55" spans="1:6" x14ac:dyDescent="0.25">
      <c r="A55" s="13" t="s">
        <v>152</v>
      </c>
      <c r="B55" s="14">
        <v>169000</v>
      </c>
      <c r="C55" s="14">
        <v>237000</v>
      </c>
      <c r="D55" s="12" t="s">
        <v>61</v>
      </c>
      <c r="E55" s="12" t="s">
        <v>61</v>
      </c>
      <c r="F55" s="12" t="s">
        <v>61</v>
      </c>
    </row>
    <row r="56" spans="1:6" x14ac:dyDescent="0.25">
      <c r="A56" s="13" t="s">
        <v>151</v>
      </c>
      <c r="B56" s="12" t="s">
        <v>61</v>
      </c>
      <c r="C56" s="14">
        <v>-617000</v>
      </c>
      <c r="D56" s="12" t="s">
        <v>61</v>
      </c>
      <c r="E56" s="12" t="s">
        <v>61</v>
      </c>
      <c r="F56" s="12" t="s">
        <v>61</v>
      </c>
    </row>
    <row r="57" spans="1:6" x14ac:dyDescent="0.25">
      <c r="A57" s="13" t="s">
        <v>150</v>
      </c>
      <c r="B57" s="14">
        <v>186000</v>
      </c>
      <c r="C57" s="12" t="s">
        <v>61</v>
      </c>
      <c r="D57" s="12" t="s">
        <v>61</v>
      </c>
      <c r="E57" s="12" t="s">
        <v>61</v>
      </c>
      <c r="F57" s="12" t="s">
        <v>61</v>
      </c>
    </row>
    <row r="58" spans="1:6" x14ac:dyDescent="0.25">
      <c r="A58" s="13" t="s">
        <v>149</v>
      </c>
      <c r="B58" s="14">
        <v>150000</v>
      </c>
      <c r="C58" s="12" t="s">
        <v>61</v>
      </c>
      <c r="D58" s="12" t="s">
        <v>61</v>
      </c>
      <c r="E58" s="12" t="s">
        <v>61</v>
      </c>
      <c r="F58" s="12" t="s">
        <v>61</v>
      </c>
    </row>
    <row r="59" spans="1:6" x14ac:dyDescent="0.25">
      <c r="A59" s="13" t="s">
        <v>2</v>
      </c>
      <c r="B59" s="13"/>
      <c r="C59" s="13"/>
      <c r="D59" s="13"/>
      <c r="E59" s="13"/>
      <c r="F59" s="13"/>
    </row>
    <row r="60" spans="1:6" x14ac:dyDescent="0.25">
      <c r="A60" s="13" t="s">
        <v>65</v>
      </c>
      <c r="B60" s="13"/>
      <c r="C60" s="13"/>
      <c r="D60" s="13"/>
      <c r="E60" s="13"/>
      <c r="F60" s="13"/>
    </row>
    <row r="61" spans="1:6" x14ac:dyDescent="0.25">
      <c r="A61" s="13" t="s">
        <v>161</v>
      </c>
      <c r="B61" s="12" t="s">
        <v>64</v>
      </c>
      <c r="C61" s="15">
        <v>72.402597402597394</v>
      </c>
      <c r="D61" s="15">
        <v>37.323600973235997</v>
      </c>
      <c r="E61" s="15">
        <v>21.8916046758767</v>
      </c>
      <c r="F61" s="15">
        <v>65.311004784689004</v>
      </c>
    </row>
    <row r="62" spans="1:6" x14ac:dyDescent="0.25">
      <c r="A62" s="13" t="s">
        <v>160</v>
      </c>
      <c r="B62" s="12" t="s">
        <v>64</v>
      </c>
      <c r="C62" s="15">
        <v>43.2900432900433</v>
      </c>
      <c r="D62" s="15">
        <v>31.192214111922102</v>
      </c>
      <c r="E62" s="15">
        <v>13.3900106269926</v>
      </c>
      <c r="F62" s="12" t="s">
        <v>64</v>
      </c>
    </row>
    <row r="63" spans="1:6" x14ac:dyDescent="0.25">
      <c r="A63" s="13" t="s">
        <v>159</v>
      </c>
      <c r="B63" s="12" t="s">
        <v>61</v>
      </c>
      <c r="C63" s="15">
        <v>40.151515151515099</v>
      </c>
      <c r="D63" s="15">
        <v>25.6934306569343</v>
      </c>
      <c r="E63" s="15">
        <v>15.3825717321998</v>
      </c>
      <c r="F63" s="15">
        <v>49.122807017543899</v>
      </c>
    </row>
    <row r="64" spans="1:6" x14ac:dyDescent="0.25">
      <c r="A64" s="13" t="s">
        <v>158</v>
      </c>
      <c r="B64" s="12" t="s">
        <v>61</v>
      </c>
      <c r="C64" s="12" t="s">
        <v>61</v>
      </c>
      <c r="D64" s="15">
        <v>12.0194647201946</v>
      </c>
      <c r="E64" s="15">
        <v>15.4091392136026</v>
      </c>
      <c r="F64" s="15">
        <v>54.385964912280699</v>
      </c>
    </row>
    <row r="65" spans="1:6" x14ac:dyDescent="0.25">
      <c r="A65" s="13" t="s">
        <v>157</v>
      </c>
      <c r="B65" s="12" t="s">
        <v>61</v>
      </c>
      <c r="C65" s="15">
        <v>16.883116883116902</v>
      </c>
      <c r="D65" s="15">
        <v>15.9610705596107</v>
      </c>
      <c r="E65" s="15">
        <v>48.884165781084</v>
      </c>
      <c r="F65" s="15">
        <v>0</v>
      </c>
    </row>
    <row r="66" spans="1:6" x14ac:dyDescent="0.25">
      <c r="A66" s="13" t="s">
        <v>156</v>
      </c>
      <c r="B66" s="12" t="s">
        <v>64</v>
      </c>
      <c r="C66" s="12" t="s">
        <v>64</v>
      </c>
      <c r="D66" s="12" t="s">
        <v>64</v>
      </c>
      <c r="E66" s="12" t="s">
        <v>64</v>
      </c>
      <c r="F66" s="12" t="s">
        <v>64</v>
      </c>
    </row>
    <row r="67" spans="1:6" x14ac:dyDescent="0.25">
      <c r="A67" s="13" t="s">
        <v>155</v>
      </c>
      <c r="B67" s="12" t="s">
        <v>61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13" t="s">
        <v>154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</row>
    <row r="69" spans="1:6" x14ac:dyDescent="0.25">
      <c r="A69" s="13" t="s">
        <v>153</v>
      </c>
      <c r="B69" s="15">
        <v>98.4375</v>
      </c>
      <c r="C69" s="15">
        <v>35.497835497835503</v>
      </c>
      <c r="D69" s="15">
        <v>2.8710462287104601</v>
      </c>
      <c r="E69" s="12" t="s">
        <v>61</v>
      </c>
      <c r="F69" s="12" t="s">
        <v>61</v>
      </c>
    </row>
    <row r="70" spans="1:6" x14ac:dyDescent="0.25">
      <c r="A70" s="13" t="s">
        <v>152</v>
      </c>
      <c r="B70" s="15">
        <v>66.015625</v>
      </c>
      <c r="C70" s="15">
        <v>25.649350649350598</v>
      </c>
      <c r="D70" s="12" t="s">
        <v>61</v>
      </c>
      <c r="E70" s="12" t="s">
        <v>61</v>
      </c>
      <c r="F70" s="12" t="s">
        <v>61</v>
      </c>
    </row>
    <row r="71" spans="1:6" x14ac:dyDescent="0.25">
      <c r="A71" s="13" t="s">
        <v>151</v>
      </c>
      <c r="B71" s="12" t="s">
        <v>61</v>
      </c>
      <c r="C71" s="12" t="s">
        <v>64</v>
      </c>
      <c r="D71" s="12" t="s">
        <v>61</v>
      </c>
      <c r="E71" s="12" t="s">
        <v>61</v>
      </c>
      <c r="F71" s="12" t="s">
        <v>61</v>
      </c>
    </row>
    <row r="72" spans="1:6" x14ac:dyDescent="0.25">
      <c r="A72" s="13" t="s">
        <v>150</v>
      </c>
      <c r="B72" s="15">
        <v>72.65625</v>
      </c>
      <c r="C72" s="12" t="s">
        <v>61</v>
      </c>
      <c r="D72" s="12" t="s">
        <v>61</v>
      </c>
      <c r="E72" s="12" t="s">
        <v>61</v>
      </c>
      <c r="F72" s="12" t="s">
        <v>61</v>
      </c>
    </row>
    <row r="73" spans="1:6" x14ac:dyDescent="0.25">
      <c r="A73" s="13" t="s">
        <v>149</v>
      </c>
      <c r="B73" s="15">
        <v>58.59375</v>
      </c>
      <c r="C73" s="12" t="s">
        <v>61</v>
      </c>
      <c r="D73" s="12" t="s">
        <v>61</v>
      </c>
      <c r="E73" s="12" t="s">
        <v>61</v>
      </c>
      <c r="F73" s="12" t="s">
        <v>61</v>
      </c>
    </row>
    <row r="74" spans="1:6" x14ac:dyDescent="0.25">
      <c r="A74" s="13" t="s">
        <v>2</v>
      </c>
      <c r="B74" s="13"/>
      <c r="C74" s="13"/>
      <c r="D74" s="13"/>
      <c r="E74" s="13"/>
      <c r="F74" s="13"/>
    </row>
    <row r="75" spans="1:6" x14ac:dyDescent="0.25">
      <c r="A75" s="13" t="s">
        <v>69</v>
      </c>
      <c r="B75" s="13"/>
      <c r="C75" s="13"/>
      <c r="D75" s="13"/>
      <c r="E75" s="13"/>
      <c r="F75" s="13"/>
    </row>
    <row r="76" spans="1:6" x14ac:dyDescent="0.25">
      <c r="A76" s="13" t="s">
        <v>161</v>
      </c>
      <c r="B76" s="14">
        <v>1555000</v>
      </c>
      <c r="C76" s="14">
        <v>1542000</v>
      </c>
      <c r="D76" s="14">
        <v>1522000</v>
      </c>
      <c r="E76" s="14">
        <v>1942000</v>
      </c>
      <c r="F76" s="14">
        <v>2220000</v>
      </c>
    </row>
    <row r="77" spans="1:6" x14ac:dyDescent="0.25">
      <c r="A77" s="13" t="s">
        <v>160</v>
      </c>
      <c r="B77" s="14">
        <v>1367000</v>
      </c>
      <c r="C77" s="14">
        <v>1538000</v>
      </c>
      <c r="D77" s="14">
        <v>1439000</v>
      </c>
      <c r="E77" s="14">
        <v>1843000</v>
      </c>
      <c r="F77" s="14">
        <v>1984000</v>
      </c>
    </row>
    <row r="78" spans="1:6" x14ac:dyDescent="0.25">
      <c r="A78" s="13" t="s">
        <v>159</v>
      </c>
      <c r="B78" s="12" t="s">
        <v>61</v>
      </c>
      <c r="C78" s="14">
        <v>0</v>
      </c>
      <c r="D78" s="14">
        <v>0</v>
      </c>
      <c r="E78" s="14">
        <v>0</v>
      </c>
      <c r="F78" s="14">
        <v>0</v>
      </c>
    </row>
    <row r="79" spans="1:6" x14ac:dyDescent="0.25">
      <c r="A79" s="13" t="s">
        <v>158</v>
      </c>
      <c r="B79" s="12" t="s">
        <v>61</v>
      </c>
      <c r="C79" s="12" t="s">
        <v>61</v>
      </c>
      <c r="D79" s="14">
        <v>736000</v>
      </c>
      <c r="E79" s="14">
        <v>879000</v>
      </c>
      <c r="F79" s="14">
        <v>802000</v>
      </c>
    </row>
    <row r="80" spans="1:6" x14ac:dyDescent="0.25">
      <c r="A80" s="13" t="s">
        <v>157</v>
      </c>
      <c r="B80" s="12" t="s">
        <v>61</v>
      </c>
      <c r="C80" s="14">
        <v>0</v>
      </c>
      <c r="D80" s="14">
        <v>0</v>
      </c>
      <c r="E80" s="14">
        <v>0</v>
      </c>
      <c r="F80" s="14">
        <v>0</v>
      </c>
    </row>
    <row r="81" spans="1:6" x14ac:dyDescent="0.25">
      <c r="A81" s="13" t="s">
        <v>156</v>
      </c>
      <c r="B81" s="14">
        <v>18000</v>
      </c>
      <c r="C81" s="14">
        <v>14000</v>
      </c>
      <c r="D81" s="14">
        <v>9000</v>
      </c>
      <c r="E81" s="14">
        <v>12000</v>
      </c>
      <c r="F81" s="14">
        <v>9000</v>
      </c>
    </row>
    <row r="82" spans="1:6" x14ac:dyDescent="0.25">
      <c r="A82" s="13" t="s">
        <v>155</v>
      </c>
      <c r="B82" s="12" t="s">
        <v>61</v>
      </c>
      <c r="C82" s="14">
        <v>0</v>
      </c>
      <c r="D82" s="14">
        <v>0</v>
      </c>
      <c r="E82" s="14">
        <v>0</v>
      </c>
      <c r="F82" s="14">
        <v>0</v>
      </c>
    </row>
    <row r="83" spans="1:6" x14ac:dyDescent="0.25">
      <c r="A83" s="13" t="s">
        <v>154</v>
      </c>
      <c r="B83" s="14">
        <v>0</v>
      </c>
      <c r="C83" s="14">
        <v>0</v>
      </c>
      <c r="D83" s="14">
        <v>0</v>
      </c>
      <c r="E83" s="14">
        <v>0</v>
      </c>
      <c r="F83" s="14">
        <v>0</v>
      </c>
    </row>
    <row r="84" spans="1:6" x14ac:dyDescent="0.25">
      <c r="A84" s="13" t="s">
        <v>153</v>
      </c>
      <c r="B84" s="14">
        <v>497000</v>
      </c>
      <c r="C84" s="14">
        <v>51000</v>
      </c>
      <c r="D84" s="14">
        <v>2000</v>
      </c>
      <c r="E84" s="12" t="s">
        <v>61</v>
      </c>
      <c r="F84" s="12" t="s">
        <v>61</v>
      </c>
    </row>
    <row r="85" spans="1:6" x14ac:dyDescent="0.25">
      <c r="A85" s="13" t="s">
        <v>152</v>
      </c>
      <c r="B85" s="14">
        <v>248000</v>
      </c>
      <c r="C85" s="14">
        <v>368000</v>
      </c>
      <c r="D85" s="12" t="s">
        <v>61</v>
      </c>
      <c r="E85" s="12" t="s">
        <v>61</v>
      </c>
      <c r="F85" s="12" t="s">
        <v>61</v>
      </c>
    </row>
    <row r="86" spans="1:6" x14ac:dyDescent="0.25">
      <c r="A86" s="13" t="s">
        <v>151</v>
      </c>
      <c r="B86" s="12" t="s">
        <v>61</v>
      </c>
      <c r="C86" s="14">
        <v>31000</v>
      </c>
      <c r="D86" s="12" t="s">
        <v>61</v>
      </c>
      <c r="E86" s="12" t="s">
        <v>61</v>
      </c>
      <c r="F86" s="12" t="s">
        <v>61</v>
      </c>
    </row>
    <row r="87" spans="1:6" x14ac:dyDescent="0.25">
      <c r="A87" s="13" t="s">
        <v>150</v>
      </c>
      <c r="B87" s="14">
        <v>244000</v>
      </c>
      <c r="C87" s="12" t="s">
        <v>61</v>
      </c>
      <c r="D87" s="12" t="s">
        <v>61</v>
      </c>
      <c r="E87" s="12" t="s">
        <v>61</v>
      </c>
      <c r="F87" s="12" t="s">
        <v>61</v>
      </c>
    </row>
    <row r="88" spans="1:6" x14ac:dyDescent="0.25">
      <c r="A88" s="13" t="s">
        <v>149</v>
      </c>
      <c r="B88" s="14">
        <v>20000</v>
      </c>
      <c r="C88" s="12" t="s">
        <v>61</v>
      </c>
      <c r="D88" s="12" t="s">
        <v>61</v>
      </c>
      <c r="E88" s="12" t="s">
        <v>61</v>
      </c>
      <c r="F88" s="12" t="s">
        <v>61</v>
      </c>
    </row>
    <row r="89" spans="1:6" x14ac:dyDescent="0.25">
      <c r="A89" s="13" t="s">
        <v>2</v>
      </c>
      <c r="B89" s="13"/>
      <c r="C89" s="13"/>
      <c r="D89" s="13"/>
      <c r="E89" s="13"/>
      <c r="F89" s="13"/>
    </row>
    <row r="90" spans="1:6" x14ac:dyDescent="0.25">
      <c r="A90" s="13" t="s">
        <v>67</v>
      </c>
      <c r="B90" s="13"/>
      <c r="C90" s="13"/>
      <c r="D90" s="13"/>
      <c r="E90" s="13"/>
      <c r="F90" s="13"/>
    </row>
    <row r="91" spans="1:6" x14ac:dyDescent="0.25">
      <c r="A91" s="13" t="s">
        <v>161</v>
      </c>
      <c r="B91" s="15">
        <v>39.377057482907098</v>
      </c>
      <c r="C91" s="15">
        <v>43.510158013544</v>
      </c>
      <c r="D91" s="15">
        <v>41.046386192017302</v>
      </c>
      <c r="E91" s="15">
        <v>41.5312232677502</v>
      </c>
      <c r="F91" s="15">
        <v>44.267198404785603</v>
      </c>
    </row>
    <row r="92" spans="1:6" x14ac:dyDescent="0.25">
      <c r="A92" s="13" t="s">
        <v>160</v>
      </c>
      <c r="B92" s="15">
        <v>34.6163585717903</v>
      </c>
      <c r="C92" s="15">
        <v>43.397291196388302</v>
      </c>
      <c r="D92" s="15">
        <v>38.8079827400216</v>
      </c>
      <c r="E92" s="15">
        <v>39.414029084687797</v>
      </c>
      <c r="F92" s="15">
        <v>39.5613160518445</v>
      </c>
    </row>
    <row r="93" spans="1:6" x14ac:dyDescent="0.25">
      <c r="A93" s="13" t="s">
        <v>159</v>
      </c>
      <c r="B93" s="12" t="s">
        <v>61</v>
      </c>
      <c r="C93" s="15">
        <v>0</v>
      </c>
      <c r="D93" s="15">
        <v>0</v>
      </c>
      <c r="E93" s="15">
        <v>0</v>
      </c>
      <c r="F93" s="15">
        <v>0</v>
      </c>
    </row>
    <row r="94" spans="1:6" x14ac:dyDescent="0.25">
      <c r="A94" s="13" t="s">
        <v>158</v>
      </c>
      <c r="B94" s="12" t="s">
        <v>61</v>
      </c>
      <c r="C94" s="12" t="s">
        <v>61</v>
      </c>
      <c r="D94" s="15">
        <v>19.848975188781001</v>
      </c>
      <c r="E94" s="15">
        <v>18.798118049615098</v>
      </c>
      <c r="F94" s="15">
        <v>15.992023928215399</v>
      </c>
    </row>
    <row r="95" spans="1:6" x14ac:dyDescent="0.25">
      <c r="A95" s="13" t="s">
        <v>157</v>
      </c>
      <c r="B95" s="12" t="s">
        <v>61</v>
      </c>
      <c r="C95" s="15">
        <v>0</v>
      </c>
      <c r="D95" s="15">
        <v>0</v>
      </c>
      <c r="E95" s="15">
        <v>0</v>
      </c>
      <c r="F95" s="15">
        <v>0</v>
      </c>
    </row>
    <row r="96" spans="1:6" x14ac:dyDescent="0.25">
      <c r="A96" s="13" t="s">
        <v>156</v>
      </c>
      <c r="B96" s="15">
        <v>0.455811597872879</v>
      </c>
      <c r="C96" s="15">
        <v>0.39503386004514701</v>
      </c>
      <c r="D96" s="15">
        <v>0.242718446601942</v>
      </c>
      <c r="E96" s="15">
        <v>0.256629597946963</v>
      </c>
      <c r="F96" s="15">
        <v>0.17946161515453601</v>
      </c>
    </row>
    <row r="97" spans="1:6" x14ac:dyDescent="0.25">
      <c r="A97" s="13" t="s">
        <v>155</v>
      </c>
      <c r="B97" s="12" t="s">
        <v>61</v>
      </c>
      <c r="C97" s="15">
        <v>0</v>
      </c>
      <c r="D97" s="15">
        <v>0</v>
      </c>
      <c r="E97" s="15">
        <v>0</v>
      </c>
      <c r="F97" s="15">
        <v>0</v>
      </c>
    </row>
    <row r="98" spans="1:6" x14ac:dyDescent="0.25">
      <c r="A98" s="13" t="s">
        <v>154</v>
      </c>
      <c r="B98" s="15">
        <v>0</v>
      </c>
      <c r="C98" s="15">
        <v>0</v>
      </c>
      <c r="D98" s="15">
        <v>0</v>
      </c>
      <c r="E98" s="15">
        <v>0</v>
      </c>
      <c r="F98" s="15">
        <v>0</v>
      </c>
    </row>
    <row r="99" spans="1:6" x14ac:dyDescent="0.25">
      <c r="A99" s="13" t="s">
        <v>153</v>
      </c>
      <c r="B99" s="15">
        <v>12.5854646746012</v>
      </c>
      <c r="C99" s="15">
        <v>1.4390519187358899</v>
      </c>
      <c r="D99" s="15">
        <v>5.39374325782093E-2</v>
      </c>
      <c r="E99" s="12" t="s">
        <v>61</v>
      </c>
      <c r="F99" s="12" t="s">
        <v>61</v>
      </c>
    </row>
    <row r="100" spans="1:6" x14ac:dyDescent="0.25">
      <c r="A100" s="13" t="s">
        <v>152</v>
      </c>
      <c r="B100" s="15">
        <v>6.2800709040263403</v>
      </c>
      <c r="C100" s="15">
        <v>10.3837471783296</v>
      </c>
      <c r="D100" s="12" t="s">
        <v>61</v>
      </c>
      <c r="E100" s="12" t="s">
        <v>61</v>
      </c>
      <c r="F100" s="12" t="s">
        <v>61</v>
      </c>
    </row>
    <row r="101" spans="1:6" x14ac:dyDescent="0.25">
      <c r="A101" s="13" t="s">
        <v>151</v>
      </c>
      <c r="B101" s="12" t="s">
        <v>61</v>
      </c>
      <c r="C101" s="15">
        <v>0.87471783295711103</v>
      </c>
      <c r="D101" s="12" t="s">
        <v>61</v>
      </c>
      <c r="E101" s="12" t="s">
        <v>61</v>
      </c>
      <c r="F101" s="12" t="s">
        <v>61</v>
      </c>
    </row>
    <row r="102" spans="1:6" x14ac:dyDescent="0.25">
      <c r="A102" s="13" t="s">
        <v>150</v>
      </c>
      <c r="B102" s="15">
        <v>6.1787794378323602</v>
      </c>
      <c r="C102" s="12" t="s">
        <v>61</v>
      </c>
      <c r="D102" s="12" t="s">
        <v>61</v>
      </c>
      <c r="E102" s="12" t="s">
        <v>61</v>
      </c>
      <c r="F102" s="12" t="s">
        <v>61</v>
      </c>
    </row>
    <row r="103" spans="1:6" x14ac:dyDescent="0.25">
      <c r="A103" s="13" t="s">
        <v>149</v>
      </c>
      <c r="B103" s="15">
        <v>0.506457330969866</v>
      </c>
      <c r="C103" s="12" t="s">
        <v>61</v>
      </c>
      <c r="D103" s="12" t="s">
        <v>61</v>
      </c>
      <c r="E103" s="12" t="s">
        <v>61</v>
      </c>
      <c r="F103" s="12" t="s">
        <v>61</v>
      </c>
    </row>
    <row r="104" spans="1:6" x14ac:dyDescent="0.25">
      <c r="A104" s="13" t="s">
        <v>2</v>
      </c>
      <c r="B104" s="13"/>
      <c r="C104" s="13"/>
      <c r="D104" s="13"/>
      <c r="E104" s="13"/>
      <c r="F104" s="13"/>
    </row>
    <row r="105" spans="1:6" x14ac:dyDescent="0.25">
      <c r="A105" s="13" t="s">
        <v>63</v>
      </c>
      <c r="B105" s="13"/>
      <c r="C105" s="13"/>
      <c r="D105" s="13"/>
      <c r="E105" s="13"/>
      <c r="F105" s="13"/>
    </row>
    <row r="106" spans="1:6" x14ac:dyDescent="0.25">
      <c r="A106" s="13" t="s">
        <v>161</v>
      </c>
      <c r="B106" s="14">
        <v>17844000</v>
      </c>
      <c r="C106" s="14">
        <v>19225000</v>
      </c>
      <c r="D106" s="14">
        <v>20560000</v>
      </c>
      <c r="E106" s="14">
        <v>22311000</v>
      </c>
      <c r="F106" s="14">
        <v>24058000</v>
      </c>
    </row>
    <row r="107" spans="1:6" x14ac:dyDescent="0.25">
      <c r="A107" s="13" t="s">
        <v>160</v>
      </c>
      <c r="B107" s="14">
        <v>14159000</v>
      </c>
      <c r="C107" s="14">
        <v>15389000</v>
      </c>
      <c r="D107" s="14">
        <v>17077000</v>
      </c>
      <c r="E107" s="14">
        <v>18460000</v>
      </c>
      <c r="F107" s="14">
        <v>20324000</v>
      </c>
    </row>
    <row r="108" spans="1:6" x14ac:dyDescent="0.25">
      <c r="A108" s="13" t="s">
        <v>159</v>
      </c>
      <c r="B108" s="12" t="s">
        <v>61</v>
      </c>
      <c r="C108" s="14">
        <v>9652000</v>
      </c>
      <c r="D108" s="14">
        <v>11619000</v>
      </c>
      <c r="E108" s="14">
        <v>12542000</v>
      </c>
      <c r="F108" s="14">
        <v>13047000</v>
      </c>
    </row>
    <row r="109" spans="1:6" x14ac:dyDescent="0.25">
      <c r="A109" s="13" t="s">
        <v>158</v>
      </c>
      <c r="B109" s="12" t="s">
        <v>61</v>
      </c>
      <c r="C109" s="12" t="s">
        <v>61</v>
      </c>
      <c r="D109" s="14">
        <v>13660000</v>
      </c>
      <c r="E109" s="14">
        <v>12772000</v>
      </c>
      <c r="F109" s="14">
        <v>14408000</v>
      </c>
    </row>
    <row r="110" spans="1:6" x14ac:dyDescent="0.25">
      <c r="A110" s="13" t="s">
        <v>157</v>
      </c>
      <c r="B110" s="12" t="s">
        <v>61</v>
      </c>
      <c r="C110" s="14">
        <v>3718000</v>
      </c>
      <c r="D110" s="14">
        <v>3958000</v>
      </c>
      <c r="E110" s="14">
        <v>0</v>
      </c>
      <c r="F110" s="14">
        <v>0</v>
      </c>
    </row>
    <row r="111" spans="1:6" x14ac:dyDescent="0.25">
      <c r="A111" s="13" t="s">
        <v>156</v>
      </c>
      <c r="B111" s="14">
        <v>915000</v>
      </c>
      <c r="C111" s="14">
        <v>1070000</v>
      </c>
      <c r="D111" s="14">
        <v>763000</v>
      </c>
      <c r="E111" s="14">
        <v>1215000</v>
      </c>
      <c r="F111" s="14">
        <v>1399000</v>
      </c>
    </row>
    <row r="112" spans="1:6" x14ac:dyDescent="0.25">
      <c r="A112" s="13" t="s">
        <v>155</v>
      </c>
      <c r="B112" s="12" t="s">
        <v>61</v>
      </c>
      <c r="C112" s="14">
        <v>0</v>
      </c>
      <c r="D112" s="14">
        <v>0</v>
      </c>
      <c r="E112" s="14">
        <v>0</v>
      </c>
      <c r="F112" s="14">
        <v>0</v>
      </c>
    </row>
    <row r="113" spans="1:6" x14ac:dyDescent="0.25">
      <c r="A113" s="13" t="s">
        <v>154</v>
      </c>
      <c r="B113" s="14">
        <v>-2848000</v>
      </c>
      <c r="C113" s="14">
        <v>-4190000</v>
      </c>
      <c r="D113" s="14">
        <v>-1972000</v>
      </c>
      <c r="E113" s="14">
        <v>-677000</v>
      </c>
      <c r="F113" s="14">
        <v>-1191000</v>
      </c>
    </row>
    <row r="114" spans="1:6" x14ac:dyDescent="0.25">
      <c r="A114" s="13" t="s">
        <v>153</v>
      </c>
      <c r="B114" s="14">
        <v>2898000</v>
      </c>
      <c r="C114" s="14">
        <v>2549000</v>
      </c>
      <c r="D114" s="14">
        <v>0</v>
      </c>
      <c r="E114" s="12" t="s">
        <v>61</v>
      </c>
      <c r="F114" s="12" t="s">
        <v>61</v>
      </c>
    </row>
    <row r="115" spans="1:6" x14ac:dyDescent="0.25">
      <c r="A115" s="13" t="s">
        <v>152</v>
      </c>
      <c r="B115" s="14">
        <v>8554000</v>
      </c>
      <c r="C115" s="14">
        <v>9165000</v>
      </c>
      <c r="D115" s="12" t="s">
        <v>61</v>
      </c>
      <c r="E115" s="12" t="s">
        <v>61</v>
      </c>
      <c r="F115" s="12" t="s">
        <v>61</v>
      </c>
    </row>
    <row r="116" spans="1:6" x14ac:dyDescent="0.25">
      <c r="A116" s="13" t="s">
        <v>151</v>
      </c>
      <c r="B116" s="12" t="s">
        <v>61</v>
      </c>
      <c r="C116" s="14">
        <v>4060000</v>
      </c>
      <c r="D116" s="12" t="s">
        <v>61</v>
      </c>
      <c r="E116" s="12" t="s">
        <v>61</v>
      </c>
      <c r="F116" s="12" t="s">
        <v>61</v>
      </c>
    </row>
    <row r="117" spans="1:6" x14ac:dyDescent="0.25">
      <c r="A117" s="13" t="s">
        <v>150</v>
      </c>
      <c r="B117" s="14">
        <v>4060000</v>
      </c>
      <c r="C117" s="12" t="s">
        <v>61</v>
      </c>
      <c r="D117" s="12" t="s">
        <v>61</v>
      </c>
      <c r="E117" s="12" t="s">
        <v>61</v>
      </c>
      <c r="F117" s="12" t="s">
        <v>61</v>
      </c>
    </row>
    <row r="118" spans="1:6" x14ac:dyDescent="0.25">
      <c r="A118" s="13" t="s">
        <v>149</v>
      </c>
      <c r="B118" s="14">
        <v>4872000</v>
      </c>
      <c r="C118" s="12" t="s">
        <v>61</v>
      </c>
      <c r="D118" s="12" t="s">
        <v>61</v>
      </c>
      <c r="E118" s="12" t="s">
        <v>61</v>
      </c>
      <c r="F118" s="12" t="s">
        <v>61</v>
      </c>
    </row>
    <row r="119" spans="1:6" x14ac:dyDescent="0.25">
      <c r="A119" s="13" t="s">
        <v>2</v>
      </c>
      <c r="B119" s="13"/>
      <c r="C119" s="13"/>
      <c r="D119" s="13"/>
      <c r="E119" s="13"/>
      <c r="F119" s="13"/>
    </row>
    <row r="120" spans="1:6" x14ac:dyDescent="0.25">
      <c r="A120" s="13" t="s">
        <v>62</v>
      </c>
      <c r="B120" s="13"/>
      <c r="C120" s="13"/>
      <c r="D120" s="13"/>
      <c r="E120" s="13"/>
      <c r="F120" s="13"/>
    </row>
    <row r="121" spans="1:6" x14ac:dyDescent="0.25">
      <c r="A121" s="13" t="s">
        <v>161</v>
      </c>
      <c r="B121" s="15">
        <v>35.366868831014401</v>
      </c>
      <c r="C121" s="15">
        <v>31.7045417065207</v>
      </c>
      <c r="D121" s="15">
        <v>31.310439351252601</v>
      </c>
      <c r="E121" s="15">
        <v>33.488434924875797</v>
      </c>
      <c r="F121" s="15">
        <v>33.393018252481099</v>
      </c>
    </row>
    <row r="122" spans="1:6" x14ac:dyDescent="0.25">
      <c r="A122" s="13" t="s">
        <v>160</v>
      </c>
      <c r="B122" s="15">
        <v>28.063186268680401</v>
      </c>
      <c r="C122" s="15">
        <v>25.3784755433886</v>
      </c>
      <c r="D122" s="15">
        <v>26.006243813294802</v>
      </c>
      <c r="E122" s="15">
        <v>27.708148837488601</v>
      </c>
      <c r="F122" s="15">
        <v>28.210146436255101</v>
      </c>
    </row>
    <row r="123" spans="1:6" x14ac:dyDescent="0.25">
      <c r="A123" s="13" t="s">
        <v>159</v>
      </c>
      <c r="B123" s="12" t="s">
        <v>61</v>
      </c>
      <c r="C123" s="15">
        <v>15.9174115241268</v>
      </c>
      <c r="D123" s="15">
        <v>17.694357724815401</v>
      </c>
      <c r="E123" s="15">
        <v>18.825330591537501</v>
      </c>
      <c r="F123" s="15">
        <v>18.109514886529301</v>
      </c>
    </row>
    <row r="124" spans="1:6" x14ac:dyDescent="0.25">
      <c r="A124" s="13" t="s">
        <v>158</v>
      </c>
      <c r="B124" s="12" t="s">
        <v>61</v>
      </c>
      <c r="C124" s="12" t="s">
        <v>61</v>
      </c>
      <c r="D124" s="15">
        <v>20.802558440569602</v>
      </c>
      <c r="E124" s="15">
        <v>19.1705567146481</v>
      </c>
      <c r="F124" s="15">
        <v>19.998611978624499</v>
      </c>
    </row>
    <row r="125" spans="1:6" x14ac:dyDescent="0.25">
      <c r="A125" s="13" t="s">
        <v>157</v>
      </c>
      <c r="B125" s="12" t="s">
        <v>61</v>
      </c>
      <c r="C125" s="15">
        <v>6.1314687159866796</v>
      </c>
      <c r="D125" s="15">
        <v>6.0275641513744</v>
      </c>
      <c r="E125" s="15">
        <v>0</v>
      </c>
      <c r="F125" s="15">
        <v>0</v>
      </c>
    </row>
    <row r="126" spans="1:6" x14ac:dyDescent="0.25">
      <c r="A126" s="13" t="s">
        <v>156</v>
      </c>
      <c r="B126" s="15">
        <v>1.8135331192769699</v>
      </c>
      <c r="C126" s="15">
        <v>1.7645700715722801</v>
      </c>
      <c r="D126" s="15">
        <v>1.16195842534074</v>
      </c>
      <c r="E126" s="15">
        <v>1.8236945199105401</v>
      </c>
      <c r="F126" s="15">
        <v>1.9418419043653301</v>
      </c>
    </row>
    <row r="127" spans="1:6" x14ac:dyDescent="0.25">
      <c r="A127" s="13" t="s">
        <v>155</v>
      </c>
      <c r="B127" s="12" t="s">
        <v>61</v>
      </c>
      <c r="C127" s="15">
        <v>0</v>
      </c>
      <c r="D127" s="15">
        <v>0</v>
      </c>
      <c r="E127" s="15">
        <v>0</v>
      </c>
      <c r="F127" s="15">
        <v>0</v>
      </c>
    </row>
    <row r="128" spans="1:6" x14ac:dyDescent="0.25">
      <c r="A128" s="13" t="s">
        <v>154</v>
      </c>
      <c r="B128" s="12" t="s">
        <v>64</v>
      </c>
      <c r="C128" s="12" t="s">
        <v>64</v>
      </c>
      <c r="D128" s="12" t="s">
        <v>64</v>
      </c>
      <c r="E128" s="12" t="s">
        <v>64</v>
      </c>
      <c r="F128" s="12" t="s">
        <v>64</v>
      </c>
    </row>
    <row r="129" spans="1:6" x14ac:dyDescent="0.25">
      <c r="A129" s="13" t="s">
        <v>153</v>
      </c>
      <c r="B129" s="15">
        <v>5.7438458794149101</v>
      </c>
      <c r="C129" s="15">
        <v>4.2036346845212602</v>
      </c>
      <c r="D129" s="15">
        <v>0</v>
      </c>
      <c r="E129" s="12" t="s">
        <v>61</v>
      </c>
      <c r="F129" s="12" t="s">
        <v>61</v>
      </c>
    </row>
    <row r="130" spans="1:6" x14ac:dyDescent="0.25">
      <c r="A130" s="13" t="s">
        <v>152</v>
      </c>
      <c r="B130" s="15">
        <v>16.954057160978302</v>
      </c>
      <c r="C130" s="15">
        <v>15.114284771925201</v>
      </c>
      <c r="D130" s="12" t="s">
        <v>61</v>
      </c>
      <c r="E130" s="12" t="s">
        <v>61</v>
      </c>
      <c r="F130" s="12" t="s">
        <v>61</v>
      </c>
    </row>
    <row r="131" spans="1:6" x14ac:dyDescent="0.25">
      <c r="A131" s="13" t="s">
        <v>151</v>
      </c>
      <c r="B131" s="12" t="s">
        <v>61</v>
      </c>
      <c r="C131" s="15">
        <v>6.6954714865265998</v>
      </c>
      <c r="D131" s="12" t="s">
        <v>61</v>
      </c>
      <c r="E131" s="12" t="s">
        <v>61</v>
      </c>
      <c r="F131" s="12" t="s">
        <v>61</v>
      </c>
    </row>
    <row r="132" spans="1:6" x14ac:dyDescent="0.25">
      <c r="A132" s="13" t="s">
        <v>150</v>
      </c>
      <c r="B132" s="15">
        <v>8.0469338407262097</v>
      </c>
      <c r="C132" s="12" t="s">
        <v>61</v>
      </c>
      <c r="D132" s="12" t="s">
        <v>61</v>
      </c>
      <c r="E132" s="12" t="s">
        <v>61</v>
      </c>
      <c r="F132" s="12" t="s">
        <v>61</v>
      </c>
    </row>
    <row r="133" spans="1:6" x14ac:dyDescent="0.25">
      <c r="A133" s="13" t="s">
        <v>149</v>
      </c>
      <c r="B133" s="15">
        <v>9.6563206088714502</v>
      </c>
      <c r="C133" s="12" t="s">
        <v>61</v>
      </c>
      <c r="D133" s="12" t="s">
        <v>61</v>
      </c>
      <c r="E133" s="12" t="s">
        <v>61</v>
      </c>
      <c r="F133" s="12" t="s">
        <v>61</v>
      </c>
    </row>
    <row r="134" spans="1:6" ht="15.6" x14ac:dyDescent="0.3">
      <c r="A134" s="63"/>
      <c r="B134" s="5"/>
      <c r="C134" s="5"/>
      <c r="D134" s="5"/>
      <c r="E134" s="5"/>
      <c r="F134" s="5"/>
    </row>
    <row r="135" spans="1:6" x14ac:dyDescent="0.25">
      <c r="A135" s="11" t="s">
        <v>79</v>
      </c>
    </row>
    <row r="136" spans="1:6" ht="16.2" thickBot="1" x14ac:dyDescent="0.35">
      <c r="A136" s="63"/>
      <c r="B136" s="5"/>
      <c r="C136" s="5"/>
      <c r="D136" s="5"/>
      <c r="E136" s="5"/>
      <c r="F136" s="5"/>
    </row>
    <row r="137" spans="1:6" x14ac:dyDescent="0.25">
      <c r="A137" s="21" t="s">
        <v>78</v>
      </c>
      <c r="B137" s="20" t="s">
        <v>77</v>
      </c>
      <c r="C137" s="20" t="s">
        <v>76</v>
      </c>
      <c r="D137" s="20" t="s">
        <v>75</v>
      </c>
      <c r="E137" s="20" t="s">
        <v>74</v>
      </c>
      <c r="F137" s="20" t="s">
        <v>73</v>
      </c>
    </row>
    <row r="138" spans="1:6" x14ac:dyDescent="0.25">
      <c r="A138" s="13" t="s">
        <v>72</v>
      </c>
      <c r="B138" s="17">
        <v>43100</v>
      </c>
      <c r="C138" s="17">
        <v>43465</v>
      </c>
      <c r="D138" s="17">
        <v>43830</v>
      </c>
      <c r="E138" s="17">
        <v>44196</v>
      </c>
      <c r="F138" s="17">
        <v>44561</v>
      </c>
    </row>
    <row r="139" spans="1:6" x14ac:dyDescent="0.25">
      <c r="A139" s="13" t="s">
        <v>2</v>
      </c>
      <c r="B139" s="13"/>
      <c r="C139" s="13"/>
      <c r="D139" s="13"/>
      <c r="E139" s="13"/>
      <c r="F139" s="13"/>
    </row>
    <row r="140" spans="1:6" x14ac:dyDescent="0.25">
      <c r="A140" s="16" t="s">
        <v>161</v>
      </c>
      <c r="B140" s="13"/>
      <c r="C140" s="13"/>
      <c r="D140" s="13"/>
      <c r="E140" s="13"/>
      <c r="F140" s="13"/>
    </row>
    <row r="141" spans="1:6" x14ac:dyDescent="0.25">
      <c r="A141" s="13" t="s">
        <v>70</v>
      </c>
      <c r="B141" s="14">
        <v>4476000</v>
      </c>
      <c r="C141" s="14">
        <v>4568000</v>
      </c>
      <c r="D141" s="14">
        <v>4925000</v>
      </c>
      <c r="E141" s="14">
        <v>5313000</v>
      </c>
      <c r="F141" s="14">
        <v>5504000</v>
      </c>
    </row>
    <row r="142" spans="1:6" x14ac:dyDescent="0.25">
      <c r="A142" s="13" t="s">
        <v>69</v>
      </c>
      <c r="B142" s="14">
        <v>1555000</v>
      </c>
      <c r="C142" s="14">
        <v>1542000</v>
      </c>
      <c r="D142" s="14">
        <v>1522000</v>
      </c>
      <c r="E142" s="14">
        <v>1942000</v>
      </c>
      <c r="F142" s="14">
        <v>2220000</v>
      </c>
    </row>
    <row r="143" spans="1:6" x14ac:dyDescent="0.25">
      <c r="A143" s="13" t="s">
        <v>68</v>
      </c>
      <c r="B143" s="15">
        <v>39.939323637012599</v>
      </c>
      <c r="C143" s="15">
        <v>45.218768560681099</v>
      </c>
      <c r="D143" s="15">
        <v>45.479730353679898</v>
      </c>
      <c r="E143" s="15">
        <v>46.728232189973603</v>
      </c>
      <c r="F143" s="15">
        <v>42.809364548494997</v>
      </c>
    </row>
    <row r="144" spans="1:6" x14ac:dyDescent="0.25">
      <c r="A144" s="13" t="s">
        <v>67</v>
      </c>
      <c r="B144" s="15">
        <v>39.377057482907098</v>
      </c>
      <c r="C144" s="15">
        <v>43.510158013544</v>
      </c>
      <c r="D144" s="15">
        <v>41.046386192017302</v>
      </c>
      <c r="E144" s="15">
        <v>41.5312232677502</v>
      </c>
      <c r="F144" s="15">
        <v>44.267198404785603</v>
      </c>
    </row>
    <row r="145" spans="1:6" x14ac:dyDescent="0.25">
      <c r="A145" s="13" t="s">
        <v>66</v>
      </c>
      <c r="B145" s="14">
        <v>407000</v>
      </c>
      <c r="C145" s="14">
        <v>669000</v>
      </c>
      <c r="D145" s="14">
        <v>767000</v>
      </c>
      <c r="E145" s="14">
        <v>824000</v>
      </c>
      <c r="F145" s="14">
        <v>819000</v>
      </c>
    </row>
    <row r="146" spans="1:6" x14ac:dyDescent="0.25">
      <c r="A146" s="13" t="s">
        <v>65</v>
      </c>
      <c r="B146" s="12" t="s">
        <v>64</v>
      </c>
      <c r="C146" s="15">
        <v>72.402597402597394</v>
      </c>
      <c r="D146" s="15">
        <v>37.323600973235997</v>
      </c>
      <c r="E146" s="15">
        <v>21.8916046758767</v>
      </c>
      <c r="F146" s="15">
        <v>65.311004784689004</v>
      </c>
    </row>
    <row r="147" spans="1:6" x14ac:dyDescent="0.25">
      <c r="A147" s="13" t="s">
        <v>63</v>
      </c>
      <c r="B147" s="14">
        <v>17844000</v>
      </c>
      <c r="C147" s="14">
        <v>19225000</v>
      </c>
      <c r="D147" s="14">
        <v>20560000</v>
      </c>
      <c r="E147" s="14">
        <v>22311000</v>
      </c>
      <c r="F147" s="14">
        <v>24058000</v>
      </c>
    </row>
    <row r="148" spans="1:6" x14ac:dyDescent="0.25">
      <c r="A148" s="13" t="s">
        <v>62</v>
      </c>
      <c r="B148" s="15">
        <v>35.366868831014401</v>
      </c>
      <c r="C148" s="15">
        <v>31.7045417065207</v>
      </c>
      <c r="D148" s="15">
        <v>31.310439351252601</v>
      </c>
      <c r="E148" s="15">
        <v>33.488434924875797</v>
      </c>
      <c r="F148" s="15">
        <v>33.393018252481099</v>
      </c>
    </row>
    <row r="149" spans="1:6" x14ac:dyDescent="0.25">
      <c r="A149" s="13" t="s">
        <v>2</v>
      </c>
      <c r="B149" s="13"/>
      <c r="C149" s="13"/>
      <c r="D149" s="13"/>
      <c r="E149" s="13"/>
      <c r="F149" s="13"/>
    </row>
    <row r="150" spans="1:6" x14ac:dyDescent="0.25">
      <c r="A150" s="16" t="s">
        <v>160</v>
      </c>
      <c r="B150" s="13"/>
      <c r="C150" s="13"/>
      <c r="D150" s="13"/>
      <c r="E150" s="13"/>
      <c r="F150" s="13"/>
    </row>
    <row r="151" spans="1:6" x14ac:dyDescent="0.25">
      <c r="A151" s="13" t="s">
        <v>70</v>
      </c>
      <c r="B151" s="14">
        <v>3785000</v>
      </c>
      <c r="C151" s="14">
        <v>3962000</v>
      </c>
      <c r="D151" s="14">
        <v>4525000</v>
      </c>
      <c r="E151" s="14">
        <v>4748000</v>
      </c>
      <c r="F151" s="14">
        <v>5515000</v>
      </c>
    </row>
    <row r="152" spans="1:6" x14ac:dyDescent="0.25">
      <c r="A152" s="13" t="s">
        <v>69</v>
      </c>
      <c r="B152" s="14">
        <v>1367000</v>
      </c>
      <c r="C152" s="14">
        <v>1538000</v>
      </c>
      <c r="D152" s="14">
        <v>1439000</v>
      </c>
      <c r="E152" s="14">
        <v>1843000</v>
      </c>
      <c r="F152" s="14">
        <v>1984000</v>
      </c>
    </row>
    <row r="153" spans="1:6" x14ac:dyDescent="0.25">
      <c r="A153" s="13" t="s">
        <v>68</v>
      </c>
      <c r="B153" s="15">
        <v>33.773534398144001</v>
      </c>
      <c r="C153" s="15">
        <v>39.219956444268497</v>
      </c>
      <c r="D153" s="15">
        <v>41.785945147289702</v>
      </c>
      <c r="E153" s="15">
        <v>41.759014951627101</v>
      </c>
      <c r="F153" s="15">
        <v>42.894921054678399</v>
      </c>
    </row>
    <row r="154" spans="1:6" x14ac:dyDescent="0.25">
      <c r="A154" s="13" t="s">
        <v>67</v>
      </c>
      <c r="B154" s="15">
        <v>34.6163585717903</v>
      </c>
      <c r="C154" s="15">
        <v>43.397291196388302</v>
      </c>
      <c r="D154" s="15">
        <v>38.8079827400216</v>
      </c>
      <c r="E154" s="15">
        <v>39.414029084687797</v>
      </c>
      <c r="F154" s="15">
        <v>39.5613160518445</v>
      </c>
    </row>
    <row r="155" spans="1:6" x14ac:dyDescent="0.25">
      <c r="A155" s="13" t="s">
        <v>66</v>
      </c>
      <c r="B155" s="14">
        <v>396000</v>
      </c>
      <c r="C155" s="14">
        <v>400000</v>
      </c>
      <c r="D155" s="14">
        <v>641000</v>
      </c>
      <c r="E155" s="14">
        <v>504000</v>
      </c>
      <c r="F155" s="14">
        <v>-427000</v>
      </c>
    </row>
    <row r="156" spans="1:6" x14ac:dyDescent="0.25">
      <c r="A156" s="13" t="s">
        <v>65</v>
      </c>
      <c r="B156" s="12" t="s">
        <v>64</v>
      </c>
      <c r="C156" s="15">
        <v>43.2900432900433</v>
      </c>
      <c r="D156" s="15">
        <v>31.192214111922102</v>
      </c>
      <c r="E156" s="15">
        <v>13.3900106269926</v>
      </c>
      <c r="F156" s="12" t="s">
        <v>64</v>
      </c>
    </row>
    <row r="157" spans="1:6" x14ac:dyDescent="0.25">
      <c r="A157" s="13" t="s">
        <v>63</v>
      </c>
      <c r="B157" s="14">
        <v>14159000</v>
      </c>
      <c r="C157" s="14">
        <v>15389000</v>
      </c>
      <c r="D157" s="14">
        <v>17077000</v>
      </c>
      <c r="E157" s="14">
        <v>18460000</v>
      </c>
      <c r="F157" s="14">
        <v>20324000</v>
      </c>
    </row>
    <row r="158" spans="1:6" x14ac:dyDescent="0.25">
      <c r="A158" s="13" t="s">
        <v>62</v>
      </c>
      <c r="B158" s="15">
        <v>28.063186268680401</v>
      </c>
      <c r="C158" s="15">
        <v>25.3784755433886</v>
      </c>
      <c r="D158" s="15">
        <v>26.006243813294802</v>
      </c>
      <c r="E158" s="15">
        <v>27.708148837488601</v>
      </c>
      <c r="F158" s="15">
        <v>28.210146436255101</v>
      </c>
    </row>
    <row r="159" spans="1:6" x14ac:dyDescent="0.25">
      <c r="A159" s="13" t="s">
        <v>2</v>
      </c>
      <c r="B159" s="13"/>
      <c r="C159" s="13"/>
      <c r="D159" s="13"/>
      <c r="E159" s="13"/>
      <c r="F159" s="13"/>
    </row>
    <row r="160" spans="1:6" x14ac:dyDescent="0.25">
      <c r="A160" s="16" t="s">
        <v>159</v>
      </c>
      <c r="B160" s="13"/>
      <c r="C160" s="13"/>
      <c r="D160" s="13"/>
      <c r="E160" s="13"/>
      <c r="F160" s="13"/>
    </row>
    <row r="161" spans="1:6" x14ac:dyDescent="0.25">
      <c r="A161" s="13" t="s">
        <v>70</v>
      </c>
      <c r="B161" s="12" t="s">
        <v>61</v>
      </c>
      <c r="C161" s="14">
        <v>0</v>
      </c>
      <c r="D161" s="14">
        <v>0</v>
      </c>
      <c r="E161" s="14">
        <v>0</v>
      </c>
      <c r="F161" s="14">
        <v>0</v>
      </c>
    </row>
    <row r="162" spans="1:6" x14ac:dyDescent="0.25">
      <c r="A162" s="13" t="s">
        <v>69</v>
      </c>
      <c r="B162" s="12" t="s">
        <v>61</v>
      </c>
      <c r="C162" s="14">
        <v>0</v>
      </c>
      <c r="D162" s="14">
        <v>0</v>
      </c>
      <c r="E162" s="14">
        <v>0</v>
      </c>
      <c r="F162" s="14">
        <v>0</v>
      </c>
    </row>
    <row r="163" spans="1:6" x14ac:dyDescent="0.25">
      <c r="A163" s="13" t="s">
        <v>68</v>
      </c>
      <c r="B163" s="12" t="s">
        <v>61</v>
      </c>
      <c r="C163" s="15">
        <v>0</v>
      </c>
      <c r="D163" s="15">
        <v>0</v>
      </c>
      <c r="E163" s="15">
        <v>0</v>
      </c>
      <c r="F163" s="15">
        <v>0</v>
      </c>
    </row>
    <row r="164" spans="1:6" x14ac:dyDescent="0.25">
      <c r="A164" s="13" t="s">
        <v>67</v>
      </c>
      <c r="B164" s="12" t="s">
        <v>61</v>
      </c>
      <c r="C164" s="15">
        <v>0</v>
      </c>
      <c r="D164" s="15">
        <v>0</v>
      </c>
      <c r="E164" s="15">
        <v>0</v>
      </c>
      <c r="F164" s="15">
        <v>0</v>
      </c>
    </row>
    <row r="165" spans="1:6" x14ac:dyDescent="0.25">
      <c r="A165" s="13" t="s">
        <v>66</v>
      </c>
      <c r="B165" s="12" t="s">
        <v>61</v>
      </c>
      <c r="C165" s="14">
        <v>371000</v>
      </c>
      <c r="D165" s="14">
        <v>528000</v>
      </c>
      <c r="E165" s="14">
        <v>579000</v>
      </c>
      <c r="F165" s="14">
        <v>616000</v>
      </c>
    </row>
    <row r="166" spans="1:6" x14ac:dyDescent="0.25">
      <c r="A166" s="13" t="s">
        <v>65</v>
      </c>
      <c r="B166" s="12" t="s">
        <v>61</v>
      </c>
      <c r="C166" s="15">
        <v>40.151515151515099</v>
      </c>
      <c r="D166" s="15">
        <v>25.6934306569343</v>
      </c>
      <c r="E166" s="15">
        <v>15.3825717321998</v>
      </c>
      <c r="F166" s="15">
        <v>49.122807017543899</v>
      </c>
    </row>
    <row r="167" spans="1:6" x14ac:dyDescent="0.25">
      <c r="A167" s="13" t="s">
        <v>63</v>
      </c>
      <c r="B167" s="12" t="s">
        <v>61</v>
      </c>
      <c r="C167" s="14">
        <v>9652000</v>
      </c>
      <c r="D167" s="14">
        <v>11619000</v>
      </c>
      <c r="E167" s="14">
        <v>12542000</v>
      </c>
      <c r="F167" s="14">
        <v>13047000</v>
      </c>
    </row>
    <row r="168" spans="1:6" x14ac:dyDescent="0.25">
      <c r="A168" s="13" t="s">
        <v>62</v>
      </c>
      <c r="B168" s="12" t="s">
        <v>61</v>
      </c>
      <c r="C168" s="15">
        <v>15.9174115241268</v>
      </c>
      <c r="D168" s="15">
        <v>17.694357724815401</v>
      </c>
      <c r="E168" s="15">
        <v>18.825330591537501</v>
      </c>
      <c r="F168" s="15">
        <v>18.109514886529301</v>
      </c>
    </row>
    <row r="169" spans="1:6" x14ac:dyDescent="0.25">
      <c r="A169" s="13" t="s">
        <v>2</v>
      </c>
      <c r="B169" s="13"/>
      <c r="C169" s="13"/>
      <c r="D169" s="13"/>
      <c r="E169" s="13"/>
      <c r="F169" s="13"/>
    </row>
    <row r="170" spans="1:6" x14ac:dyDescent="0.25">
      <c r="A170" s="16" t="s">
        <v>158</v>
      </c>
      <c r="B170" s="13"/>
      <c r="C170" s="13"/>
      <c r="D170" s="13"/>
      <c r="E170" s="13"/>
      <c r="F170" s="13"/>
    </row>
    <row r="171" spans="1:6" x14ac:dyDescent="0.25">
      <c r="A171" s="13" t="s">
        <v>70</v>
      </c>
      <c r="B171" s="12" t="s">
        <v>61</v>
      </c>
      <c r="C171" s="12" t="s">
        <v>61</v>
      </c>
      <c r="D171" s="14">
        <v>1454000</v>
      </c>
      <c r="E171" s="14">
        <v>1400000</v>
      </c>
      <c r="F171" s="14">
        <v>1997000</v>
      </c>
    </row>
    <row r="172" spans="1:6" x14ac:dyDescent="0.25">
      <c r="A172" s="13" t="s">
        <v>69</v>
      </c>
      <c r="B172" s="12" t="s">
        <v>61</v>
      </c>
      <c r="C172" s="12" t="s">
        <v>61</v>
      </c>
      <c r="D172" s="14">
        <v>736000</v>
      </c>
      <c r="E172" s="14">
        <v>879000</v>
      </c>
      <c r="F172" s="14">
        <v>802000</v>
      </c>
    </row>
    <row r="173" spans="1:6" x14ac:dyDescent="0.25">
      <c r="A173" s="13" t="s">
        <v>68</v>
      </c>
      <c r="B173" s="12" t="s">
        <v>61</v>
      </c>
      <c r="C173" s="12" t="s">
        <v>61</v>
      </c>
      <c r="D173" s="15">
        <v>13.4269092252286</v>
      </c>
      <c r="E173" s="15">
        <v>12.3131046613896</v>
      </c>
      <c r="F173" s="15">
        <v>15.5323948043867</v>
      </c>
    </row>
    <row r="174" spans="1:6" x14ac:dyDescent="0.25">
      <c r="A174" s="13" t="s">
        <v>67</v>
      </c>
      <c r="B174" s="12" t="s">
        <v>61</v>
      </c>
      <c r="C174" s="12" t="s">
        <v>61</v>
      </c>
      <c r="D174" s="15">
        <v>19.848975188781001</v>
      </c>
      <c r="E174" s="15">
        <v>18.798118049615098</v>
      </c>
      <c r="F174" s="15">
        <v>15.992023928215399</v>
      </c>
    </row>
    <row r="175" spans="1:6" x14ac:dyDescent="0.25">
      <c r="A175" s="13" t="s">
        <v>66</v>
      </c>
      <c r="B175" s="12" t="s">
        <v>61</v>
      </c>
      <c r="C175" s="12" t="s">
        <v>61</v>
      </c>
      <c r="D175" s="14">
        <v>247000</v>
      </c>
      <c r="E175" s="14">
        <v>580000</v>
      </c>
      <c r="F175" s="14">
        <v>682000</v>
      </c>
    </row>
    <row r="176" spans="1:6" x14ac:dyDescent="0.25">
      <c r="A176" s="13" t="s">
        <v>65</v>
      </c>
      <c r="B176" s="12" t="s">
        <v>61</v>
      </c>
      <c r="C176" s="12" t="s">
        <v>61</v>
      </c>
      <c r="D176" s="15">
        <v>12.0194647201946</v>
      </c>
      <c r="E176" s="15">
        <v>15.4091392136026</v>
      </c>
      <c r="F176" s="15">
        <v>54.385964912280699</v>
      </c>
    </row>
    <row r="177" spans="1:6" x14ac:dyDescent="0.25">
      <c r="A177" s="13" t="s">
        <v>63</v>
      </c>
      <c r="B177" s="12" t="s">
        <v>61</v>
      </c>
      <c r="C177" s="12" t="s">
        <v>61</v>
      </c>
      <c r="D177" s="14">
        <v>13660000</v>
      </c>
      <c r="E177" s="14">
        <v>12772000</v>
      </c>
      <c r="F177" s="14">
        <v>14408000</v>
      </c>
    </row>
    <row r="178" spans="1:6" x14ac:dyDescent="0.25">
      <c r="A178" s="13" t="s">
        <v>62</v>
      </c>
      <c r="B178" s="12" t="s">
        <v>61</v>
      </c>
      <c r="C178" s="12" t="s">
        <v>61</v>
      </c>
      <c r="D178" s="15">
        <v>20.802558440569602</v>
      </c>
      <c r="E178" s="15">
        <v>19.1705567146481</v>
      </c>
      <c r="F178" s="15">
        <v>19.998611978624499</v>
      </c>
    </row>
    <row r="179" spans="1:6" x14ac:dyDescent="0.25">
      <c r="A179" s="13" t="s">
        <v>2</v>
      </c>
      <c r="B179" s="13"/>
      <c r="C179" s="13"/>
      <c r="D179" s="13"/>
      <c r="E179" s="13"/>
      <c r="F179" s="13"/>
    </row>
    <row r="180" spans="1:6" x14ac:dyDescent="0.25">
      <c r="A180" s="16" t="s">
        <v>157</v>
      </c>
      <c r="B180" s="13"/>
      <c r="C180" s="13"/>
      <c r="D180" s="13"/>
      <c r="E180" s="13"/>
      <c r="F180" s="13"/>
    </row>
    <row r="181" spans="1:6" x14ac:dyDescent="0.25">
      <c r="A181" s="13" t="s">
        <v>70</v>
      </c>
      <c r="B181" s="12" t="s">
        <v>61</v>
      </c>
      <c r="C181" s="14">
        <v>0</v>
      </c>
      <c r="D181" s="14">
        <v>0</v>
      </c>
      <c r="E181" s="14">
        <v>0</v>
      </c>
      <c r="F181" s="14">
        <v>0</v>
      </c>
    </row>
    <row r="182" spans="1:6" x14ac:dyDescent="0.25">
      <c r="A182" s="13" t="s">
        <v>69</v>
      </c>
      <c r="B182" s="12" t="s">
        <v>61</v>
      </c>
      <c r="C182" s="14">
        <v>0</v>
      </c>
      <c r="D182" s="14">
        <v>0</v>
      </c>
      <c r="E182" s="14">
        <v>0</v>
      </c>
      <c r="F182" s="14">
        <v>0</v>
      </c>
    </row>
    <row r="183" spans="1:6" x14ac:dyDescent="0.25">
      <c r="A183" s="13" t="s">
        <v>68</v>
      </c>
      <c r="B183" s="12" t="s">
        <v>61</v>
      </c>
      <c r="C183" s="15">
        <v>0</v>
      </c>
      <c r="D183" s="15">
        <v>0</v>
      </c>
      <c r="E183" s="15">
        <v>0</v>
      </c>
      <c r="F183" s="15">
        <v>0</v>
      </c>
    </row>
    <row r="184" spans="1:6" x14ac:dyDescent="0.25">
      <c r="A184" s="13" t="s">
        <v>67</v>
      </c>
      <c r="B184" s="12" t="s">
        <v>61</v>
      </c>
      <c r="C184" s="15">
        <v>0</v>
      </c>
      <c r="D184" s="15">
        <v>0</v>
      </c>
      <c r="E184" s="15">
        <v>0</v>
      </c>
      <c r="F184" s="15">
        <v>0</v>
      </c>
    </row>
    <row r="185" spans="1:6" x14ac:dyDescent="0.25">
      <c r="A185" s="13" t="s">
        <v>66</v>
      </c>
      <c r="B185" s="12" t="s">
        <v>61</v>
      </c>
      <c r="C185" s="14">
        <v>156000</v>
      </c>
      <c r="D185" s="14">
        <v>328000</v>
      </c>
      <c r="E185" s="14">
        <v>1840000</v>
      </c>
      <c r="F185" s="14">
        <v>0</v>
      </c>
    </row>
    <row r="186" spans="1:6" x14ac:dyDescent="0.25">
      <c r="A186" s="13" t="s">
        <v>65</v>
      </c>
      <c r="B186" s="12" t="s">
        <v>61</v>
      </c>
      <c r="C186" s="15">
        <v>16.883116883116902</v>
      </c>
      <c r="D186" s="15">
        <v>15.9610705596107</v>
      </c>
      <c r="E186" s="15">
        <v>48.884165781084</v>
      </c>
      <c r="F186" s="15">
        <v>0</v>
      </c>
    </row>
    <row r="187" spans="1:6" x14ac:dyDescent="0.25">
      <c r="A187" s="13" t="s">
        <v>63</v>
      </c>
      <c r="B187" s="12" t="s">
        <v>61</v>
      </c>
      <c r="C187" s="14">
        <v>3718000</v>
      </c>
      <c r="D187" s="14">
        <v>3958000</v>
      </c>
      <c r="E187" s="14">
        <v>0</v>
      </c>
      <c r="F187" s="14">
        <v>0</v>
      </c>
    </row>
    <row r="188" spans="1:6" x14ac:dyDescent="0.25">
      <c r="A188" s="13" t="s">
        <v>62</v>
      </c>
      <c r="B188" s="12" t="s">
        <v>61</v>
      </c>
      <c r="C188" s="15">
        <v>6.1314687159866796</v>
      </c>
      <c r="D188" s="15">
        <v>6.0275641513744</v>
      </c>
      <c r="E188" s="15">
        <v>0</v>
      </c>
      <c r="F188" s="15">
        <v>0</v>
      </c>
    </row>
    <row r="189" spans="1:6" x14ac:dyDescent="0.25">
      <c r="A189" s="13" t="s">
        <v>2</v>
      </c>
      <c r="B189" s="13"/>
      <c r="C189" s="13"/>
      <c r="D189" s="13"/>
      <c r="E189" s="13"/>
      <c r="F189" s="13"/>
    </row>
    <row r="190" spans="1:6" x14ac:dyDescent="0.25">
      <c r="A190" s="16" t="s">
        <v>156</v>
      </c>
      <c r="B190" s="13"/>
      <c r="C190" s="13"/>
      <c r="D190" s="13"/>
      <c r="E190" s="13"/>
      <c r="F190" s="13"/>
    </row>
    <row r="191" spans="1:6" x14ac:dyDescent="0.25">
      <c r="A191" s="13" t="s">
        <v>70</v>
      </c>
      <c r="B191" s="14">
        <v>-1000</v>
      </c>
      <c r="C191" s="14">
        <v>0</v>
      </c>
      <c r="D191" s="14">
        <v>3000</v>
      </c>
      <c r="E191" s="14">
        <v>2000</v>
      </c>
      <c r="F191" s="14">
        <v>5000</v>
      </c>
    </row>
    <row r="192" spans="1:6" x14ac:dyDescent="0.25">
      <c r="A192" s="13" t="s">
        <v>69</v>
      </c>
      <c r="B192" s="14">
        <v>18000</v>
      </c>
      <c r="C192" s="14">
        <v>14000</v>
      </c>
      <c r="D192" s="14">
        <v>9000</v>
      </c>
      <c r="E192" s="14">
        <v>12000</v>
      </c>
      <c r="F192" s="14">
        <v>9000</v>
      </c>
    </row>
    <row r="193" spans="1:6" x14ac:dyDescent="0.25">
      <c r="A193" s="13" t="s">
        <v>68</v>
      </c>
      <c r="B193" s="12" t="s">
        <v>64</v>
      </c>
      <c r="C193" s="15">
        <v>0</v>
      </c>
      <c r="D193" s="15">
        <v>2.77033890479269E-2</v>
      </c>
      <c r="E193" s="15">
        <v>1.75901495162709E-2</v>
      </c>
      <c r="F193" s="15">
        <v>3.8889320992455498E-2</v>
      </c>
    </row>
    <row r="194" spans="1:6" x14ac:dyDescent="0.25">
      <c r="A194" s="13" t="s">
        <v>67</v>
      </c>
      <c r="B194" s="15">
        <v>0.455811597872879</v>
      </c>
      <c r="C194" s="15">
        <v>0.39503386004514701</v>
      </c>
      <c r="D194" s="15">
        <v>0.242718446601942</v>
      </c>
      <c r="E194" s="15">
        <v>0.256629597946963</v>
      </c>
      <c r="F194" s="15">
        <v>0.17946161515453601</v>
      </c>
    </row>
    <row r="195" spans="1:6" x14ac:dyDescent="0.25">
      <c r="A195" s="13" t="s">
        <v>66</v>
      </c>
      <c r="B195" s="14">
        <v>-1304000</v>
      </c>
      <c r="C195" s="14">
        <v>-620000</v>
      </c>
      <c r="D195" s="14">
        <v>-515000</v>
      </c>
      <c r="E195" s="14">
        <v>-563000</v>
      </c>
      <c r="F195" s="14">
        <v>-436000</v>
      </c>
    </row>
    <row r="196" spans="1:6" x14ac:dyDescent="0.25">
      <c r="A196" s="13" t="s">
        <v>65</v>
      </c>
      <c r="B196" s="12" t="s">
        <v>64</v>
      </c>
      <c r="C196" s="12" t="s">
        <v>64</v>
      </c>
      <c r="D196" s="12" t="s">
        <v>64</v>
      </c>
      <c r="E196" s="12" t="s">
        <v>64</v>
      </c>
      <c r="F196" s="12" t="s">
        <v>64</v>
      </c>
    </row>
    <row r="197" spans="1:6" x14ac:dyDescent="0.25">
      <c r="A197" s="13" t="s">
        <v>63</v>
      </c>
      <c r="B197" s="14">
        <v>915000</v>
      </c>
      <c r="C197" s="14">
        <v>1070000</v>
      </c>
      <c r="D197" s="14">
        <v>763000</v>
      </c>
      <c r="E197" s="14">
        <v>1215000</v>
      </c>
      <c r="F197" s="14">
        <v>1399000</v>
      </c>
    </row>
    <row r="198" spans="1:6" x14ac:dyDescent="0.25">
      <c r="A198" s="13" t="s">
        <v>62</v>
      </c>
      <c r="B198" s="15">
        <v>1.8135331192769699</v>
      </c>
      <c r="C198" s="15">
        <v>1.7645700715722801</v>
      </c>
      <c r="D198" s="15">
        <v>1.16195842534074</v>
      </c>
      <c r="E198" s="15">
        <v>1.8236945199105401</v>
      </c>
      <c r="F198" s="15">
        <v>1.9418419043653301</v>
      </c>
    </row>
    <row r="199" spans="1:6" x14ac:dyDescent="0.25">
      <c r="A199" s="13" t="s">
        <v>2</v>
      </c>
      <c r="B199" s="13"/>
      <c r="C199" s="13"/>
      <c r="D199" s="13"/>
      <c r="E199" s="13"/>
      <c r="F199" s="13"/>
    </row>
    <row r="200" spans="1:6" x14ac:dyDescent="0.25">
      <c r="A200" s="16" t="s">
        <v>155</v>
      </c>
      <c r="B200" s="13"/>
      <c r="C200" s="13"/>
      <c r="D200" s="13"/>
      <c r="E200" s="13"/>
      <c r="F200" s="13"/>
    </row>
    <row r="201" spans="1:6" x14ac:dyDescent="0.25">
      <c r="A201" s="13" t="s">
        <v>70</v>
      </c>
      <c r="B201" s="12" t="s">
        <v>61</v>
      </c>
      <c r="C201" s="14">
        <v>-3000</v>
      </c>
      <c r="D201" s="14">
        <v>-3000</v>
      </c>
      <c r="E201" s="14">
        <v>-3000</v>
      </c>
      <c r="F201" s="14">
        <v>-1000</v>
      </c>
    </row>
    <row r="202" spans="1:6" x14ac:dyDescent="0.25">
      <c r="A202" s="13" t="s">
        <v>69</v>
      </c>
      <c r="B202" s="12" t="s">
        <v>61</v>
      </c>
      <c r="C202" s="14">
        <v>0</v>
      </c>
      <c r="D202" s="14">
        <v>0</v>
      </c>
      <c r="E202" s="14">
        <v>0</v>
      </c>
      <c r="F202" s="14">
        <v>0</v>
      </c>
    </row>
    <row r="203" spans="1:6" x14ac:dyDescent="0.25">
      <c r="A203" s="13" t="s">
        <v>68</v>
      </c>
      <c r="B203" s="12" t="s">
        <v>61</v>
      </c>
      <c r="C203" s="12" t="s">
        <v>64</v>
      </c>
      <c r="D203" s="12" t="s">
        <v>64</v>
      </c>
      <c r="E203" s="12" t="s">
        <v>64</v>
      </c>
      <c r="F203" s="12" t="s">
        <v>64</v>
      </c>
    </row>
    <row r="204" spans="1:6" x14ac:dyDescent="0.25">
      <c r="A204" s="13" t="s">
        <v>67</v>
      </c>
      <c r="B204" s="12" t="s">
        <v>61</v>
      </c>
      <c r="C204" s="15">
        <v>0</v>
      </c>
      <c r="D204" s="15">
        <v>0</v>
      </c>
      <c r="E204" s="15">
        <v>0</v>
      </c>
      <c r="F204" s="15">
        <v>0</v>
      </c>
    </row>
    <row r="205" spans="1:6" x14ac:dyDescent="0.25">
      <c r="A205" s="13" t="s">
        <v>66</v>
      </c>
      <c r="B205" s="12" t="s">
        <v>61</v>
      </c>
      <c r="C205" s="14">
        <v>0</v>
      </c>
      <c r="D205" s="14">
        <v>0</v>
      </c>
      <c r="E205" s="14">
        <v>0</v>
      </c>
      <c r="F205" s="14">
        <v>0</v>
      </c>
    </row>
    <row r="206" spans="1:6" x14ac:dyDescent="0.25">
      <c r="A206" s="13" t="s">
        <v>65</v>
      </c>
      <c r="B206" s="12" t="s">
        <v>61</v>
      </c>
      <c r="C206" s="15">
        <v>0</v>
      </c>
      <c r="D206" s="15">
        <v>0</v>
      </c>
      <c r="E206" s="15">
        <v>0</v>
      </c>
      <c r="F206" s="15">
        <v>0</v>
      </c>
    </row>
    <row r="207" spans="1:6" x14ac:dyDescent="0.25">
      <c r="A207" s="13" t="s">
        <v>63</v>
      </c>
      <c r="B207" s="12" t="s">
        <v>61</v>
      </c>
      <c r="C207" s="14">
        <v>0</v>
      </c>
      <c r="D207" s="14">
        <v>0</v>
      </c>
      <c r="E207" s="14">
        <v>0</v>
      </c>
      <c r="F207" s="14">
        <v>0</v>
      </c>
    </row>
    <row r="208" spans="1:6" x14ac:dyDescent="0.25">
      <c r="A208" s="13" t="s">
        <v>62</v>
      </c>
      <c r="B208" s="12" t="s">
        <v>61</v>
      </c>
      <c r="C208" s="15">
        <v>0</v>
      </c>
      <c r="D208" s="15">
        <v>0</v>
      </c>
      <c r="E208" s="15">
        <v>0</v>
      </c>
      <c r="F208" s="15">
        <v>0</v>
      </c>
    </row>
    <row r="209" spans="1:6" x14ac:dyDescent="0.25">
      <c r="A209" s="13" t="s">
        <v>2</v>
      </c>
      <c r="B209" s="13"/>
      <c r="C209" s="13"/>
      <c r="D209" s="13"/>
      <c r="E209" s="13"/>
      <c r="F209" s="13"/>
    </row>
    <row r="210" spans="1:6" x14ac:dyDescent="0.25">
      <c r="A210" s="16" t="s">
        <v>154</v>
      </c>
      <c r="B210" s="13"/>
      <c r="C210" s="13"/>
      <c r="D210" s="13"/>
      <c r="E210" s="13"/>
      <c r="F210" s="13"/>
    </row>
    <row r="211" spans="1:6" x14ac:dyDescent="0.25">
      <c r="A211" s="13" t="s">
        <v>70</v>
      </c>
      <c r="B211" s="14">
        <v>-450000</v>
      </c>
      <c r="C211" s="14">
        <v>-397000</v>
      </c>
      <c r="D211" s="14">
        <v>-85000</v>
      </c>
      <c r="E211" s="14">
        <v>-90000</v>
      </c>
      <c r="F211" s="14">
        <v>-163000</v>
      </c>
    </row>
    <row r="212" spans="1:6" x14ac:dyDescent="0.25">
      <c r="A212" s="13" t="s">
        <v>69</v>
      </c>
      <c r="B212" s="14">
        <v>0</v>
      </c>
      <c r="C212" s="14">
        <v>0</v>
      </c>
      <c r="D212" s="14">
        <v>0</v>
      </c>
      <c r="E212" s="14">
        <v>0</v>
      </c>
      <c r="F212" s="14">
        <v>0</v>
      </c>
    </row>
    <row r="213" spans="1:6" x14ac:dyDescent="0.25">
      <c r="A213" s="13" t="s">
        <v>68</v>
      </c>
      <c r="B213" s="12" t="s">
        <v>64</v>
      </c>
      <c r="C213" s="12" t="s">
        <v>64</v>
      </c>
      <c r="D213" s="12" t="s">
        <v>64</v>
      </c>
      <c r="E213" s="12" t="s">
        <v>64</v>
      </c>
      <c r="F213" s="12" t="s">
        <v>64</v>
      </c>
    </row>
    <row r="214" spans="1:6" x14ac:dyDescent="0.25">
      <c r="A214" s="13" t="s">
        <v>67</v>
      </c>
      <c r="B214" s="15">
        <v>0</v>
      </c>
      <c r="C214" s="15">
        <v>0</v>
      </c>
      <c r="D214" s="15">
        <v>0</v>
      </c>
      <c r="E214" s="15">
        <v>0</v>
      </c>
      <c r="F214" s="15">
        <v>0</v>
      </c>
    </row>
    <row r="215" spans="1:6" x14ac:dyDescent="0.25">
      <c r="A215" s="13" t="s">
        <v>66</v>
      </c>
      <c r="B215" s="14">
        <v>0</v>
      </c>
      <c r="C215" s="14">
        <v>0</v>
      </c>
      <c r="D215" s="14">
        <v>0</v>
      </c>
      <c r="E215" s="14">
        <v>0</v>
      </c>
      <c r="F215" s="14">
        <v>0</v>
      </c>
    </row>
    <row r="216" spans="1:6" x14ac:dyDescent="0.25">
      <c r="A216" s="13" t="s">
        <v>65</v>
      </c>
      <c r="B216" s="15">
        <v>0</v>
      </c>
      <c r="C216" s="15">
        <v>0</v>
      </c>
      <c r="D216" s="15">
        <v>0</v>
      </c>
      <c r="E216" s="15">
        <v>0</v>
      </c>
      <c r="F216" s="15">
        <v>0</v>
      </c>
    </row>
    <row r="217" spans="1:6" x14ac:dyDescent="0.25">
      <c r="A217" s="13" t="s">
        <v>63</v>
      </c>
      <c r="B217" s="14">
        <v>-2848000</v>
      </c>
      <c r="C217" s="14">
        <v>-4190000</v>
      </c>
      <c r="D217" s="14">
        <v>-1972000</v>
      </c>
      <c r="E217" s="14">
        <v>-677000</v>
      </c>
      <c r="F217" s="14">
        <v>-1191000</v>
      </c>
    </row>
    <row r="218" spans="1:6" x14ac:dyDescent="0.25">
      <c r="A218" s="13" t="s">
        <v>62</v>
      </c>
      <c r="B218" s="12" t="s">
        <v>64</v>
      </c>
      <c r="C218" s="12" t="s">
        <v>64</v>
      </c>
      <c r="D218" s="12" t="s">
        <v>64</v>
      </c>
      <c r="E218" s="12" t="s">
        <v>64</v>
      </c>
      <c r="F218" s="12" t="s">
        <v>64</v>
      </c>
    </row>
    <row r="219" spans="1:6" x14ac:dyDescent="0.25">
      <c r="A219" s="13" t="s">
        <v>2</v>
      </c>
      <c r="B219" s="13"/>
      <c r="C219" s="13"/>
      <c r="D219" s="13"/>
      <c r="E219" s="13"/>
      <c r="F219" s="13"/>
    </row>
    <row r="220" spans="1:6" x14ac:dyDescent="0.25">
      <c r="A220" s="16" t="s">
        <v>153</v>
      </c>
      <c r="B220" s="13"/>
      <c r="C220" s="13"/>
      <c r="D220" s="13"/>
      <c r="E220" s="13"/>
      <c r="F220" s="13"/>
    </row>
    <row r="221" spans="1:6" x14ac:dyDescent="0.25">
      <c r="A221" s="13" t="s">
        <v>70</v>
      </c>
      <c r="B221" s="14">
        <v>94000</v>
      </c>
      <c r="C221" s="14">
        <v>124000</v>
      </c>
      <c r="D221" s="14">
        <v>10000</v>
      </c>
      <c r="E221" s="12" t="s">
        <v>61</v>
      </c>
      <c r="F221" s="12" t="s">
        <v>61</v>
      </c>
    </row>
    <row r="222" spans="1:6" x14ac:dyDescent="0.25">
      <c r="A222" s="13" t="s">
        <v>69</v>
      </c>
      <c r="B222" s="14">
        <v>497000</v>
      </c>
      <c r="C222" s="14">
        <v>51000</v>
      </c>
      <c r="D222" s="14">
        <v>2000</v>
      </c>
      <c r="E222" s="12" t="s">
        <v>61</v>
      </c>
      <c r="F222" s="12" t="s">
        <v>61</v>
      </c>
    </row>
    <row r="223" spans="1:6" x14ac:dyDescent="0.25">
      <c r="A223" s="13" t="s">
        <v>68</v>
      </c>
      <c r="B223" s="15">
        <v>0.83876148835549202</v>
      </c>
      <c r="C223" s="15">
        <v>1.22747970698872</v>
      </c>
      <c r="D223" s="15">
        <v>9.2344630159756205E-2</v>
      </c>
      <c r="E223" s="12" t="s">
        <v>61</v>
      </c>
      <c r="F223" s="12" t="s">
        <v>61</v>
      </c>
    </row>
    <row r="224" spans="1:6" x14ac:dyDescent="0.25">
      <c r="A224" s="13" t="s">
        <v>67</v>
      </c>
      <c r="B224" s="15">
        <v>12.5854646746012</v>
      </c>
      <c r="C224" s="15">
        <v>1.4390519187358899</v>
      </c>
      <c r="D224" s="15">
        <v>5.39374325782093E-2</v>
      </c>
      <c r="E224" s="12" t="s">
        <v>61</v>
      </c>
      <c r="F224" s="12" t="s">
        <v>61</v>
      </c>
    </row>
    <row r="225" spans="1:6" x14ac:dyDescent="0.25">
      <c r="A225" s="13" t="s">
        <v>66</v>
      </c>
      <c r="B225" s="14">
        <v>252000</v>
      </c>
      <c r="C225" s="14">
        <v>328000</v>
      </c>
      <c r="D225" s="14">
        <v>59000</v>
      </c>
      <c r="E225" s="12" t="s">
        <v>61</v>
      </c>
      <c r="F225" s="12" t="s">
        <v>61</v>
      </c>
    </row>
    <row r="226" spans="1:6" x14ac:dyDescent="0.25">
      <c r="A226" s="13" t="s">
        <v>65</v>
      </c>
      <c r="B226" s="15">
        <v>98.4375</v>
      </c>
      <c r="C226" s="15">
        <v>35.497835497835503</v>
      </c>
      <c r="D226" s="15">
        <v>2.8710462287104601</v>
      </c>
      <c r="E226" s="12" t="s">
        <v>61</v>
      </c>
      <c r="F226" s="12" t="s">
        <v>61</v>
      </c>
    </row>
    <row r="227" spans="1:6" x14ac:dyDescent="0.25">
      <c r="A227" s="13" t="s">
        <v>63</v>
      </c>
      <c r="B227" s="14">
        <v>2898000</v>
      </c>
      <c r="C227" s="14">
        <v>2549000</v>
      </c>
      <c r="D227" s="14">
        <v>0</v>
      </c>
      <c r="E227" s="12" t="s">
        <v>61</v>
      </c>
      <c r="F227" s="12" t="s">
        <v>61</v>
      </c>
    </row>
    <row r="228" spans="1:6" x14ac:dyDescent="0.25">
      <c r="A228" s="13" t="s">
        <v>62</v>
      </c>
      <c r="B228" s="15">
        <v>5.7438458794149101</v>
      </c>
      <c r="C228" s="15">
        <v>4.2036346845212602</v>
      </c>
      <c r="D228" s="15">
        <v>0</v>
      </c>
      <c r="E228" s="12" t="s">
        <v>61</v>
      </c>
      <c r="F228" s="12" t="s">
        <v>61</v>
      </c>
    </row>
    <row r="229" spans="1:6" x14ac:dyDescent="0.25">
      <c r="A229" s="13" t="s">
        <v>2</v>
      </c>
      <c r="B229" s="13"/>
      <c r="C229" s="13"/>
      <c r="D229" s="13"/>
      <c r="E229" s="13"/>
      <c r="F229" s="13"/>
    </row>
    <row r="230" spans="1:6" x14ac:dyDescent="0.25">
      <c r="A230" s="16" t="s">
        <v>152</v>
      </c>
      <c r="B230" s="13"/>
      <c r="C230" s="13"/>
      <c r="D230" s="13"/>
      <c r="E230" s="13"/>
      <c r="F230" s="13"/>
    </row>
    <row r="231" spans="1:6" x14ac:dyDescent="0.25">
      <c r="A231" s="13" t="s">
        <v>70</v>
      </c>
      <c r="B231" s="14">
        <v>1196000</v>
      </c>
      <c r="C231" s="14">
        <v>1376000</v>
      </c>
      <c r="D231" s="12" t="s">
        <v>61</v>
      </c>
      <c r="E231" s="12" t="s">
        <v>61</v>
      </c>
      <c r="F231" s="12" t="s">
        <v>61</v>
      </c>
    </row>
    <row r="232" spans="1:6" x14ac:dyDescent="0.25">
      <c r="A232" s="13" t="s">
        <v>69</v>
      </c>
      <c r="B232" s="14">
        <v>248000</v>
      </c>
      <c r="C232" s="14">
        <v>368000</v>
      </c>
      <c r="D232" s="12" t="s">
        <v>61</v>
      </c>
      <c r="E232" s="12" t="s">
        <v>61</v>
      </c>
      <c r="F232" s="12" t="s">
        <v>61</v>
      </c>
    </row>
    <row r="233" spans="1:6" x14ac:dyDescent="0.25">
      <c r="A233" s="13" t="s">
        <v>68</v>
      </c>
      <c r="B233" s="15">
        <v>10.671901490140099</v>
      </c>
      <c r="C233" s="15">
        <v>13.6210651356167</v>
      </c>
      <c r="D233" s="12" t="s">
        <v>61</v>
      </c>
      <c r="E233" s="12" t="s">
        <v>61</v>
      </c>
      <c r="F233" s="12" t="s">
        <v>61</v>
      </c>
    </row>
    <row r="234" spans="1:6" x14ac:dyDescent="0.25">
      <c r="A234" s="13" t="s">
        <v>67</v>
      </c>
      <c r="B234" s="15">
        <v>6.2800709040263403</v>
      </c>
      <c r="C234" s="15">
        <v>10.3837471783296</v>
      </c>
      <c r="D234" s="12" t="s">
        <v>61</v>
      </c>
      <c r="E234" s="12" t="s">
        <v>61</v>
      </c>
      <c r="F234" s="12" t="s">
        <v>61</v>
      </c>
    </row>
    <row r="235" spans="1:6" x14ac:dyDescent="0.25">
      <c r="A235" s="13" t="s">
        <v>66</v>
      </c>
      <c r="B235" s="14">
        <v>169000</v>
      </c>
      <c r="C235" s="14">
        <v>237000</v>
      </c>
      <c r="D235" s="12" t="s">
        <v>61</v>
      </c>
      <c r="E235" s="12" t="s">
        <v>61</v>
      </c>
      <c r="F235" s="12" t="s">
        <v>61</v>
      </c>
    </row>
    <row r="236" spans="1:6" x14ac:dyDescent="0.25">
      <c r="A236" s="13" t="s">
        <v>65</v>
      </c>
      <c r="B236" s="15">
        <v>66.015625</v>
      </c>
      <c r="C236" s="15">
        <v>25.649350649350598</v>
      </c>
      <c r="D236" s="12" t="s">
        <v>61</v>
      </c>
      <c r="E236" s="12" t="s">
        <v>61</v>
      </c>
      <c r="F236" s="12" t="s">
        <v>61</v>
      </c>
    </row>
    <row r="237" spans="1:6" x14ac:dyDescent="0.25">
      <c r="A237" s="13" t="s">
        <v>63</v>
      </c>
      <c r="B237" s="14">
        <v>8554000</v>
      </c>
      <c r="C237" s="14">
        <v>9165000</v>
      </c>
      <c r="D237" s="12" t="s">
        <v>61</v>
      </c>
      <c r="E237" s="12" t="s">
        <v>61</v>
      </c>
      <c r="F237" s="12" t="s">
        <v>61</v>
      </c>
    </row>
    <row r="238" spans="1:6" x14ac:dyDescent="0.25">
      <c r="A238" s="13" t="s">
        <v>62</v>
      </c>
      <c r="B238" s="15">
        <v>16.954057160978302</v>
      </c>
      <c r="C238" s="15">
        <v>15.114284771925201</v>
      </c>
      <c r="D238" s="12" t="s">
        <v>61</v>
      </c>
      <c r="E238" s="12" t="s">
        <v>61</v>
      </c>
      <c r="F238" s="12" t="s">
        <v>61</v>
      </c>
    </row>
    <row r="239" spans="1:6" x14ac:dyDescent="0.25">
      <c r="A239" s="13" t="s">
        <v>2</v>
      </c>
      <c r="B239" s="13"/>
      <c r="C239" s="13"/>
      <c r="D239" s="13"/>
      <c r="E239" s="13"/>
      <c r="F239" s="13"/>
    </row>
    <row r="240" spans="1:6" x14ac:dyDescent="0.25">
      <c r="A240" s="16" t="s">
        <v>151</v>
      </c>
      <c r="B240" s="13"/>
      <c r="C240" s="13"/>
      <c r="D240" s="13"/>
      <c r="E240" s="13"/>
      <c r="F240" s="13"/>
    </row>
    <row r="241" spans="1:6" x14ac:dyDescent="0.25">
      <c r="A241" s="13" t="s">
        <v>70</v>
      </c>
      <c r="B241" s="12" t="s">
        <v>61</v>
      </c>
      <c r="C241" s="14">
        <v>472000</v>
      </c>
      <c r="D241" s="12" t="s">
        <v>61</v>
      </c>
      <c r="E241" s="12" t="s">
        <v>61</v>
      </c>
      <c r="F241" s="12" t="s">
        <v>61</v>
      </c>
    </row>
    <row r="242" spans="1:6" x14ac:dyDescent="0.25">
      <c r="A242" s="13" t="s">
        <v>69</v>
      </c>
      <c r="B242" s="12" t="s">
        <v>61</v>
      </c>
      <c r="C242" s="14">
        <v>31000</v>
      </c>
      <c r="D242" s="12" t="s">
        <v>61</v>
      </c>
      <c r="E242" s="12" t="s">
        <v>61</v>
      </c>
      <c r="F242" s="12" t="s">
        <v>61</v>
      </c>
    </row>
    <row r="243" spans="1:6" x14ac:dyDescent="0.25">
      <c r="A243" s="13" t="s">
        <v>68</v>
      </c>
      <c r="B243" s="12" t="s">
        <v>61</v>
      </c>
      <c r="C243" s="15">
        <v>4.6723421104731697</v>
      </c>
      <c r="D243" s="12" t="s">
        <v>61</v>
      </c>
      <c r="E243" s="12" t="s">
        <v>61</v>
      </c>
      <c r="F243" s="12" t="s">
        <v>61</v>
      </c>
    </row>
    <row r="244" spans="1:6" x14ac:dyDescent="0.25">
      <c r="A244" s="13" t="s">
        <v>67</v>
      </c>
      <c r="B244" s="12" t="s">
        <v>61</v>
      </c>
      <c r="C244" s="15">
        <v>0.87471783295711103</v>
      </c>
      <c r="D244" s="12" t="s">
        <v>61</v>
      </c>
      <c r="E244" s="12" t="s">
        <v>61</v>
      </c>
      <c r="F244" s="12" t="s">
        <v>61</v>
      </c>
    </row>
    <row r="245" spans="1:6" x14ac:dyDescent="0.25">
      <c r="A245" s="13" t="s">
        <v>66</v>
      </c>
      <c r="B245" s="12" t="s">
        <v>61</v>
      </c>
      <c r="C245" s="14">
        <v>-617000</v>
      </c>
      <c r="D245" s="12" t="s">
        <v>61</v>
      </c>
      <c r="E245" s="12" t="s">
        <v>61</v>
      </c>
      <c r="F245" s="12" t="s">
        <v>61</v>
      </c>
    </row>
    <row r="246" spans="1:6" x14ac:dyDescent="0.25">
      <c r="A246" s="13" t="s">
        <v>65</v>
      </c>
      <c r="B246" s="12" t="s">
        <v>61</v>
      </c>
      <c r="C246" s="12" t="s">
        <v>64</v>
      </c>
      <c r="D246" s="12" t="s">
        <v>61</v>
      </c>
      <c r="E246" s="12" t="s">
        <v>61</v>
      </c>
      <c r="F246" s="12" t="s">
        <v>61</v>
      </c>
    </row>
    <row r="247" spans="1:6" x14ac:dyDescent="0.25">
      <c r="A247" s="13" t="s">
        <v>63</v>
      </c>
      <c r="B247" s="12" t="s">
        <v>61</v>
      </c>
      <c r="C247" s="14">
        <v>4060000</v>
      </c>
      <c r="D247" s="12" t="s">
        <v>61</v>
      </c>
      <c r="E247" s="12" t="s">
        <v>61</v>
      </c>
      <c r="F247" s="12" t="s">
        <v>61</v>
      </c>
    </row>
    <row r="248" spans="1:6" x14ac:dyDescent="0.25">
      <c r="A248" s="13" t="s">
        <v>62</v>
      </c>
      <c r="B248" s="12" t="s">
        <v>61</v>
      </c>
      <c r="C248" s="15">
        <v>6.6954714865265998</v>
      </c>
      <c r="D248" s="12" t="s">
        <v>61</v>
      </c>
      <c r="E248" s="12" t="s">
        <v>61</v>
      </c>
      <c r="F248" s="12" t="s">
        <v>61</v>
      </c>
    </row>
    <row r="249" spans="1:6" x14ac:dyDescent="0.25">
      <c r="A249" s="13" t="s">
        <v>2</v>
      </c>
      <c r="B249" s="13"/>
      <c r="C249" s="13"/>
      <c r="D249" s="13"/>
      <c r="E249" s="13"/>
      <c r="F249" s="13"/>
    </row>
    <row r="250" spans="1:6" x14ac:dyDescent="0.25">
      <c r="A250" s="16" t="s">
        <v>150</v>
      </c>
      <c r="B250" s="13"/>
      <c r="C250" s="13"/>
      <c r="D250" s="13"/>
      <c r="E250" s="13"/>
      <c r="F250" s="13"/>
    </row>
    <row r="251" spans="1:6" x14ac:dyDescent="0.25">
      <c r="A251" s="13" t="s">
        <v>70</v>
      </c>
      <c r="B251" s="14">
        <v>1567000</v>
      </c>
      <c r="C251" s="12" t="s">
        <v>61</v>
      </c>
      <c r="D251" s="12" t="s">
        <v>61</v>
      </c>
      <c r="E251" s="12" t="s">
        <v>61</v>
      </c>
      <c r="F251" s="12" t="s">
        <v>61</v>
      </c>
    </row>
    <row r="252" spans="1:6" x14ac:dyDescent="0.25">
      <c r="A252" s="13" t="s">
        <v>69</v>
      </c>
      <c r="B252" s="14">
        <v>244000</v>
      </c>
      <c r="C252" s="12" t="s">
        <v>61</v>
      </c>
      <c r="D252" s="12" t="s">
        <v>61</v>
      </c>
      <c r="E252" s="12" t="s">
        <v>61</v>
      </c>
      <c r="F252" s="12" t="s">
        <v>61</v>
      </c>
    </row>
    <row r="253" spans="1:6" x14ac:dyDescent="0.25">
      <c r="A253" s="13" t="s">
        <v>68</v>
      </c>
      <c r="B253" s="15">
        <v>13.9823324707772</v>
      </c>
      <c r="C253" s="12" t="s">
        <v>61</v>
      </c>
      <c r="D253" s="12" t="s">
        <v>61</v>
      </c>
      <c r="E253" s="12" t="s">
        <v>61</v>
      </c>
      <c r="F253" s="12" t="s">
        <v>61</v>
      </c>
    </row>
    <row r="254" spans="1:6" x14ac:dyDescent="0.25">
      <c r="A254" s="13" t="s">
        <v>67</v>
      </c>
      <c r="B254" s="15">
        <v>6.1787794378323602</v>
      </c>
      <c r="C254" s="12" t="s">
        <v>61</v>
      </c>
      <c r="D254" s="12" t="s">
        <v>61</v>
      </c>
      <c r="E254" s="12" t="s">
        <v>61</v>
      </c>
      <c r="F254" s="12" t="s">
        <v>61</v>
      </c>
    </row>
    <row r="255" spans="1:6" x14ac:dyDescent="0.25">
      <c r="A255" s="13" t="s">
        <v>66</v>
      </c>
      <c r="B255" s="14">
        <v>186000</v>
      </c>
      <c r="C255" s="12" t="s">
        <v>61</v>
      </c>
      <c r="D255" s="12" t="s">
        <v>61</v>
      </c>
      <c r="E255" s="12" t="s">
        <v>61</v>
      </c>
      <c r="F255" s="12" t="s">
        <v>61</v>
      </c>
    </row>
    <row r="256" spans="1:6" x14ac:dyDescent="0.25">
      <c r="A256" s="13" t="s">
        <v>65</v>
      </c>
      <c r="B256" s="15">
        <v>72.65625</v>
      </c>
      <c r="C256" s="12" t="s">
        <v>61</v>
      </c>
      <c r="D256" s="12" t="s">
        <v>61</v>
      </c>
      <c r="E256" s="12" t="s">
        <v>61</v>
      </c>
      <c r="F256" s="12" t="s">
        <v>61</v>
      </c>
    </row>
    <row r="257" spans="1:6" x14ac:dyDescent="0.25">
      <c r="A257" s="13" t="s">
        <v>63</v>
      </c>
      <c r="B257" s="14">
        <v>4060000</v>
      </c>
      <c r="C257" s="12" t="s">
        <v>61</v>
      </c>
      <c r="D257" s="12" t="s">
        <v>61</v>
      </c>
      <c r="E257" s="12" t="s">
        <v>61</v>
      </c>
      <c r="F257" s="12" t="s">
        <v>61</v>
      </c>
    </row>
    <row r="258" spans="1:6" x14ac:dyDescent="0.25">
      <c r="A258" s="13" t="s">
        <v>62</v>
      </c>
      <c r="B258" s="15">
        <v>8.0469338407262097</v>
      </c>
      <c r="C258" s="12" t="s">
        <v>61</v>
      </c>
      <c r="D258" s="12" t="s">
        <v>61</v>
      </c>
      <c r="E258" s="12" t="s">
        <v>61</v>
      </c>
      <c r="F258" s="12" t="s">
        <v>61</v>
      </c>
    </row>
    <row r="259" spans="1:6" x14ac:dyDescent="0.25">
      <c r="A259" s="13" t="s">
        <v>2</v>
      </c>
      <c r="B259" s="13"/>
      <c r="C259" s="13"/>
      <c r="D259" s="13"/>
      <c r="E259" s="13"/>
      <c r="F259" s="13"/>
    </row>
    <row r="260" spans="1:6" x14ac:dyDescent="0.25">
      <c r="A260" s="16" t="s">
        <v>149</v>
      </c>
      <c r="B260" s="13"/>
      <c r="C260" s="13"/>
      <c r="D260" s="13"/>
      <c r="E260" s="13"/>
      <c r="F260" s="13"/>
    </row>
    <row r="261" spans="1:6" x14ac:dyDescent="0.25">
      <c r="A261" s="13" t="s">
        <v>70</v>
      </c>
      <c r="B261" s="14">
        <v>540000</v>
      </c>
      <c r="C261" s="12" t="s">
        <v>61</v>
      </c>
      <c r="D261" s="12" t="s">
        <v>61</v>
      </c>
      <c r="E261" s="12" t="s">
        <v>61</v>
      </c>
      <c r="F261" s="12" t="s">
        <v>61</v>
      </c>
    </row>
    <row r="262" spans="1:6" x14ac:dyDescent="0.25">
      <c r="A262" s="13" t="s">
        <v>69</v>
      </c>
      <c r="B262" s="14">
        <v>20000</v>
      </c>
      <c r="C262" s="12" t="s">
        <v>61</v>
      </c>
      <c r="D262" s="12" t="s">
        <v>61</v>
      </c>
      <c r="E262" s="12" t="s">
        <v>61</v>
      </c>
      <c r="F262" s="12" t="s">
        <v>61</v>
      </c>
    </row>
    <row r="263" spans="1:6" x14ac:dyDescent="0.25">
      <c r="A263" s="13" t="s">
        <v>68</v>
      </c>
      <c r="B263" s="15">
        <v>4.8184170607655901</v>
      </c>
      <c r="C263" s="12" t="s">
        <v>61</v>
      </c>
      <c r="D263" s="12" t="s">
        <v>61</v>
      </c>
      <c r="E263" s="12" t="s">
        <v>61</v>
      </c>
      <c r="F263" s="12" t="s">
        <v>61</v>
      </c>
    </row>
    <row r="264" spans="1:6" x14ac:dyDescent="0.25">
      <c r="A264" s="13" t="s">
        <v>67</v>
      </c>
      <c r="B264" s="15">
        <v>0.506457330969866</v>
      </c>
      <c r="C264" s="12" t="s">
        <v>61</v>
      </c>
      <c r="D264" s="12" t="s">
        <v>61</v>
      </c>
      <c r="E264" s="12" t="s">
        <v>61</v>
      </c>
      <c r="F264" s="12" t="s">
        <v>61</v>
      </c>
    </row>
    <row r="265" spans="1:6" x14ac:dyDescent="0.25">
      <c r="A265" s="13" t="s">
        <v>66</v>
      </c>
      <c r="B265" s="14">
        <v>150000</v>
      </c>
      <c r="C265" s="12" t="s">
        <v>61</v>
      </c>
      <c r="D265" s="12" t="s">
        <v>61</v>
      </c>
      <c r="E265" s="12" t="s">
        <v>61</v>
      </c>
      <c r="F265" s="12" t="s">
        <v>61</v>
      </c>
    </row>
    <row r="266" spans="1:6" x14ac:dyDescent="0.25">
      <c r="A266" s="13" t="s">
        <v>65</v>
      </c>
      <c r="B266" s="15">
        <v>58.59375</v>
      </c>
      <c r="C266" s="12" t="s">
        <v>61</v>
      </c>
      <c r="D266" s="12" t="s">
        <v>61</v>
      </c>
      <c r="E266" s="12" t="s">
        <v>61</v>
      </c>
      <c r="F266" s="12" t="s">
        <v>61</v>
      </c>
    </row>
    <row r="267" spans="1:6" x14ac:dyDescent="0.25">
      <c r="A267" s="13" t="s">
        <v>63</v>
      </c>
      <c r="B267" s="14">
        <v>4872000</v>
      </c>
      <c r="C267" s="12" t="s">
        <v>61</v>
      </c>
      <c r="D267" s="12" t="s">
        <v>61</v>
      </c>
      <c r="E267" s="12" t="s">
        <v>61</v>
      </c>
      <c r="F267" s="12" t="s">
        <v>61</v>
      </c>
    </row>
    <row r="268" spans="1:6" x14ac:dyDescent="0.25">
      <c r="A268" s="13" t="s">
        <v>62</v>
      </c>
      <c r="B268" s="15">
        <v>9.6563206088714502</v>
      </c>
      <c r="C268" s="12" t="s">
        <v>61</v>
      </c>
      <c r="D268" s="12" t="s">
        <v>61</v>
      </c>
      <c r="E268" s="12" t="s">
        <v>61</v>
      </c>
      <c r="F268" s="12" t="s">
        <v>61</v>
      </c>
    </row>
    <row r="269" spans="1:6" x14ac:dyDescent="0.25">
      <c r="A269" s="11"/>
    </row>
    <row r="270" spans="1:6" ht="178.5" customHeight="1" x14ac:dyDescent="0.3">
      <c r="A270" s="63" t="s">
        <v>60</v>
      </c>
      <c r="B270" s="5"/>
      <c r="C270" s="5"/>
      <c r="D270" s="5"/>
      <c r="E270" s="5"/>
      <c r="F270" s="5"/>
    </row>
  </sheetData>
  <mergeCells count="7">
    <mergeCell ref="A270:F270"/>
    <mergeCell ref="A2:L2"/>
    <mergeCell ref="A1:D1"/>
    <mergeCell ref="A9:F9"/>
    <mergeCell ref="A11:F11"/>
    <mergeCell ref="A134:F134"/>
    <mergeCell ref="A136:F136"/>
  </mergeCells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5064-55C6-48AD-B1D5-657BAC59E679}">
  <dimension ref="A1:L143"/>
  <sheetViews>
    <sheetView topLeftCell="A2" zoomScaleNormal="100" workbookViewId="0">
      <selection activeCell="G10" sqref="G10:H10"/>
    </sheetView>
  </sheetViews>
  <sheetFormatPr defaultRowHeight="13.2" x14ac:dyDescent="0.25"/>
  <cols>
    <col min="1" max="1" width="48.5546875" style="10" customWidth="1"/>
    <col min="2" max="6" width="17.5546875" style="10" customWidth="1"/>
    <col min="7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433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432</v>
      </c>
    </row>
    <row r="5" spans="1:12" x14ac:dyDescent="0.25">
      <c r="A5" s="13" t="s">
        <v>82</v>
      </c>
      <c r="B5" s="11"/>
    </row>
    <row r="6" spans="1:12" ht="13.8" thickBot="1" x14ac:dyDescent="0.3">
      <c r="A6" s="63"/>
      <c r="B6" s="62"/>
      <c r="C6" s="62"/>
      <c r="D6" s="62"/>
      <c r="E6" s="62"/>
      <c r="F6" s="62"/>
    </row>
    <row r="7" spans="1:12" ht="15.6" x14ac:dyDescent="0.25">
      <c r="A7" s="55"/>
      <c r="B7" s="44" t="s">
        <v>431</v>
      </c>
      <c r="C7" s="44" t="s">
        <v>430</v>
      </c>
      <c r="D7" s="44" t="s">
        <v>429</v>
      </c>
      <c r="E7" s="44" t="s">
        <v>428</v>
      </c>
      <c r="F7" s="44" t="s">
        <v>427</v>
      </c>
    </row>
    <row r="8" spans="1:12" x14ac:dyDescent="0.25">
      <c r="A8" s="13" t="s">
        <v>426</v>
      </c>
      <c r="B8" s="54">
        <v>43465</v>
      </c>
      <c r="C8" s="54">
        <v>43830</v>
      </c>
      <c r="D8" s="54">
        <v>44196</v>
      </c>
      <c r="E8" s="54">
        <v>44561</v>
      </c>
      <c r="F8" s="54">
        <v>44926</v>
      </c>
    </row>
    <row r="9" spans="1:12" x14ac:dyDescent="0.25">
      <c r="A9" s="13" t="s">
        <v>2</v>
      </c>
      <c r="B9" s="53"/>
      <c r="C9" s="53"/>
      <c r="D9" s="53"/>
      <c r="E9" s="53"/>
      <c r="F9" s="53"/>
    </row>
    <row r="10" spans="1:12" x14ac:dyDescent="0.25">
      <c r="A10" s="16" t="s">
        <v>425</v>
      </c>
      <c r="B10" s="53"/>
      <c r="C10" s="53"/>
      <c r="D10" s="53"/>
      <c r="E10" s="53"/>
      <c r="F10" s="53"/>
      <c r="G10" s="10">
        <f>F14/F27</f>
        <v>0.7418353121567427</v>
      </c>
      <c r="H10" s="10">
        <f>(F25)/F27</f>
        <v>0.16914489240585129</v>
      </c>
    </row>
    <row r="11" spans="1:12" x14ac:dyDescent="0.25">
      <c r="A11" s="13" t="s">
        <v>424</v>
      </c>
      <c r="B11" s="52">
        <v>4656966</v>
      </c>
      <c r="C11" s="52">
        <v>4355271</v>
      </c>
      <c r="D11" s="52">
        <v>4173390</v>
      </c>
      <c r="E11" s="52">
        <v>4501557</v>
      </c>
      <c r="F11" s="52">
        <v>5420769</v>
      </c>
    </row>
    <row r="12" spans="1:12" x14ac:dyDescent="0.25">
      <c r="A12" s="13" t="s">
        <v>423</v>
      </c>
      <c r="B12" s="52">
        <v>284340</v>
      </c>
      <c r="C12" s="52">
        <v>150502</v>
      </c>
      <c r="D12" s="52">
        <v>174183</v>
      </c>
      <c r="E12" s="52">
        <v>198078</v>
      </c>
      <c r="F12" s="52">
        <v>621036</v>
      </c>
    </row>
    <row r="13" spans="1:12" x14ac:dyDescent="0.25">
      <c r="A13" s="13" t="s">
        <v>422</v>
      </c>
      <c r="B13" s="52">
        <v>76034</v>
      </c>
      <c r="C13" s="52">
        <v>-37544</v>
      </c>
      <c r="D13" s="52">
        <v>-43387</v>
      </c>
      <c r="E13" s="52">
        <v>-6928</v>
      </c>
      <c r="F13" s="52">
        <v>-38896</v>
      </c>
    </row>
    <row r="14" spans="1:12" x14ac:dyDescent="0.25">
      <c r="A14" s="13" t="s">
        <v>421</v>
      </c>
      <c r="B14" s="52">
        <v>4941305</v>
      </c>
      <c r="C14" s="52">
        <v>4505773</v>
      </c>
      <c r="D14" s="52">
        <v>4347573</v>
      </c>
      <c r="E14" s="52">
        <v>4699636</v>
      </c>
      <c r="F14" s="52">
        <v>6041805</v>
      </c>
    </row>
    <row r="15" spans="1:12" x14ac:dyDescent="0.25">
      <c r="A15" s="13" t="s">
        <v>420</v>
      </c>
      <c r="B15" s="52">
        <v>557848</v>
      </c>
      <c r="C15" s="52">
        <v>539774</v>
      </c>
      <c r="D15" s="52">
        <v>579378</v>
      </c>
      <c r="E15" s="52">
        <v>699881</v>
      </c>
      <c r="F15" s="52">
        <v>686117</v>
      </c>
    </row>
    <row r="16" spans="1:12" x14ac:dyDescent="0.25">
      <c r="A16" s="13" t="s">
        <v>405</v>
      </c>
      <c r="B16" s="52">
        <v>5423119</v>
      </c>
      <c r="C16" s="52">
        <v>5083092</v>
      </c>
      <c r="D16" s="52">
        <v>4970337</v>
      </c>
      <c r="E16" s="52">
        <v>5406445</v>
      </c>
      <c r="F16" s="52">
        <v>6766818</v>
      </c>
    </row>
    <row r="17" spans="1:6" x14ac:dyDescent="0.25">
      <c r="A17" s="13" t="s">
        <v>2</v>
      </c>
      <c r="B17" s="53"/>
      <c r="C17" s="53"/>
      <c r="D17" s="53"/>
      <c r="E17" s="53"/>
      <c r="F17" s="53"/>
    </row>
    <row r="18" spans="1:6" x14ac:dyDescent="0.25">
      <c r="A18" s="13" t="s">
        <v>419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</row>
    <row r="19" spans="1:6" x14ac:dyDescent="0.25">
      <c r="A19" s="13" t="s">
        <v>418</v>
      </c>
      <c r="B19" s="53" t="s">
        <v>61</v>
      </c>
      <c r="C19" s="53" t="s">
        <v>61</v>
      </c>
      <c r="D19" s="53" t="s">
        <v>61</v>
      </c>
      <c r="E19" s="53" t="s">
        <v>61</v>
      </c>
      <c r="F19" s="53" t="s">
        <v>61</v>
      </c>
    </row>
    <row r="20" spans="1:6" x14ac:dyDescent="0.25">
      <c r="A20" s="13" t="s">
        <v>417</v>
      </c>
      <c r="B20" s="53" t="s">
        <v>61</v>
      </c>
      <c r="C20" s="53" t="s">
        <v>61</v>
      </c>
      <c r="D20" s="53" t="s">
        <v>61</v>
      </c>
      <c r="E20" s="53" t="s">
        <v>61</v>
      </c>
      <c r="F20" s="53" t="s">
        <v>61</v>
      </c>
    </row>
    <row r="21" spans="1:6" x14ac:dyDescent="0.25">
      <c r="A21" s="13" t="s">
        <v>416</v>
      </c>
      <c r="B21" s="53" t="s">
        <v>61</v>
      </c>
      <c r="C21" s="53" t="s">
        <v>61</v>
      </c>
      <c r="D21" s="53" t="s">
        <v>61</v>
      </c>
      <c r="E21" s="53" t="s">
        <v>61</v>
      </c>
      <c r="F21" s="53" t="s">
        <v>61</v>
      </c>
    </row>
    <row r="22" spans="1:6" x14ac:dyDescent="0.25">
      <c r="A22" s="13" t="s">
        <v>415</v>
      </c>
      <c r="B22" s="53" t="s">
        <v>61</v>
      </c>
      <c r="C22" s="53" t="s">
        <v>61</v>
      </c>
      <c r="D22" s="53" t="s">
        <v>61</v>
      </c>
      <c r="E22" s="53" t="s">
        <v>61</v>
      </c>
      <c r="F22" s="53" t="s">
        <v>61</v>
      </c>
    </row>
    <row r="23" spans="1:6" x14ac:dyDescent="0.25">
      <c r="A23" s="13" t="s">
        <v>414</v>
      </c>
      <c r="B23" s="53" t="s">
        <v>61</v>
      </c>
      <c r="C23" s="53" t="s">
        <v>61</v>
      </c>
      <c r="D23" s="53" t="s">
        <v>61</v>
      </c>
      <c r="E23" s="53" t="s">
        <v>61</v>
      </c>
      <c r="F23" s="53" t="s">
        <v>61</v>
      </c>
    </row>
    <row r="24" spans="1:6" x14ac:dyDescent="0.25">
      <c r="A24" s="13" t="s">
        <v>413</v>
      </c>
      <c r="B24" s="53" t="s">
        <v>61</v>
      </c>
      <c r="C24" s="53" t="s">
        <v>61</v>
      </c>
      <c r="D24" s="53" t="s">
        <v>61</v>
      </c>
      <c r="E24" s="53" t="s">
        <v>61</v>
      </c>
      <c r="F24" s="53" t="s">
        <v>61</v>
      </c>
    </row>
    <row r="25" spans="1:6" x14ac:dyDescent="0.25">
      <c r="A25" s="13" t="s">
        <v>400</v>
      </c>
      <c r="B25" s="52">
        <v>958695</v>
      </c>
      <c r="C25" s="52">
        <v>928877</v>
      </c>
      <c r="D25" s="52">
        <v>888460</v>
      </c>
      <c r="E25" s="52">
        <v>1098294</v>
      </c>
      <c r="F25" s="52">
        <v>1377584</v>
      </c>
    </row>
    <row r="26" spans="1:6" x14ac:dyDescent="0.25">
      <c r="A26" s="13" t="s">
        <v>412</v>
      </c>
      <c r="B26" s="52">
        <v>0</v>
      </c>
      <c r="C26" s="52">
        <v>0</v>
      </c>
      <c r="D26" s="52">
        <v>0</v>
      </c>
      <c r="E26" s="52">
        <v>0</v>
      </c>
      <c r="F26" s="52">
        <v>0</v>
      </c>
    </row>
    <row r="27" spans="1:6" x14ac:dyDescent="0.25">
      <c r="A27" s="13" t="s">
        <v>411</v>
      </c>
      <c r="B27" s="52">
        <v>6381814</v>
      </c>
      <c r="C27" s="52">
        <v>6011968</v>
      </c>
      <c r="D27" s="52">
        <v>5858797</v>
      </c>
      <c r="E27" s="52">
        <v>6504739</v>
      </c>
      <c r="F27" s="52">
        <v>8144402</v>
      </c>
    </row>
    <row r="28" spans="1:6" x14ac:dyDescent="0.25">
      <c r="A28" s="13" t="s">
        <v>2</v>
      </c>
      <c r="B28" s="53"/>
      <c r="C28" s="53"/>
      <c r="D28" s="53"/>
      <c r="E28" s="53"/>
      <c r="F28" s="53"/>
    </row>
    <row r="29" spans="1:6" x14ac:dyDescent="0.25">
      <c r="A29" s="16" t="s">
        <v>410</v>
      </c>
      <c r="B29" s="53"/>
      <c r="C29" s="53"/>
      <c r="D29" s="53"/>
      <c r="E29" s="53"/>
      <c r="F29" s="53"/>
    </row>
    <row r="30" spans="1:6" x14ac:dyDescent="0.25">
      <c r="A30" s="13" t="s">
        <v>404</v>
      </c>
      <c r="B30" s="52">
        <v>2339385</v>
      </c>
      <c r="C30" s="52">
        <v>2041977</v>
      </c>
      <c r="D30" s="52">
        <v>1938138</v>
      </c>
      <c r="E30" s="52">
        <v>2124078</v>
      </c>
      <c r="F30" s="52">
        <v>3040706</v>
      </c>
    </row>
    <row r="31" spans="1:6" x14ac:dyDescent="0.25">
      <c r="A31" s="13" t="s">
        <v>399</v>
      </c>
      <c r="B31" s="52">
        <v>590430</v>
      </c>
      <c r="C31" s="52">
        <v>527506</v>
      </c>
      <c r="D31" s="52">
        <v>463550</v>
      </c>
      <c r="E31" s="52">
        <v>641259</v>
      </c>
      <c r="F31" s="52">
        <v>868029</v>
      </c>
    </row>
    <row r="32" spans="1:6" x14ac:dyDescent="0.25">
      <c r="A32" s="13" t="s">
        <v>409</v>
      </c>
      <c r="B32" s="52">
        <v>0</v>
      </c>
      <c r="C32" s="52">
        <v>0</v>
      </c>
      <c r="D32" s="52">
        <v>0</v>
      </c>
      <c r="E32" s="52">
        <v>0</v>
      </c>
      <c r="F32" s="52">
        <v>0</v>
      </c>
    </row>
    <row r="33" spans="1:6" x14ac:dyDescent="0.25">
      <c r="A33" s="13" t="s">
        <v>408</v>
      </c>
      <c r="B33" s="52">
        <v>2929814</v>
      </c>
      <c r="C33" s="52">
        <v>2569483</v>
      </c>
      <c r="D33" s="52">
        <v>2401689</v>
      </c>
      <c r="E33" s="52">
        <v>2765337</v>
      </c>
      <c r="F33" s="52">
        <v>3908734</v>
      </c>
    </row>
    <row r="34" spans="1:6" x14ac:dyDescent="0.25">
      <c r="A34" s="13" t="s">
        <v>403</v>
      </c>
      <c r="B34" s="52">
        <v>442672</v>
      </c>
      <c r="C34" s="52">
        <v>453246</v>
      </c>
      <c r="D34" s="52">
        <v>390321</v>
      </c>
      <c r="E34" s="52">
        <v>455890</v>
      </c>
      <c r="F34" s="52">
        <v>435903</v>
      </c>
    </row>
    <row r="35" spans="1:6" x14ac:dyDescent="0.25">
      <c r="A35" s="13" t="s">
        <v>398</v>
      </c>
      <c r="B35" s="52">
        <v>42171</v>
      </c>
      <c r="C35" s="52">
        <v>45296</v>
      </c>
      <c r="D35" s="52">
        <v>42930</v>
      </c>
      <c r="E35" s="52">
        <v>49240</v>
      </c>
      <c r="F35" s="52">
        <v>43551</v>
      </c>
    </row>
    <row r="36" spans="1:6" x14ac:dyDescent="0.25">
      <c r="A36" s="13" t="s">
        <v>407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</row>
    <row r="37" spans="1:6" x14ac:dyDescent="0.25">
      <c r="A37" s="13" t="s">
        <v>406</v>
      </c>
      <c r="B37" s="52">
        <v>484843</v>
      </c>
      <c r="C37" s="52">
        <v>498542</v>
      </c>
      <c r="D37" s="52">
        <v>433251</v>
      </c>
      <c r="E37" s="52">
        <v>505130</v>
      </c>
      <c r="F37" s="52">
        <v>479454</v>
      </c>
    </row>
    <row r="38" spans="1:6" x14ac:dyDescent="0.25">
      <c r="A38" s="13" t="s">
        <v>2</v>
      </c>
      <c r="B38" s="53"/>
      <c r="C38" s="53"/>
      <c r="D38" s="53"/>
      <c r="E38" s="53"/>
      <c r="F38" s="53"/>
    </row>
    <row r="39" spans="1:6" x14ac:dyDescent="0.25">
      <c r="A39" s="13" t="s">
        <v>405</v>
      </c>
      <c r="B39" s="52">
        <v>5423119</v>
      </c>
      <c r="C39" s="52">
        <v>5083092</v>
      </c>
      <c r="D39" s="52">
        <v>4970337</v>
      </c>
      <c r="E39" s="52">
        <v>5406445</v>
      </c>
      <c r="F39" s="52">
        <v>6766818</v>
      </c>
    </row>
    <row r="40" spans="1:6" x14ac:dyDescent="0.25">
      <c r="A40" s="13" t="s">
        <v>404</v>
      </c>
      <c r="B40" s="52">
        <v>2339385</v>
      </c>
      <c r="C40" s="52">
        <v>2041977</v>
      </c>
      <c r="D40" s="52">
        <v>1938138</v>
      </c>
      <c r="E40" s="52">
        <v>2124078</v>
      </c>
      <c r="F40" s="52">
        <v>3040706</v>
      </c>
    </row>
    <row r="41" spans="1:6" x14ac:dyDescent="0.25">
      <c r="A41" s="13" t="s">
        <v>403</v>
      </c>
      <c r="B41" s="52">
        <v>442672</v>
      </c>
      <c r="C41" s="52">
        <v>453246</v>
      </c>
      <c r="D41" s="52">
        <v>390321</v>
      </c>
      <c r="E41" s="52">
        <v>455890</v>
      </c>
      <c r="F41" s="52">
        <v>435903</v>
      </c>
    </row>
    <row r="42" spans="1:6" x14ac:dyDescent="0.25">
      <c r="A42" s="13" t="s">
        <v>402</v>
      </c>
      <c r="B42" s="52">
        <v>391482</v>
      </c>
      <c r="C42" s="52">
        <v>390266</v>
      </c>
      <c r="D42" s="52">
        <v>392514</v>
      </c>
      <c r="E42" s="52">
        <v>417999</v>
      </c>
      <c r="F42" s="52">
        <v>427963</v>
      </c>
    </row>
    <row r="43" spans="1:6" x14ac:dyDescent="0.25">
      <c r="A43" s="13" t="s">
        <v>401</v>
      </c>
      <c r="B43" s="52">
        <v>2249580</v>
      </c>
      <c r="C43" s="52">
        <v>2197603</v>
      </c>
      <c r="D43" s="52">
        <v>2249364</v>
      </c>
      <c r="E43" s="52">
        <v>2408478</v>
      </c>
      <c r="F43" s="52">
        <v>2862246</v>
      </c>
    </row>
    <row r="44" spans="1:6" x14ac:dyDescent="0.25">
      <c r="A44" s="13" t="s">
        <v>2</v>
      </c>
      <c r="B44" s="53"/>
      <c r="C44" s="53"/>
      <c r="D44" s="53"/>
      <c r="E44" s="53"/>
      <c r="F44" s="53"/>
    </row>
    <row r="45" spans="1:6" x14ac:dyDescent="0.25">
      <c r="A45" s="13" t="s">
        <v>400</v>
      </c>
      <c r="B45" s="52">
        <v>958695</v>
      </c>
      <c r="C45" s="52">
        <v>928877</v>
      </c>
      <c r="D45" s="52">
        <v>888460</v>
      </c>
      <c r="E45" s="52">
        <v>1098294</v>
      </c>
      <c r="F45" s="52">
        <v>1377584</v>
      </c>
    </row>
    <row r="46" spans="1:6" x14ac:dyDescent="0.25">
      <c r="A46" s="13" t="s">
        <v>399</v>
      </c>
      <c r="B46" s="52">
        <v>590430</v>
      </c>
      <c r="C46" s="52">
        <v>527506</v>
      </c>
      <c r="D46" s="52">
        <v>463550</v>
      </c>
      <c r="E46" s="52">
        <v>641259</v>
      </c>
      <c r="F46" s="52">
        <v>868029</v>
      </c>
    </row>
    <row r="47" spans="1:6" x14ac:dyDescent="0.25">
      <c r="A47" s="13" t="s">
        <v>398</v>
      </c>
      <c r="B47" s="52">
        <v>42171</v>
      </c>
      <c r="C47" s="52">
        <v>45296</v>
      </c>
      <c r="D47" s="52">
        <v>42930</v>
      </c>
      <c r="E47" s="52">
        <v>49240</v>
      </c>
      <c r="F47" s="52">
        <v>43551</v>
      </c>
    </row>
    <row r="48" spans="1:6" x14ac:dyDescent="0.25">
      <c r="A48" s="13" t="s">
        <v>397</v>
      </c>
      <c r="B48" s="52">
        <v>82624</v>
      </c>
      <c r="C48" s="52">
        <v>81912</v>
      </c>
      <c r="D48" s="52">
        <v>79612</v>
      </c>
      <c r="E48" s="52">
        <v>81275</v>
      </c>
      <c r="F48" s="52">
        <v>100364</v>
      </c>
    </row>
    <row r="49" spans="1:6" x14ac:dyDescent="0.25">
      <c r="A49" s="13" t="s">
        <v>396</v>
      </c>
      <c r="B49" s="52">
        <v>243470</v>
      </c>
      <c r="C49" s="52">
        <v>274163</v>
      </c>
      <c r="D49" s="52">
        <v>302368</v>
      </c>
      <c r="E49" s="52">
        <v>326520</v>
      </c>
      <c r="F49" s="52">
        <v>365640</v>
      </c>
    </row>
    <row r="50" spans="1:6" x14ac:dyDescent="0.25">
      <c r="A50" s="13" t="s">
        <v>2</v>
      </c>
      <c r="B50" s="53"/>
      <c r="C50" s="53"/>
      <c r="D50" s="53"/>
      <c r="E50" s="53"/>
      <c r="F50" s="53"/>
    </row>
    <row r="51" spans="1:6" x14ac:dyDescent="0.25">
      <c r="A51" s="13" t="s">
        <v>395</v>
      </c>
      <c r="B51" s="52">
        <v>6381814</v>
      </c>
      <c r="C51" s="52">
        <v>6011968</v>
      </c>
      <c r="D51" s="52">
        <v>5858797</v>
      </c>
      <c r="E51" s="52">
        <v>6504739</v>
      </c>
      <c r="F51" s="52">
        <v>8144402</v>
      </c>
    </row>
    <row r="52" spans="1:6" x14ac:dyDescent="0.25">
      <c r="A52" s="13" t="s">
        <v>394</v>
      </c>
      <c r="B52" s="52">
        <v>2929814</v>
      </c>
      <c r="C52" s="52">
        <v>2569483</v>
      </c>
      <c r="D52" s="52">
        <v>2401689</v>
      </c>
      <c r="E52" s="52">
        <v>2765337</v>
      </c>
      <c r="F52" s="52">
        <v>3908734</v>
      </c>
    </row>
    <row r="53" spans="1:6" x14ac:dyDescent="0.25">
      <c r="A53" s="13" t="s">
        <v>393</v>
      </c>
      <c r="B53" s="52">
        <v>484843</v>
      </c>
      <c r="C53" s="52">
        <v>498542</v>
      </c>
      <c r="D53" s="52">
        <v>433251</v>
      </c>
      <c r="E53" s="52">
        <v>505130</v>
      </c>
      <c r="F53" s="52">
        <v>479454</v>
      </c>
    </row>
    <row r="54" spans="1:6" x14ac:dyDescent="0.25">
      <c r="A54" s="13" t="s">
        <v>392</v>
      </c>
      <c r="B54" s="52">
        <v>474106</v>
      </c>
      <c r="C54" s="52">
        <v>472177</v>
      </c>
      <c r="D54" s="52">
        <v>472126</v>
      </c>
      <c r="E54" s="52">
        <v>499274</v>
      </c>
      <c r="F54" s="52">
        <v>528327</v>
      </c>
    </row>
    <row r="55" spans="1:6" x14ac:dyDescent="0.25">
      <c r="A55" s="13" t="s">
        <v>391</v>
      </c>
      <c r="B55" s="52">
        <v>2493051</v>
      </c>
      <c r="C55" s="52">
        <v>2471766</v>
      </c>
      <c r="D55" s="52">
        <v>2551731</v>
      </c>
      <c r="E55" s="52">
        <v>2734998</v>
      </c>
      <c r="F55" s="52">
        <v>3227887</v>
      </c>
    </row>
    <row r="56" spans="1:6" x14ac:dyDescent="0.25">
      <c r="A56" s="13" t="s">
        <v>2</v>
      </c>
      <c r="B56" s="53"/>
      <c r="C56" s="53"/>
      <c r="D56" s="53"/>
      <c r="E56" s="53"/>
      <c r="F56" s="53"/>
    </row>
    <row r="57" spans="1:6" x14ac:dyDescent="0.25">
      <c r="A57" s="16" t="s">
        <v>115</v>
      </c>
      <c r="B57" s="53"/>
      <c r="C57" s="53"/>
      <c r="D57" s="53"/>
      <c r="E57" s="53"/>
      <c r="F57" s="53"/>
    </row>
    <row r="58" spans="1:6" x14ac:dyDescent="0.25">
      <c r="A58" s="13" t="s">
        <v>390</v>
      </c>
      <c r="B58" s="52">
        <v>865824</v>
      </c>
      <c r="C58" s="52">
        <v>907652</v>
      </c>
      <c r="D58" s="52">
        <v>977420</v>
      </c>
      <c r="E58" s="52">
        <v>1034374</v>
      </c>
      <c r="F58" s="52">
        <v>1184574</v>
      </c>
    </row>
    <row r="59" spans="1:6" x14ac:dyDescent="0.25">
      <c r="A59" s="13" t="s">
        <v>389</v>
      </c>
      <c r="B59" s="52">
        <v>0</v>
      </c>
      <c r="C59" s="52">
        <v>0</v>
      </c>
      <c r="D59" s="52">
        <v>0</v>
      </c>
      <c r="E59" s="52">
        <v>0</v>
      </c>
      <c r="F59" s="52">
        <v>0</v>
      </c>
    </row>
    <row r="60" spans="1:6" x14ac:dyDescent="0.25">
      <c r="A60" s="13" t="s">
        <v>388</v>
      </c>
      <c r="B60" s="52">
        <v>72225</v>
      </c>
      <c r="C60" s="52">
        <v>73434</v>
      </c>
      <c r="D60" s="52">
        <v>88550</v>
      </c>
      <c r="E60" s="52">
        <v>107940</v>
      </c>
      <c r="F60" s="52">
        <v>158558</v>
      </c>
    </row>
    <row r="61" spans="1:6" x14ac:dyDescent="0.25">
      <c r="A61" s="13" t="s">
        <v>387</v>
      </c>
      <c r="B61" s="52">
        <v>0</v>
      </c>
      <c r="C61" s="52">
        <v>0</v>
      </c>
      <c r="D61" s="52">
        <v>0</v>
      </c>
      <c r="E61" s="52">
        <v>0</v>
      </c>
      <c r="F61" s="52">
        <v>0</v>
      </c>
    </row>
    <row r="62" spans="1:6" x14ac:dyDescent="0.25">
      <c r="A62" s="13" t="s">
        <v>386</v>
      </c>
      <c r="B62" s="52">
        <v>93</v>
      </c>
      <c r="C62" s="52">
        <v>93</v>
      </c>
      <c r="D62" s="52">
        <v>93</v>
      </c>
      <c r="E62" s="52">
        <v>93</v>
      </c>
      <c r="F62" s="52">
        <v>93</v>
      </c>
    </row>
    <row r="63" spans="1:6" x14ac:dyDescent="0.25">
      <c r="A63" s="13" t="s">
        <v>385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</row>
    <row r="64" spans="1:6" x14ac:dyDescent="0.25">
      <c r="A64" s="13" t="s">
        <v>384</v>
      </c>
      <c r="B64" s="52">
        <v>938142</v>
      </c>
      <c r="C64" s="52">
        <v>981179</v>
      </c>
      <c r="D64" s="52">
        <v>1066063</v>
      </c>
      <c r="E64" s="52">
        <v>1142407</v>
      </c>
      <c r="F64" s="52">
        <v>1343225</v>
      </c>
    </row>
    <row r="65" spans="1:6" x14ac:dyDescent="0.25">
      <c r="A65" s="13" t="s">
        <v>383</v>
      </c>
      <c r="B65" s="52">
        <v>149148</v>
      </c>
      <c r="C65" s="52">
        <v>143812</v>
      </c>
      <c r="D65" s="52">
        <v>129178</v>
      </c>
      <c r="E65" s="52">
        <v>182686</v>
      </c>
      <c r="F65" s="52">
        <v>276185</v>
      </c>
    </row>
    <row r="66" spans="1:6" x14ac:dyDescent="0.25">
      <c r="A66" s="13" t="s">
        <v>382</v>
      </c>
      <c r="B66" s="52">
        <v>31767</v>
      </c>
      <c r="C66" s="52">
        <v>29197</v>
      </c>
      <c r="D66" s="52">
        <v>54948</v>
      </c>
      <c r="E66" s="52">
        <v>68451</v>
      </c>
      <c r="F66" s="52">
        <v>134140</v>
      </c>
    </row>
    <row r="67" spans="1:6" x14ac:dyDescent="0.25">
      <c r="A67" s="13" t="s">
        <v>381</v>
      </c>
      <c r="B67" s="52">
        <v>474106</v>
      </c>
      <c r="C67" s="52">
        <v>472177</v>
      </c>
      <c r="D67" s="52">
        <v>472126</v>
      </c>
      <c r="E67" s="52">
        <v>499274</v>
      </c>
      <c r="F67" s="52">
        <v>528327</v>
      </c>
    </row>
    <row r="68" spans="1:6" x14ac:dyDescent="0.25">
      <c r="A68" s="13" t="s">
        <v>380</v>
      </c>
      <c r="B68" s="52">
        <v>106342</v>
      </c>
      <c r="C68" s="52">
        <v>70354</v>
      </c>
      <c r="D68" s="52">
        <v>36633</v>
      </c>
      <c r="E68" s="52">
        <v>-3370</v>
      </c>
      <c r="F68" s="52">
        <v>39782</v>
      </c>
    </row>
    <row r="69" spans="1:6" x14ac:dyDescent="0.25">
      <c r="A69" s="13" t="s">
        <v>379</v>
      </c>
      <c r="B69" s="52">
        <v>33197</v>
      </c>
      <c r="C69" s="52">
        <v>37648</v>
      </c>
      <c r="D69" s="52">
        <v>558</v>
      </c>
      <c r="E69" s="52">
        <v>-3584</v>
      </c>
      <c r="F69" s="52">
        <v>17154</v>
      </c>
    </row>
    <row r="70" spans="1:6" x14ac:dyDescent="0.25">
      <c r="A70" s="13" t="s">
        <v>323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</row>
    <row r="71" spans="1:6" x14ac:dyDescent="0.25">
      <c r="A71" s="13" t="s">
        <v>378</v>
      </c>
      <c r="B71" s="52">
        <v>1128919</v>
      </c>
      <c r="C71" s="52">
        <v>1805005</v>
      </c>
      <c r="D71" s="52">
        <v>712938</v>
      </c>
      <c r="E71" s="52">
        <v>1834969</v>
      </c>
      <c r="F71" s="52">
        <v>827795</v>
      </c>
    </row>
    <row r="72" spans="1:6" x14ac:dyDescent="0.25">
      <c r="A72" s="13" t="s">
        <v>377</v>
      </c>
      <c r="B72" s="52">
        <v>1016920</v>
      </c>
      <c r="C72" s="52">
        <v>1701317</v>
      </c>
      <c r="D72" s="52">
        <v>559721</v>
      </c>
      <c r="E72" s="52">
        <v>1648608</v>
      </c>
      <c r="F72" s="52">
        <v>676001</v>
      </c>
    </row>
    <row r="73" spans="1:6" x14ac:dyDescent="0.25">
      <c r="A73" s="13" t="s">
        <v>376</v>
      </c>
      <c r="B73" s="52">
        <v>-5508</v>
      </c>
      <c r="C73" s="52">
        <v>-5498</v>
      </c>
      <c r="D73" s="52">
        <v>-5249</v>
      </c>
      <c r="E73" s="52">
        <v>-4834</v>
      </c>
      <c r="F73" s="52">
        <v>-4262</v>
      </c>
    </row>
    <row r="74" spans="1:6" x14ac:dyDescent="0.25">
      <c r="A74" s="13" t="s">
        <v>375</v>
      </c>
      <c r="B74" s="52">
        <v>3</v>
      </c>
      <c r="C74" s="52">
        <v>0</v>
      </c>
      <c r="D74" s="52">
        <v>0</v>
      </c>
      <c r="E74" s="52">
        <v>0</v>
      </c>
      <c r="F74" s="52">
        <v>0</v>
      </c>
    </row>
    <row r="75" spans="1:6" x14ac:dyDescent="0.25">
      <c r="A75" s="13" t="s">
        <v>374</v>
      </c>
      <c r="B75" s="52">
        <v>35</v>
      </c>
      <c r="C75" s="52">
        <v>0</v>
      </c>
      <c r="D75" s="52">
        <v>4</v>
      </c>
      <c r="E75" s="52">
        <v>32</v>
      </c>
      <c r="F75" s="52">
        <v>0</v>
      </c>
    </row>
    <row r="76" spans="1:6" x14ac:dyDescent="0.25">
      <c r="A76" s="13" t="s">
        <v>373</v>
      </c>
      <c r="B76" s="52">
        <v>-1</v>
      </c>
      <c r="C76" s="52">
        <v>0</v>
      </c>
      <c r="D76" s="52">
        <v>0</v>
      </c>
      <c r="E76" s="52">
        <v>0</v>
      </c>
      <c r="F76" s="52">
        <v>0</v>
      </c>
    </row>
    <row r="77" spans="1:6" x14ac:dyDescent="0.25">
      <c r="A77" s="13" t="s">
        <v>372</v>
      </c>
      <c r="B77" s="52">
        <v>0</v>
      </c>
      <c r="C77" s="52">
        <v>2</v>
      </c>
      <c r="D77" s="52">
        <v>0</v>
      </c>
      <c r="E77" s="52">
        <v>0</v>
      </c>
      <c r="F77" s="52">
        <v>0</v>
      </c>
    </row>
    <row r="78" spans="1:6" x14ac:dyDescent="0.25">
      <c r="A78" s="13" t="s">
        <v>371</v>
      </c>
      <c r="B78" s="52">
        <v>0</v>
      </c>
      <c r="C78" s="52">
        <v>0</v>
      </c>
      <c r="D78" s="52">
        <v>0</v>
      </c>
      <c r="E78" s="52">
        <v>0</v>
      </c>
      <c r="F78" s="52">
        <v>0</v>
      </c>
    </row>
    <row r="79" spans="1:6" x14ac:dyDescent="0.25">
      <c r="A79" s="13" t="s">
        <v>370</v>
      </c>
      <c r="B79" s="52">
        <v>5190350</v>
      </c>
      <c r="C79" s="52">
        <v>4842189</v>
      </c>
      <c r="D79" s="52">
        <v>4632522</v>
      </c>
      <c r="E79" s="52">
        <v>5200988</v>
      </c>
      <c r="F79" s="52">
        <v>6606251</v>
      </c>
    </row>
    <row r="80" spans="1:6" x14ac:dyDescent="0.25">
      <c r="A80" s="13" t="s">
        <v>2</v>
      </c>
      <c r="B80" s="53"/>
      <c r="C80" s="53"/>
      <c r="D80" s="53"/>
      <c r="E80" s="53"/>
      <c r="F80" s="53"/>
    </row>
    <row r="81" spans="1:6" x14ac:dyDescent="0.25">
      <c r="A81" s="13" t="s">
        <v>369</v>
      </c>
      <c r="B81" s="52">
        <v>1191464</v>
      </c>
      <c r="C81" s="52">
        <v>1169779</v>
      </c>
      <c r="D81" s="52">
        <v>1226276</v>
      </c>
      <c r="E81" s="52">
        <v>1303751</v>
      </c>
      <c r="F81" s="52">
        <v>1538152</v>
      </c>
    </row>
    <row r="82" spans="1:6" x14ac:dyDescent="0.25">
      <c r="A82" s="13" t="s">
        <v>2</v>
      </c>
      <c r="B82" s="53"/>
      <c r="C82" s="53"/>
      <c r="D82" s="53"/>
      <c r="E82" s="53"/>
      <c r="F82" s="53"/>
    </row>
    <row r="83" spans="1:6" x14ac:dyDescent="0.25">
      <c r="A83" s="16" t="s">
        <v>368</v>
      </c>
      <c r="B83" s="53"/>
      <c r="C83" s="53"/>
      <c r="D83" s="53"/>
      <c r="E83" s="53"/>
      <c r="F83" s="53"/>
    </row>
    <row r="84" spans="1:6" x14ac:dyDescent="0.25">
      <c r="A84" s="13" t="s">
        <v>367</v>
      </c>
      <c r="B84" s="52">
        <v>3</v>
      </c>
      <c r="C84" s="52">
        <v>69</v>
      </c>
      <c r="D84" s="52">
        <v>1040</v>
      </c>
      <c r="E84" s="52">
        <v>84</v>
      </c>
      <c r="F84" s="52">
        <v>75</v>
      </c>
    </row>
    <row r="85" spans="1:6" x14ac:dyDescent="0.25">
      <c r="A85" s="13" t="s">
        <v>366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</row>
    <row r="86" spans="1:6" x14ac:dyDescent="0.25">
      <c r="A86" s="13" t="s">
        <v>365</v>
      </c>
      <c r="B86" s="52">
        <v>128</v>
      </c>
      <c r="C86" s="52">
        <v>13</v>
      </c>
      <c r="D86" s="52">
        <v>115</v>
      </c>
      <c r="E86" s="52">
        <v>0</v>
      </c>
      <c r="F86" s="52">
        <v>4</v>
      </c>
    </row>
    <row r="87" spans="1:6" x14ac:dyDescent="0.25">
      <c r="A87" s="13" t="s">
        <v>364</v>
      </c>
      <c r="B87" s="52">
        <v>203</v>
      </c>
      <c r="C87" s="52">
        <v>295</v>
      </c>
      <c r="D87" s="52">
        <v>141</v>
      </c>
      <c r="E87" s="52">
        <v>135</v>
      </c>
      <c r="F87" s="52">
        <v>52</v>
      </c>
    </row>
    <row r="88" spans="1:6" x14ac:dyDescent="0.25">
      <c r="A88" s="13" t="s">
        <v>363</v>
      </c>
      <c r="B88" s="52">
        <v>91</v>
      </c>
      <c r="C88" s="52">
        <v>98</v>
      </c>
      <c r="D88" s="52">
        <v>71</v>
      </c>
      <c r="E88" s="52">
        <v>65</v>
      </c>
      <c r="F88" s="52">
        <v>61</v>
      </c>
    </row>
    <row r="89" spans="1:6" x14ac:dyDescent="0.25">
      <c r="A89" s="13" t="s">
        <v>362</v>
      </c>
      <c r="B89" s="52">
        <v>0</v>
      </c>
      <c r="C89" s="52">
        <v>0</v>
      </c>
      <c r="D89" s="52">
        <v>0</v>
      </c>
      <c r="E89" s="52">
        <v>0</v>
      </c>
      <c r="F89" s="52">
        <v>0</v>
      </c>
    </row>
    <row r="90" spans="1:6" x14ac:dyDescent="0.25">
      <c r="A90" s="13" t="s">
        <v>361</v>
      </c>
      <c r="B90" s="52">
        <v>34475</v>
      </c>
      <c r="C90" s="52">
        <v>32962</v>
      </c>
      <c r="D90" s="52">
        <v>28398</v>
      </c>
      <c r="E90" s="52">
        <v>27070</v>
      </c>
      <c r="F90" s="52">
        <v>35619</v>
      </c>
    </row>
    <row r="91" spans="1:6" x14ac:dyDescent="0.25">
      <c r="A91" s="13" t="s">
        <v>360</v>
      </c>
      <c r="B91" s="52">
        <v>35848</v>
      </c>
      <c r="C91" s="52">
        <v>27936</v>
      </c>
      <c r="D91" s="52">
        <v>32822</v>
      </c>
      <c r="E91" s="52">
        <v>42984</v>
      </c>
      <c r="F91" s="52">
        <v>43238</v>
      </c>
    </row>
    <row r="92" spans="1:6" x14ac:dyDescent="0.25">
      <c r="A92" s="13" t="s">
        <v>359</v>
      </c>
      <c r="B92" s="52">
        <v>3258</v>
      </c>
      <c r="C92" s="52">
        <v>4246</v>
      </c>
      <c r="D92" s="52">
        <v>3663</v>
      </c>
      <c r="E92" s="52">
        <v>5528</v>
      </c>
      <c r="F92" s="52">
        <v>3027</v>
      </c>
    </row>
    <row r="93" spans="1:6" x14ac:dyDescent="0.25">
      <c r="A93" s="13" t="s">
        <v>358</v>
      </c>
      <c r="B93" s="52">
        <v>223</v>
      </c>
      <c r="C93" s="52">
        <v>1057</v>
      </c>
      <c r="D93" s="52">
        <v>1196</v>
      </c>
      <c r="E93" s="52">
        <v>1463</v>
      </c>
      <c r="F93" s="52">
        <v>2591</v>
      </c>
    </row>
    <row r="94" spans="1:6" x14ac:dyDescent="0.25">
      <c r="A94" s="13" t="s">
        <v>357</v>
      </c>
      <c r="B94" s="52">
        <v>73824</v>
      </c>
      <c r="C94" s="52">
        <v>66086</v>
      </c>
      <c r="D94" s="52">
        <v>67165</v>
      </c>
      <c r="E94" s="52">
        <v>77059</v>
      </c>
      <c r="F94" s="52">
        <v>84563</v>
      </c>
    </row>
    <row r="95" spans="1:6" x14ac:dyDescent="0.25">
      <c r="A95" s="13" t="s">
        <v>356</v>
      </c>
      <c r="B95" s="52">
        <v>365</v>
      </c>
      <c r="C95" s="52">
        <v>2024</v>
      </c>
      <c r="D95" s="52">
        <v>335</v>
      </c>
      <c r="E95" s="52">
        <v>1647</v>
      </c>
      <c r="F95" s="52">
        <v>2564</v>
      </c>
    </row>
    <row r="96" spans="1:6" x14ac:dyDescent="0.25">
      <c r="A96" s="13" t="s">
        <v>355</v>
      </c>
      <c r="B96" s="52">
        <v>-1</v>
      </c>
      <c r="C96" s="52">
        <v>-1</v>
      </c>
      <c r="D96" s="52">
        <v>-1</v>
      </c>
      <c r="E96" s="52">
        <v>-2</v>
      </c>
      <c r="F96" s="52">
        <v>0</v>
      </c>
    </row>
    <row r="97" spans="1:6" x14ac:dyDescent="0.25">
      <c r="A97" s="13" t="s">
        <v>354</v>
      </c>
      <c r="B97" s="52">
        <v>17468</v>
      </c>
      <c r="C97" s="52">
        <v>8075</v>
      </c>
      <c r="D97" s="52">
        <v>16875</v>
      </c>
      <c r="E97" s="52">
        <v>8616</v>
      </c>
      <c r="F97" s="52">
        <v>10452</v>
      </c>
    </row>
    <row r="98" spans="1:6" x14ac:dyDescent="0.25">
      <c r="A98" s="13" t="s">
        <v>353</v>
      </c>
      <c r="B98" s="52">
        <v>-771</v>
      </c>
      <c r="C98" s="52">
        <v>1550</v>
      </c>
      <c r="D98" s="52">
        <v>-22498</v>
      </c>
      <c r="E98" s="52">
        <v>-9885</v>
      </c>
      <c r="F98" s="52">
        <v>27374</v>
      </c>
    </row>
    <row r="99" spans="1:6" x14ac:dyDescent="0.25">
      <c r="A99" s="13" t="s">
        <v>352</v>
      </c>
      <c r="B99" s="52">
        <v>32</v>
      </c>
      <c r="C99" s="52">
        <v>-4</v>
      </c>
      <c r="D99" s="52">
        <v>663</v>
      </c>
      <c r="E99" s="52">
        <v>24</v>
      </c>
      <c r="F99" s="52">
        <v>628</v>
      </c>
    </row>
    <row r="100" spans="1:6" x14ac:dyDescent="0.25">
      <c r="A100" s="13" t="s">
        <v>351</v>
      </c>
      <c r="B100" s="52">
        <v>7567</v>
      </c>
      <c r="C100" s="52">
        <v>6606</v>
      </c>
      <c r="D100" s="52">
        <v>7034</v>
      </c>
      <c r="E100" s="52">
        <v>8565</v>
      </c>
      <c r="F100" s="52">
        <v>8932</v>
      </c>
    </row>
    <row r="101" spans="1:6" x14ac:dyDescent="0.25">
      <c r="A101" s="13" t="s">
        <v>350</v>
      </c>
      <c r="B101" s="52">
        <v>4623</v>
      </c>
      <c r="C101" s="52">
        <v>6898</v>
      </c>
      <c r="D101" s="52">
        <v>4002</v>
      </c>
      <c r="E101" s="52">
        <v>4412</v>
      </c>
      <c r="F101" s="52">
        <v>7725</v>
      </c>
    </row>
    <row r="102" spans="1:6" x14ac:dyDescent="0.25">
      <c r="A102" s="13" t="s">
        <v>349</v>
      </c>
      <c r="B102" s="52">
        <v>28920</v>
      </c>
      <c r="C102" s="52">
        <v>23126</v>
      </c>
      <c r="D102" s="52">
        <v>6075</v>
      </c>
      <c r="E102" s="52">
        <v>11732</v>
      </c>
      <c r="F102" s="52">
        <v>55110</v>
      </c>
    </row>
    <row r="103" spans="1:6" x14ac:dyDescent="0.25">
      <c r="A103" s="13" t="s">
        <v>348</v>
      </c>
      <c r="B103" s="52">
        <v>29283</v>
      </c>
      <c r="C103" s="52">
        <v>25149</v>
      </c>
      <c r="D103" s="52">
        <v>6409</v>
      </c>
      <c r="E103" s="52">
        <v>13376</v>
      </c>
      <c r="F103" s="52">
        <v>57675</v>
      </c>
    </row>
    <row r="104" spans="1:6" x14ac:dyDescent="0.25">
      <c r="A104" s="13" t="s">
        <v>2</v>
      </c>
      <c r="B104" s="53"/>
      <c r="C104" s="53"/>
      <c r="D104" s="53"/>
      <c r="E104" s="53"/>
      <c r="F104" s="53"/>
    </row>
    <row r="105" spans="1:6" x14ac:dyDescent="0.25">
      <c r="A105" s="13" t="s">
        <v>347</v>
      </c>
      <c r="B105" s="52">
        <v>84</v>
      </c>
      <c r="C105" s="52">
        <v>84</v>
      </c>
      <c r="D105" s="52">
        <v>85</v>
      </c>
      <c r="E105" s="52">
        <v>85</v>
      </c>
      <c r="F105" s="52">
        <v>102</v>
      </c>
    </row>
    <row r="106" spans="1:6" x14ac:dyDescent="0.25">
      <c r="A106" s="13" t="s">
        <v>346</v>
      </c>
      <c r="B106" s="52">
        <v>1552</v>
      </c>
      <c r="C106" s="52">
        <v>2923</v>
      </c>
      <c r="D106" s="52">
        <v>5512</v>
      </c>
      <c r="E106" s="52">
        <v>4631</v>
      </c>
      <c r="F106" s="52">
        <v>-2858</v>
      </c>
    </row>
    <row r="107" spans="1:6" x14ac:dyDescent="0.25">
      <c r="A107" s="13" t="s">
        <v>345</v>
      </c>
      <c r="B107" s="52">
        <v>425</v>
      </c>
      <c r="C107" s="52">
        <v>660</v>
      </c>
      <c r="D107" s="52">
        <v>1459</v>
      </c>
      <c r="E107" s="52">
        <v>766</v>
      </c>
      <c r="F107" s="52">
        <v>-1613</v>
      </c>
    </row>
    <row r="108" spans="1:6" x14ac:dyDescent="0.25">
      <c r="A108" s="13" t="s">
        <v>344</v>
      </c>
      <c r="B108" s="52">
        <v>3992</v>
      </c>
      <c r="C108" s="52">
        <v>6621</v>
      </c>
      <c r="D108" s="52">
        <v>1167</v>
      </c>
      <c r="E108" s="52">
        <v>3311</v>
      </c>
      <c r="F108" s="52">
        <v>4148</v>
      </c>
    </row>
    <row r="109" spans="1:6" x14ac:dyDescent="0.25">
      <c r="A109" s="13" t="s">
        <v>343</v>
      </c>
      <c r="B109" s="52">
        <v>3146</v>
      </c>
      <c r="C109" s="52">
        <v>5716</v>
      </c>
      <c r="D109" s="52">
        <v>518</v>
      </c>
      <c r="E109" s="52">
        <v>2490</v>
      </c>
      <c r="F109" s="52">
        <v>3556</v>
      </c>
    </row>
    <row r="110" spans="1:6" x14ac:dyDescent="0.25">
      <c r="A110" s="13" t="s">
        <v>342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</row>
    <row r="111" spans="1:6" x14ac:dyDescent="0.25">
      <c r="A111" s="13" t="s">
        <v>341</v>
      </c>
      <c r="B111" s="52">
        <v>0</v>
      </c>
      <c r="C111" s="52">
        <v>0</v>
      </c>
      <c r="D111" s="52">
        <v>0</v>
      </c>
      <c r="E111" s="52">
        <v>0</v>
      </c>
      <c r="F111" s="52">
        <v>0</v>
      </c>
    </row>
    <row r="112" spans="1:6" x14ac:dyDescent="0.25">
      <c r="A112" s="13" t="s">
        <v>340</v>
      </c>
      <c r="B112" s="52">
        <v>2906</v>
      </c>
      <c r="C112" s="52">
        <v>4572</v>
      </c>
      <c r="D112" s="52">
        <v>7704</v>
      </c>
      <c r="E112" s="52">
        <v>6302</v>
      </c>
      <c r="F112" s="52">
        <v>-3777</v>
      </c>
    </row>
    <row r="113" spans="1:6" x14ac:dyDescent="0.25">
      <c r="A113" s="13" t="s">
        <v>2</v>
      </c>
      <c r="B113" s="53"/>
      <c r="C113" s="53"/>
      <c r="D113" s="53"/>
      <c r="E113" s="53"/>
      <c r="F113" s="53"/>
    </row>
    <row r="114" spans="1:6" x14ac:dyDescent="0.25">
      <c r="A114" s="13" t="s">
        <v>339</v>
      </c>
      <c r="B114" s="52">
        <v>41634</v>
      </c>
      <c r="C114" s="52">
        <v>36365</v>
      </c>
      <c r="D114" s="52">
        <v>53051</v>
      </c>
      <c r="E114" s="52">
        <v>57381</v>
      </c>
      <c r="F114" s="52">
        <v>30664</v>
      </c>
    </row>
    <row r="115" spans="1:6" x14ac:dyDescent="0.25">
      <c r="A115" s="13" t="s">
        <v>2</v>
      </c>
      <c r="B115" s="53"/>
      <c r="C115" s="53"/>
      <c r="D115" s="53"/>
      <c r="E115" s="53"/>
      <c r="F115" s="53"/>
    </row>
    <row r="116" spans="1:6" x14ac:dyDescent="0.25">
      <c r="A116" s="16" t="s">
        <v>338</v>
      </c>
      <c r="B116" s="53"/>
      <c r="C116" s="53"/>
      <c r="D116" s="53"/>
      <c r="E116" s="53"/>
      <c r="F116" s="53"/>
    </row>
    <row r="117" spans="1:6" x14ac:dyDescent="0.25">
      <c r="A117" s="13" t="s">
        <v>337</v>
      </c>
      <c r="B117" s="52">
        <v>330996</v>
      </c>
      <c r="C117" s="52">
        <v>321055</v>
      </c>
      <c r="D117" s="52">
        <v>338890</v>
      </c>
      <c r="E117" s="52">
        <v>369235</v>
      </c>
      <c r="F117" s="52">
        <v>402182</v>
      </c>
    </row>
    <row r="118" spans="1:6" x14ac:dyDescent="0.25">
      <c r="A118" s="13" t="s">
        <v>336</v>
      </c>
      <c r="B118" s="52">
        <v>5598</v>
      </c>
      <c r="C118" s="52">
        <v>5290</v>
      </c>
      <c r="D118" s="52">
        <v>6005</v>
      </c>
      <c r="E118" s="52">
        <v>7265</v>
      </c>
      <c r="F118" s="52">
        <v>8008</v>
      </c>
    </row>
    <row r="119" spans="1:6" x14ac:dyDescent="0.25">
      <c r="A119" s="13" t="s">
        <v>335</v>
      </c>
      <c r="B119" s="52">
        <v>12409</v>
      </c>
      <c r="C119" s="52">
        <v>11969</v>
      </c>
      <c r="D119" s="52">
        <v>11911</v>
      </c>
      <c r="E119" s="52">
        <v>11788</v>
      </c>
      <c r="F119" s="52">
        <v>8874</v>
      </c>
    </row>
    <row r="120" spans="1:6" x14ac:dyDescent="0.25">
      <c r="A120" s="13" t="s">
        <v>334</v>
      </c>
      <c r="B120" s="52">
        <v>239</v>
      </c>
      <c r="C120" s="52">
        <v>237</v>
      </c>
      <c r="D120" s="52">
        <v>239</v>
      </c>
      <c r="E120" s="52">
        <v>239</v>
      </c>
      <c r="F120" s="52">
        <v>239</v>
      </c>
    </row>
    <row r="121" spans="1:6" x14ac:dyDescent="0.25">
      <c r="A121" s="13" t="s">
        <v>333</v>
      </c>
      <c r="B121" s="52">
        <v>0</v>
      </c>
      <c r="C121" s="52">
        <v>0</v>
      </c>
      <c r="D121" s="52">
        <v>0</v>
      </c>
      <c r="E121" s="52">
        <v>0</v>
      </c>
      <c r="F121" s="52">
        <v>0</v>
      </c>
    </row>
    <row r="122" spans="1:6" x14ac:dyDescent="0.25">
      <c r="A122" s="13" t="s">
        <v>332</v>
      </c>
      <c r="B122" s="52">
        <v>3887</v>
      </c>
      <c r="C122" s="52">
        <v>5105</v>
      </c>
      <c r="D122" s="52">
        <v>3598</v>
      </c>
      <c r="E122" s="52">
        <v>2742</v>
      </c>
      <c r="F122" s="52">
        <v>1246</v>
      </c>
    </row>
    <row r="123" spans="1:6" x14ac:dyDescent="0.25">
      <c r="A123" s="13" t="s">
        <v>331</v>
      </c>
      <c r="B123" s="52">
        <v>35913</v>
      </c>
      <c r="C123" s="52">
        <v>23607</v>
      </c>
      <c r="D123" s="52">
        <v>22390</v>
      </c>
      <c r="E123" s="52">
        <v>-51688</v>
      </c>
      <c r="F123" s="52">
        <v>7367</v>
      </c>
    </row>
    <row r="124" spans="1:6" x14ac:dyDescent="0.25">
      <c r="A124" s="13" t="s">
        <v>330</v>
      </c>
      <c r="B124" s="52">
        <v>21067</v>
      </c>
      <c r="C124" s="52">
        <v>19484</v>
      </c>
      <c r="D124" s="52">
        <v>16101</v>
      </c>
      <c r="E124" s="52">
        <v>17356</v>
      </c>
      <c r="F124" s="52">
        <v>25679</v>
      </c>
    </row>
    <row r="125" spans="1:6" x14ac:dyDescent="0.25">
      <c r="A125" s="13" t="s">
        <v>329</v>
      </c>
      <c r="B125" s="52">
        <v>367498</v>
      </c>
      <c r="C125" s="52">
        <v>347305</v>
      </c>
      <c r="D125" s="52">
        <v>366454</v>
      </c>
      <c r="E125" s="52">
        <v>321746</v>
      </c>
      <c r="F125" s="52">
        <v>401760</v>
      </c>
    </row>
    <row r="126" spans="1:6" x14ac:dyDescent="0.25">
      <c r="A126" s="13" t="s">
        <v>2</v>
      </c>
      <c r="B126" s="53"/>
      <c r="C126" s="53"/>
      <c r="D126" s="53"/>
      <c r="E126" s="53"/>
      <c r="F126" s="53"/>
    </row>
    <row r="127" spans="1:6" x14ac:dyDescent="0.25">
      <c r="A127" s="13" t="s">
        <v>328</v>
      </c>
      <c r="B127" s="52">
        <v>865600</v>
      </c>
      <c r="C127" s="52">
        <v>858839</v>
      </c>
      <c r="D127" s="52">
        <v>912873</v>
      </c>
      <c r="E127" s="52">
        <v>1039385</v>
      </c>
      <c r="F127" s="52">
        <v>1167056</v>
      </c>
    </row>
    <row r="128" spans="1:6" x14ac:dyDescent="0.25">
      <c r="A128" s="13" t="s">
        <v>2</v>
      </c>
      <c r="B128" s="53"/>
      <c r="C128" s="53"/>
      <c r="D128" s="53"/>
      <c r="E128" s="53"/>
      <c r="F128" s="53"/>
    </row>
    <row r="129" spans="1:6" x14ac:dyDescent="0.25">
      <c r="A129" s="16" t="s">
        <v>327</v>
      </c>
      <c r="B129" s="53"/>
      <c r="C129" s="53"/>
      <c r="D129" s="53"/>
      <c r="E129" s="53"/>
      <c r="F129" s="53"/>
    </row>
    <row r="130" spans="1:6" x14ac:dyDescent="0.25">
      <c r="A130" s="13" t="s">
        <v>326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</row>
    <row r="131" spans="1:6" x14ac:dyDescent="0.25">
      <c r="A131" s="13" t="s">
        <v>325</v>
      </c>
      <c r="B131" s="52">
        <v>0</v>
      </c>
      <c r="C131" s="52">
        <v>0</v>
      </c>
      <c r="D131" s="52">
        <v>0</v>
      </c>
      <c r="E131" s="52">
        <v>0</v>
      </c>
      <c r="F131" s="52">
        <v>0</v>
      </c>
    </row>
    <row r="132" spans="1:6" x14ac:dyDescent="0.25">
      <c r="A132" s="13" t="s">
        <v>324</v>
      </c>
      <c r="B132" s="52">
        <v>0</v>
      </c>
      <c r="C132" s="52">
        <v>0</v>
      </c>
      <c r="D132" s="52">
        <v>0</v>
      </c>
      <c r="E132" s="52">
        <v>0</v>
      </c>
      <c r="F132" s="52">
        <v>0</v>
      </c>
    </row>
    <row r="133" spans="1:6" x14ac:dyDescent="0.25">
      <c r="A133" s="13" t="s">
        <v>323</v>
      </c>
      <c r="B133" s="52">
        <v>0</v>
      </c>
      <c r="C133" s="52">
        <v>0</v>
      </c>
      <c r="D133" s="52">
        <v>0</v>
      </c>
      <c r="E133" s="52">
        <v>0</v>
      </c>
      <c r="F133" s="52">
        <v>0</v>
      </c>
    </row>
    <row r="134" spans="1:6" x14ac:dyDescent="0.25">
      <c r="A134" s="13" t="s">
        <v>322</v>
      </c>
      <c r="B134" s="52">
        <v>0</v>
      </c>
      <c r="C134" s="52">
        <v>0</v>
      </c>
      <c r="D134" s="52">
        <v>0</v>
      </c>
      <c r="E134" s="52">
        <v>0</v>
      </c>
      <c r="F134" s="52">
        <v>0</v>
      </c>
    </row>
    <row r="135" spans="1:6" x14ac:dyDescent="0.25">
      <c r="A135" s="13" t="s">
        <v>2</v>
      </c>
      <c r="B135" s="53"/>
      <c r="C135" s="53"/>
      <c r="D135" s="53"/>
      <c r="E135" s="53"/>
      <c r="F135" s="53"/>
    </row>
    <row r="136" spans="1:6" x14ac:dyDescent="0.25">
      <c r="A136" s="13" t="s">
        <v>321</v>
      </c>
      <c r="B136" s="52">
        <v>865600</v>
      </c>
      <c r="C136" s="52">
        <v>858839</v>
      </c>
      <c r="D136" s="52">
        <v>912873</v>
      </c>
      <c r="E136" s="52">
        <v>1039385</v>
      </c>
      <c r="F136" s="52">
        <v>1167056</v>
      </c>
    </row>
    <row r="137" spans="1:6" x14ac:dyDescent="0.25">
      <c r="A137" s="11"/>
    </row>
    <row r="138" spans="1:6" x14ac:dyDescent="0.25">
      <c r="A138" s="63" t="s">
        <v>320</v>
      </c>
      <c r="B138" s="62"/>
      <c r="C138" s="62"/>
      <c r="D138" s="62"/>
      <c r="E138" s="62"/>
      <c r="F138" s="62"/>
    </row>
    <row r="139" spans="1:6" x14ac:dyDescent="0.25">
      <c r="A139" s="62"/>
      <c r="B139" s="62"/>
      <c r="C139" s="62"/>
      <c r="D139" s="62"/>
      <c r="E139" s="62"/>
      <c r="F139" s="62"/>
    </row>
    <row r="140" spans="1:6" x14ac:dyDescent="0.25">
      <c r="A140" s="62"/>
      <c r="B140" s="62"/>
      <c r="C140" s="62"/>
      <c r="D140" s="62"/>
      <c r="E140" s="62"/>
      <c r="F140" s="62"/>
    </row>
    <row r="141" spans="1:6" x14ac:dyDescent="0.25">
      <c r="A141" s="63" t="s">
        <v>319</v>
      </c>
      <c r="B141" s="62"/>
      <c r="C141" s="62"/>
      <c r="D141" s="62"/>
      <c r="E141" s="62"/>
      <c r="F141" s="62"/>
    </row>
    <row r="142" spans="1:6" x14ac:dyDescent="0.25">
      <c r="A142" s="62"/>
      <c r="B142" s="62"/>
      <c r="C142" s="62"/>
      <c r="D142" s="62"/>
      <c r="E142" s="62"/>
      <c r="F142" s="62"/>
    </row>
    <row r="143" spans="1:6" x14ac:dyDescent="0.25">
      <c r="A143" s="63" t="s">
        <v>318</v>
      </c>
      <c r="B143" s="62"/>
      <c r="C143" s="62"/>
      <c r="D143" s="62"/>
      <c r="E143" s="62"/>
      <c r="F143" s="62"/>
    </row>
  </sheetData>
  <mergeCells count="6">
    <mergeCell ref="A1:D1"/>
    <mergeCell ref="A6:F6"/>
    <mergeCell ref="A138:F140"/>
    <mergeCell ref="A141:F142"/>
    <mergeCell ref="A143:F143"/>
    <mergeCell ref="A2:L2"/>
  </mergeCells>
  <pageMargins left="0.75" right="0.75" top="1" bottom="1" header="0.5" footer="0.5"/>
  <headerFooter alignWithMargins="0"/>
  <drawing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44D7E-2082-4D8B-88E4-B44B85ED37E7}">
  <dimension ref="A1:L241"/>
  <sheetViews>
    <sheetView topLeftCell="A12" zoomScaleNormal="100" workbookViewId="0">
      <selection activeCell="H23" sqref="H23:I23"/>
    </sheetView>
  </sheetViews>
  <sheetFormatPr defaultRowHeight="13.2" x14ac:dyDescent="0.25"/>
  <cols>
    <col min="1" max="1" width="48.5546875" style="10" customWidth="1"/>
    <col min="2" max="4" width="18.21875" style="10" customWidth="1"/>
    <col min="5" max="5" width="16.33203125" style="10" customWidth="1"/>
    <col min="6" max="7" width="18.21875" style="10" customWidth="1"/>
    <col min="8" max="8" width="13.21875" style="10" customWidth="1"/>
    <col min="9" max="9" width="12.77734375" style="10" customWidth="1"/>
    <col min="10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165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164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9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9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9" x14ac:dyDescent="0.25">
      <c r="A19" s="13" t="s">
        <v>2</v>
      </c>
      <c r="B19" s="13"/>
      <c r="C19" s="13"/>
      <c r="D19" s="13"/>
      <c r="E19" s="13"/>
      <c r="F19" s="13"/>
      <c r="G19" s="13"/>
    </row>
    <row r="20" spans="1:9" x14ac:dyDescent="0.25">
      <c r="A20" s="16" t="s">
        <v>116</v>
      </c>
      <c r="B20" s="13"/>
      <c r="C20" s="13"/>
      <c r="D20" s="13"/>
      <c r="E20" s="13"/>
      <c r="F20" s="13"/>
      <c r="G20" s="13"/>
    </row>
    <row r="21" spans="1:9" x14ac:dyDescent="0.25">
      <c r="A21" s="13" t="s">
        <v>1</v>
      </c>
      <c r="B21" s="14">
        <v>-751000</v>
      </c>
      <c r="C21" s="14">
        <v>-632000</v>
      </c>
      <c r="D21" s="14">
        <v>-591000</v>
      </c>
      <c r="E21" s="14">
        <v>-711000</v>
      </c>
      <c r="F21" s="14">
        <v>-1083000</v>
      </c>
      <c r="G21" s="14">
        <v>-733000</v>
      </c>
    </row>
    <row r="22" spans="1:9" x14ac:dyDescent="0.25">
      <c r="A22" s="13" t="s">
        <v>275</v>
      </c>
      <c r="B22" s="14">
        <v>2205000</v>
      </c>
      <c r="C22" s="14">
        <v>1938000</v>
      </c>
      <c r="D22" s="14">
        <v>1733000</v>
      </c>
      <c r="E22" s="14">
        <v>2216000</v>
      </c>
      <c r="F22" s="14">
        <v>3369000</v>
      </c>
      <c r="G22" s="14">
        <v>2189000</v>
      </c>
      <c r="H22" s="29">
        <f>G22+G24</f>
        <v>20547000</v>
      </c>
      <c r="I22" s="29">
        <f>G27/G31</f>
        <v>0.16255494396705342</v>
      </c>
    </row>
    <row r="23" spans="1:9" x14ac:dyDescent="0.25">
      <c r="A23" s="13" t="s">
        <v>315</v>
      </c>
      <c r="B23" s="14">
        <v>1213000</v>
      </c>
      <c r="C23" s="14">
        <v>690000</v>
      </c>
      <c r="D23" s="14">
        <v>596000</v>
      </c>
      <c r="E23" s="14">
        <v>582000</v>
      </c>
      <c r="F23" s="14">
        <v>593000</v>
      </c>
      <c r="G23" s="14">
        <v>718000</v>
      </c>
      <c r="H23" s="10">
        <f>H22/G31</f>
        <v>0.81364590345701504</v>
      </c>
      <c r="I23" s="51">
        <f>G27/G31</f>
        <v>0.16255494396705342</v>
      </c>
    </row>
    <row r="24" spans="1:9" x14ac:dyDescent="0.25">
      <c r="A24" s="13" t="s">
        <v>276</v>
      </c>
      <c r="B24" s="14">
        <v>16843000</v>
      </c>
      <c r="C24" s="14">
        <v>15569000</v>
      </c>
      <c r="D24" s="14">
        <v>15135000</v>
      </c>
      <c r="E24" s="14">
        <v>16614000</v>
      </c>
      <c r="F24" s="14">
        <v>20408000</v>
      </c>
      <c r="G24" s="14">
        <v>18358000</v>
      </c>
    </row>
    <row r="25" spans="1:9" x14ac:dyDescent="0.25">
      <c r="A25" s="13" t="s">
        <v>271</v>
      </c>
      <c r="B25" s="14">
        <v>568000</v>
      </c>
      <c r="C25" s="14">
        <v>456000</v>
      </c>
      <c r="D25" s="14">
        <v>408000</v>
      </c>
      <c r="E25" s="14">
        <v>475000</v>
      </c>
      <c r="F25" s="14">
        <v>638000</v>
      </c>
      <c r="G25" s="14">
        <v>548000</v>
      </c>
    </row>
    <row r="26" spans="1:9" x14ac:dyDescent="0.25">
      <c r="A26" s="13" t="s">
        <v>273</v>
      </c>
      <c r="B26" s="14">
        <v>32000</v>
      </c>
      <c r="C26" s="14">
        <v>32000</v>
      </c>
      <c r="D26" s="14">
        <v>32000</v>
      </c>
      <c r="E26" s="14">
        <v>32000</v>
      </c>
      <c r="F26" s="14">
        <v>32000</v>
      </c>
      <c r="G26" s="14">
        <v>32000</v>
      </c>
    </row>
    <row r="27" spans="1:9" x14ac:dyDescent="0.25">
      <c r="A27" s="13" t="s">
        <v>274</v>
      </c>
      <c r="B27" s="14">
        <v>3186000</v>
      </c>
      <c r="C27" s="14">
        <v>3028000</v>
      </c>
      <c r="D27" s="14">
        <v>2952000</v>
      </c>
      <c r="E27" s="14">
        <v>3679000</v>
      </c>
      <c r="F27" s="14">
        <v>5267000</v>
      </c>
      <c r="G27" s="14">
        <v>4105000</v>
      </c>
    </row>
    <row r="28" spans="1:9" x14ac:dyDescent="0.25">
      <c r="A28" s="13" t="s">
        <v>270</v>
      </c>
      <c r="B28" s="14">
        <v>55000</v>
      </c>
      <c r="C28" s="14">
        <v>44000</v>
      </c>
      <c r="D28" s="14">
        <v>36000</v>
      </c>
      <c r="E28" s="14">
        <v>38000</v>
      </c>
      <c r="F28" s="14">
        <v>55000</v>
      </c>
      <c r="G28" s="14">
        <v>36000</v>
      </c>
    </row>
    <row r="29" spans="1:9" x14ac:dyDescent="0.25">
      <c r="A29" s="13" t="s">
        <v>272</v>
      </c>
      <c r="B29" s="14">
        <v>144000</v>
      </c>
      <c r="C29" s="14">
        <v>294000</v>
      </c>
      <c r="D29" s="14">
        <v>74000</v>
      </c>
      <c r="E29" s="14">
        <v>188000</v>
      </c>
      <c r="F29" s="12" t="s">
        <v>61</v>
      </c>
      <c r="G29" s="12" t="s">
        <v>61</v>
      </c>
    </row>
    <row r="30" spans="1:9" x14ac:dyDescent="0.25">
      <c r="A30" s="13" t="s">
        <v>179</v>
      </c>
      <c r="B30" s="12" t="s">
        <v>61</v>
      </c>
      <c r="C30" s="12" t="s">
        <v>61</v>
      </c>
      <c r="D30" s="12" t="s">
        <v>61</v>
      </c>
      <c r="E30" s="12" t="s">
        <v>61</v>
      </c>
      <c r="F30" s="12" t="s">
        <v>61</v>
      </c>
      <c r="G30" s="12" t="s">
        <v>61</v>
      </c>
    </row>
    <row r="31" spans="1:9" x14ac:dyDescent="0.25">
      <c r="A31" s="13" t="s">
        <v>126</v>
      </c>
      <c r="B31" s="19">
        <v>23495000</v>
      </c>
      <c r="C31" s="19">
        <v>21419000</v>
      </c>
      <c r="D31" s="19">
        <v>20375000</v>
      </c>
      <c r="E31" s="19">
        <v>23113000</v>
      </c>
      <c r="F31" s="19">
        <v>29279000</v>
      </c>
      <c r="G31" s="19">
        <v>25253000</v>
      </c>
    </row>
    <row r="32" spans="1:9" x14ac:dyDescent="0.25">
      <c r="A32" s="13" t="s">
        <v>2</v>
      </c>
      <c r="B32" s="13"/>
      <c r="C32" s="13"/>
      <c r="D32" s="13"/>
      <c r="E32" s="13"/>
      <c r="F32" s="13"/>
      <c r="G32" s="13"/>
    </row>
    <row r="33" spans="1:7" x14ac:dyDescent="0.25">
      <c r="A33" s="16" t="s">
        <v>114</v>
      </c>
      <c r="B33" s="13"/>
      <c r="C33" s="13"/>
      <c r="D33" s="13"/>
      <c r="E33" s="13"/>
      <c r="F33" s="13"/>
      <c r="G33" s="13"/>
    </row>
    <row r="34" spans="1:7" x14ac:dyDescent="0.25">
      <c r="A34" s="13" t="s">
        <v>1</v>
      </c>
      <c r="B34" s="14">
        <v>1000</v>
      </c>
      <c r="C34" s="12" t="s">
        <v>61</v>
      </c>
      <c r="D34" s="12" t="s">
        <v>61</v>
      </c>
      <c r="E34" s="12" t="s">
        <v>61</v>
      </c>
      <c r="F34" s="14">
        <v>2000</v>
      </c>
      <c r="G34" s="14">
        <v>17000</v>
      </c>
    </row>
    <row r="35" spans="1:7" x14ac:dyDescent="0.25">
      <c r="A35" s="13" t="s">
        <v>275</v>
      </c>
      <c r="B35" s="14">
        <v>-183000</v>
      </c>
      <c r="C35" s="14">
        <v>-169000</v>
      </c>
      <c r="D35" s="14">
        <v>-151000</v>
      </c>
      <c r="E35" s="14">
        <v>-147000</v>
      </c>
      <c r="F35" s="14">
        <v>-138000</v>
      </c>
      <c r="G35" s="14">
        <v>-129000</v>
      </c>
    </row>
    <row r="36" spans="1:7" x14ac:dyDescent="0.25">
      <c r="A36" s="13" t="s">
        <v>315</v>
      </c>
      <c r="B36" s="14">
        <v>-580000</v>
      </c>
      <c r="C36" s="14">
        <v>-517000</v>
      </c>
      <c r="D36" s="14">
        <v>-614000</v>
      </c>
      <c r="E36" s="14">
        <v>-631000</v>
      </c>
      <c r="F36" s="14">
        <v>-694000</v>
      </c>
      <c r="G36" s="14">
        <v>-879000</v>
      </c>
    </row>
    <row r="37" spans="1:7" x14ac:dyDescent="0.25">
      <c r="A37" s="13" t="s">
        <v>276</v>
      </c>
      <c r="B37" s="14">
        <v>-852000</v>
      </c>
      <c r="C37" s="14">
        <v>-818000</v>
      </c>
      <c r="D37" s="14">
        <v>-825000</v>
      </c>
      <c r="E37" s="14">
        <v>-821000</v>
      </c>
      <c r="F37" s="14">
        <v>-929000</v>
      </c>
      <c r="G37" s="14">
        <v>-1145000</v>
      </c>
    </row>
    <row r="38" spans="1:7" x14ac:dyDescent="0.25">
      <c r="A38" s="13" t="s">
        <v>271</v>
      </c>
      <c r="B38" s="14">
        <v>-6000</v>
      </c>
      <c r="C38" s="14">
        <v>-3000</v>
      </c>
      <c r="D38" s="14">
        <v>-3000</v>
      </c>
      <c r="E38" s="14">
        <v>-3000</v>
      </c>
      <c r="F38" s="14">
        <v>-3000</v>
      </c>
      <c r="G38" s="14">
        <v>-3000</v>
      </c>
    </row>
    <row r="39" spans="1:7" x14ac:dyDescent="0.25">
      <c r="A39" s="13" t="s">
        <v>273</v>
      </c>
      <c r="B39" s="14">
        <v>-34000</v>
      </c>
      <c r="C39" s="14">
        <v>-30000</v>
      </c>
      <c r="D39" s="14">
        <v>-29000</v>
      </c>
      <c r="E39" s="14">
        <v>-25000</v>
      </c>
      <c r="F39" s="14">
        <v>-27000</v>
      </c>
      <c r="G39" s="14">
        <v>-32000</v>
      </c>
    </row>
    <row r="40" spans="1:7" x14ac:dyDescent="0.25">
      <c r="A40" s="13" t="s">
        <v>274</v>
      </c>
      <c r="B40" s="14">
        <v>-178000</v>
      </c>
      <c r="C40" s="14">
        <v>-187000</v>
      </c>
      <c r="D40" s="14">
        <v>-192000</v>
      </c>
      <c r="E40" s="14">
        <v>-207000</v>
      </c>
      <c r="F40" s="14">
        <v>-229000</v>
      </c>
      <c r="G40" s="14">
        <v>-275000</v>
      </c>
    </row>
    <row r="41" spans="1:7" x14ac:dyDescent="0.25">
      <c r="A41" s="13" t="s">
        <v>270</v>
      </c>
      <c r="B41" s="14">
        <v>-1000</v>
      </c>
      <c r="C41" s="14">
        <v>-7000</v>
      </c>
      <c r="D41" s="14">
        <v>-3000</v>
      </c>
      <c r="E41" s="14">
        <v>-1000</v>
      </c>
      <c r="F41" s="14">
        <v>-4000</v>
      </c>
      <c r="G41" s="12" t="s">
        <v>61</v>
      </c>
    </row>
    <row r="42" spans="1:7" x14ac:dyDescent="0.25">
      <c r="A42" s="13" t="s">
        <v>272</v>
      </c>
      <c r="B42" s="14">
        <v>-9000</v>
      </c>
      <c r="C42" s="14">
        <v>-5000</v>
      </c>
      <c r="D42" s="14">
        <v>-4000</v>
      </c>
      <c r="E42" s="14">
        <v>-2000</v>
      </c>
      <c r="F42" s="12" t="s">
        <v>61</v>
      </c>
      <c r="G42" s="12" t="s">
        <v>61</v>
      </c>
    </row>
    <row r="43" spans="1:7" x14ac:dyDescent="0.25">
      <c r="A43" s="13" t="s">
        <v>179</v>
      </c>
      <c r="B43" s="12" t="s">
        <v>61</v>
      </c>
      <c r="C43" s="12" t="s">
        <v>61</v>
      </c>
      <c r="D43" s="12" t="s">
        <v>61</v>
      </c>
      <c r="E43" s="12" t="s">
        <v>61</v>
      </c>
      <c r="F43" s="12" t="s">
        <v>61</v>
      </c>
      <c r="G43" s="12" t="s">
        <v>61</v>
      </c>
    </row>
    <row r="44" spans="1:7" x14ac:dyDescent="0.25">
      <c r="A44" s="13" t="s">
        <v>126</v>
      </c>
      <c r="B44" s="19">
        <v>-1842000</v>
      </c>
      <c r="C44" s="19">
        <v>-1736000</v>
      </c>
      <c r="D44" s="19">
        <v>-1821000</v>
      </c>
      <c r="E44" s="19">
        <v>-1837000</v>
      </c>
      <c r="F44" s="19">
        <v>-2022000</v>
      </c>
      <c r="G44" s="19">
        <v>-2446000</v>
      </c>
    </row>
    <row r="45" spans="1:7" x14ac:dyDescent="0.25">
      <c r="A45" s="13" t="s">
        <v>2</v>
      </c>
      <c r="B45" s="13"/>
      <c r="C45" s="13"/>
      <c r="D45" s="13"/>
      <c r="E45" s="13"/>
      <c r="F45" s="13"/>
      <c r="G45" s="13"/>
    </row>
    <row r="46" spans="1:7" x14ac:dyDescent="0.25">
      <c r="A46" s="16" t="s">
        <v>112</v>
      </c>
      <c r="B46" s="13"/>
      <c r="C46" s="13"/>
      <c r="D46" s="13"/>
      <c r="E46" s="13"/>
      <c r="F46" s="13"/>
      <c r="G46" s="13"/>
    </row>
    <row r="47" spans="1:7" x14ac:dyDescent="0.25">
      <c r="A47" s="13" t="s">
        <v>1</v>
      </c>
      <c r="B47" s="12" t="s">
        <v>61</v>
      </c>
      <c r="C47" s="12" t="s">
        <v>61</v>
      </c>
      <c r="D47" s="12" t="s">
        <v>61</v>
      </c>
      <c r="E47" s="12" t="s">
        <v>61</v>
      </c>
      <c r="F47" s="12" t="s">
        <v>61</v>
      </c>
      <c r="G47" s="12" t="s">
        <v>61</v>
      </c>
    </row>
    <row r="48" spans="1:7" x14ac:dyDescent="0.25">
      <c r="A48" s="13" t="s">
        <v>275</v>
      </c>
      <c r="B48" s="14">
        <v>-164000</v>
      </c>
      <c r="C48" s="14">
        <v>-56000</v>
      </c>
      <c r="D48" s="14">
        <v>3000</v>
      </c>
      <c r="E48" s="14">
        <v>-13000</v>
      </c>
      <c r="F48" s="14">
        <v>20000</v>
      </c>
      <c r="G48" s="14">
        <v>12000</v>
      </c>
    </row>
    <row r="49" spans="1:7" x14ac:dyDescent="0.25">
      <c r="A49" s="13" t="s">
        <v>315</v>
      </c>
      <c r="B49" s="14">
        <v>-222000</v>
      </c>
      <c r="C49" s="14">
        <v>960000</v>
      </c>
      <c r="D49" s="14">
        <v>-297000</v>
      </c>
      <c r="E49" s="14">
        <v>-227000</v>
      </c>
      <c r="F49" s="14">
        <v>-233000</v>
      </c>
      <c r="G49" s="14">
        <v>-298000</v>
      </c>
    </row>
    <row r="50" spans="1:7" x14ac:dyDescent="0.25">
      <c r="A50" s="13" t="s">
        <v>276</v>
      </c>
      <c r="B50" s="14">
        <v>371000</v>
      </c>
      <c r="C50" s="14">
        <v>764000</v>
      </c>
      <c r="D50" s="14">
        <v>514000</v>
      </c>
      <c r="E50" s="14">
        <v>232000</v>
      </c>
      <c r="F50" s="14">
        <v>828000</v>
      </c>
      <c r="G50" s="14">
        <v>571000</v>
      </c>
    </row>
    <row r="51" spans="1:7" x14ac:dyDescent="0.25">
      <c r="A51" s="13" t="s">
        <v>271</v>
      </c>
      <c r="B51" s="14">
        <v>54000</v>
      </c>
      <c r="C51" s="14">
        <v>27000</v>
      </c>
      <c r="D51" s="14">
        <v>28000</v>
      </c>
      <c r="E51" s="14">
        <v>34000</v>
      </c>
      <c r="F51" s="14">
        <v>37000</v>
      </c>
      <c r="G51" s="14">
        <v>37000</v>
      </c>
    </row>
    <row r="52" spans="1:7" x14ac:dyDescent="0.25">
      <c r="A52" s="13" t="s">
        <v>273</v>
      </c>
      <c r="B52" s="14">
        <v>28000</v>
      </c>
      <c r="C52" s="14">
        <v>58000</v>
      </c>
      <c r="D52" s="14">
        <v>33000</v>
      </c>
      <c r="E52" s="14">
        <v>27000</v>
      </c>
      <c r="F52" s="14">
        <v>35000</v>
      </c>
      <c r="G52" s="14">
        <v>32000</v>
      </c>
    </row>
    <row r="53" spans="1:7" x14ac:dyDescent="0.25">
      <c r="A53" s="13" t="s">
        <v>274</v>
      </c>
      <c r="B53" s="14">
        <v>409000</v>
      </c>
      <c r="C53" s="14">
        <v>63000</v>
      </c>
      <c r="D53" s="14">
        <v>114000</v>
      </c>
      <c r="E53" s="14">
        <v>120000</v>
      </c>
      <c r="F53" s="14">
        <v>145000</v>
      </c>
      <c r="G53" s="14">
        <v>126000</v>
      </c>
    </row>
    <row r="54" spans="1:7" x14ac:dyDescent="0.25">
      <c r="A54" s="13" t="s">
        <v>270</v>
      </c>
      <c r="B54" s="14">
        <v>-31000</v>
      </c>
      <c r="C54" s="14">
        <v>-70000</v>
      </c>
      <c r="D54" s="14">
        <v>-5000</v>
      </c>
      <c r="E54" s="14">
        <v>62000</v>
      </c>
      <c r="F54" s="14">
        <v>-37000</v>
      </c>
      <c r="G54" s="14">
        <v>16000</v>
      </c>
    </row>
    <row r="55" spans="1:7" x14ac:dyDescent="0.25">
      <c r="A55" s="13" t="s">
        <v>272</v>
      </c>
      <c r="B55" s="14">
        <v>4000</v>
      </c>
      <c r="C55" s="14">
        <v>52000</v>
      </c>
      <c r="D55" s="14">
        <v>3000</v>
      </c>
      <c r="E55" s="14">
        <v>32000</v>
      </c>
      <c r="F55" s="12" t="s">
        <v>61</v>
      </c>
      <c r="G55" s="12" t="s">
        <v>61</v>
      </c>
    </row>
    <row r="56" spans="1:7" x14ac:dyDescent="0.25">
      <c r="A56" s="13" t="s">
        <v>179</v>
      </c>
      <c r="B56" s="12" t="s">
        <v>61</v>
      </c>
      <c r="C56" s="12" t="s">
        <v>61</v>
      </c>
      <c r="D56" s="12" t="s">
        <v>61</v>
      </c>
      <c r="E56" s="12" t="s">
        <v>61</v>
      </c>
      <c r="F56" s="12" t="s">
        <v>61</v>
      </c>
      <c r="G56" s="12" t="s">
        <v>61</v>
      </c>
    </row>
    <row r="57" spans="1:7" x14ac:dyDescent="0.25">
      <c r="A57" s="13" t="s">
        <v>126</v>
      </c>
      <c r="B57" s="19">
        <v>449000</v>
      </c>
      <c r="C57" s="19">
        <v>1798000</v>
      </c>
      <c r="D57" s="19">
        <v>393000</v>
      </c>
      <c r="E57" s="19">
        <v>267000</v>
      </c>
      <c r="F57" s="19">
        <v>795000</v>
      </c>
      <c r="G57" s="19">
        <v>496000</v>
      </c>
    </row>
    <row r="58" spans="1:7" x14ac:dyDescent="0.25">
      <c r="A58" s="13" t="s">
        <v>2</v>
      </c>
      <c r="B58" s="13"/>
      <c r="C58" s="13"/>
      <c r="D58" s="13"/>
      <c r="E58" s="13"/>
      <c r="F58" s="13"/>
      <c r="G58" s="13"/>
    </row>
    <row r="59" spans="1:7" x14ac:dyDescent="0.25">
      <c r="A59" s="16" t="s">
        <v>66</v>
      </c>
      <c r="B59" s="13"/>
      <c r="C59" s="13"/>
      <c r="D59" s="13"/>
      <c r="E59" s="13"/>
      <c r="F59" s="13"/>
      <c r="G59" s="13"/>
    </row>
    <row r="60" spans="1:7" x14ac:dyDescent="0.25">
      <c r="A60" s="13" t="s">
        <v>1</v>
      </c>
      <c r="B60" s="14">
        <v>3000</v>
      </c>
      <c r="C60" s="14">
        <v>-22000</v>
      </c>
      <c r="D60" s="14">
        <v>6000</v>
      </c>
      <c r="E60" s="14">
        <v>-9000</v>
      </c>
      <c r="F60" s="14">
        <v>-9000</v>
      </c>
      <c r="G60" s="14">
        <v>2000</v>
      </c>
    </row>
    <row r="61" spans="1:7" x14ac:dyDescent="0.25">
      <c r="A61" s="13" t="s">
        <v>275</v>
      </c>
      <c r="B61" s="14">
        <v>187000</v>
      </c>
      <c r="C61" s="14">
        <v>339000</v>
      </c>
      <c r="D61" s="14">
        <v>238000</v>
      </c>
      <c r="E61" s="14">
        <v>266000</v>
      </c>
      <c r="F61" s="14">
        <v>354000</v>
      </c>
      <c r="G61" s="14">
        <v>357000</v>
      </c>
    </row>
    <row r="62" spans="1:7" x14ac:dyDescent="0.25">
      <c r="A62" s="13" t="s">
        <v>315</v>
      </c>
      <c r="B62" s="14">
        <v>-453000</v>
      </c>
      <c r="C62" s="14">
        <v>908000</v>
      </c>
      <c r="D62" s="14">
        <v>-592000</v>
      </c>
      <c r="E62" s="14">
        <v>-384000</v>
      </c>
      <c r="F62" s="14">
        <v>-711000</v>
      </c>
      <c r="G62" s="14">
        <v>-635000</v>
      </c>
    </row>
    <row r="63" spans="1:7" x14ac:dyDescent="0.25">
      <c r="A63" s="13" t="s">
        <v>276</v>
      </c>
      <c r="B63" s="14">
        <v>2117000</v>
      </c>
      <c r="C63" s="14">
        <v>2929000</v>
      </c>
      <c r="D63" s="14">
        <v>2877000</v>
      </c>
      <c r="E63" s="14">
        <v>1981000</v>
      </c>
      <c r="F63" s="14">
        <v>3318000</v>
      </c>
      <c r="G63" s="14">
        <v>3637000</v>
      </c>
    </row>
    <row r="64" spans="1:7" x14ac:dyDescent="0.25">
      <c r="A64" s="13" t="s">
        <v>271</v>
      </c>
      <c r="B64" s="14">
        <v>-40000</v>
      </c>
      <c r="C64" s="14">
        <v>83000</v>
      </c>
      <c r="D64" s="14">
        <v>89000</v>
      </c>
      <c r="E64" s="14">
        <v>88000</v>
      </c>
      <c r="F64" s="14">
        <v>94000</v>
      </c>
      <c r="G64" s="14">
        <v>91000</v>
      </c>
    </row>
    <row r="65" spans="1:7" x14ac:dyDescent="0.25">
      <c r="A65" s="13" t="s">
        <v>273</v>
      </c>
      <c r="B65" s="14">
        <v>103000</v>
      </c>
      <c r="C65" s="14">
        <v>94000</v>
      </c>
      <c r="D65" s="14">
        <v>99000</v>
      </c>
      <c r="E65" s="14">
        <v>19000</v>
      </c>
      <c r="F65" s="14">
        <v>107000</v>
      </c>
      <c r="G65" s="14">
        <v>98000</v>
      </c>
    </row>
    <row r="66" spans="1:7" x14ac:dyDescent="0.25">
      <c r="A66" s="13" t="s">
        <v>274</v>
      </c>
      <c r="B66" s="14">
        <v>334000</v>
      </c>
      <c r="C66" s="14">
        <v>337000</v>
      </c>
      <c r="D66" s="14">
        <v>390000</v>
      </c>
      <c r="E66" s="14">
        <v>412000</v>
      </c>
      <c r="F66" s="14">
        <v>470000</v>
      </c>
      <c r="G66" s="14">
        <v>441000</v>
      </c>
    </row>
    <row r="67" spans="1:7" x14ac:dyDescent="0.25">
      <c r="A67" s="13" t="s">
        <v>270</v>
      </c>
      <c r="B67" s="14">
        <v>-63000</v>
      </c>
      <c r="C67" s="14">
        <v>-92000</v>
      </c>
      <c r="D67" s="14">
        <v>-2000</v>
      </c>
      <c r="E67" s="14">
        <v>-87000</v>
      </c>
      <c r="F67" s="14">
        <v>-99000</v>
      </c>
      <c r="G67" s="14">
        <v>-15000</v>
      </c>
    </row>
    <row r="68" spans="1:7" x14ac:dyDescent="0.25">
      <c r="A68" s="13" t="s">
        <v>272</v>
      </c>
      <c r="B68" s="14">
        <v>38000</v>
      </c>
      <c r="C68" s="14">
        <v>163000</v>
      </c>
      <c r="D68" s="14">
        <v>14000</v>
      </c>
      <c r="E68" s="14">
        <v>107000</v>
      </c>
      <c r="F68" s="12" t="s">
        <v>61</v>
      </c>
      <c r="G68" s="12" t="s">
        <v>61</v>
      </c>
    </row>
    <row r="69" spans="1:7" x14ac:dyDescent="0.25">
      <c r="A69" s="13" t="s">
        <v>179</v>
      </c>
      <c r="B69" s="12" t="s">
        <v>61</v>
      </c>
      <c r="C69" s="12" t="s">
        <v>61</v>
      </c>
      <c r="D69" s="12" t="s">
        <v>61</v>
      </c>
      <c r="E69" s="12" t="s">
        <v>61</v>
      </c>
      <c r="F69" s="12" t="s">
        <v>61</v>
      </c>
      <c r="G69" s="12" t="s">
        <v>61</v>
      </c>
    </row>
    <row r="70" spans="1:7" x14ac:dyDescent="0.25">
      <c r="A70" s="13" t="s">
        <v>126</v>
      </c>
      <c r="B70" s="19">
        <v>2226000</v>
      </c>
      <c r="C70" s="19">
        <v>4739000</v>
      </c>
      <c r="D70" s="19">
        <v>3119000</v>
      </c>
      <c r="E70" s="19">
        <v>2393000</v>
      </c>
      <c r="F70" s="19">
        <v>3524000</v>
      </c>
      <c r="G70" s="19">
        <v>3976000</v>
      </c>
    </row>
    <row r="71" spans="1:7" x14ac:dyDescent="0.25">
      <c r="A71" s="13" t="s">
        <v>2</v>
      </c>
      <c r="B71" s="13"/>
      <c r="C71" s="13"/>
      <c r="D71" s="13"/>
      <c r="E71" s="13"/>
      <c r="F71" s="13"/>
      <c r="G71" s="13"/>
    </row>
    <row r="72" spans="1:7" x14ac:dyDescent="0.25">
      <c r="A72" s="16" t="s">
        <v>63</v>
      </c>
      <c r="B72" s="13"/>
      <c r="C72" s="13"/>
      <c r="D72" s="13"/>
      <c r="E72" s="13"/>
      <c r="F72" s="13"/>
      <c r="G72" s="13"/>
    </row>
    <row r="73" spans="1:7" x14ac:dyDescent="0.25">
      <c r="A73" s="13" t="s">
        <v>1</v>
      </c>
      <c r="B73" s="14">
        <v>-13666000</v>
      </c>
      <c r="C73" s="14">
        <v>-13161000</v>
      </c>
      <c r="D73" s="14">
        <v>-13330000</v>
      </c>
      <c r="E73" s="12" t="s">
        <v>61</v>
      </c>
      <c r="F73" s="14">
        <v>-10892000</v>
      </c>
      <c r="G73" s="14">
        <v>-12035000</v>
      </c>
    </row>
    <row r="74" spans="1:7" x14ac:dyDescent="0.25">
      <c r="A74" s="13" t="s">
        <v>275</v>
      </c>
      <c r="B74" s="14">
        <v>14883000</v>
      </c>
      <c r="C74" s="14">
        <v>14300000</v>
      </c>
      <c r="D74" s="14">
        <v>13235000</v>
      </c>
      <c r="E74" s="12" t="s">
        <v>61</v>
      </c>
      <c r="F74" s="14">
        <v>13081000</v>
      </c>
      <c r="G74" s="14">
        <v>12761000</v>
      </c>
    </row>
    <row r="75" spans="1:7" x14ac:dyDescent="0.25">
      <c r="A75" s="13" t="s">
        <v>315</v>
      </c>
      <c r="B75" s="14">
        <v>3285000</v>
      </c>
      <c r="C75" s="14">
        <v>3511000</v>
      </c>
      <c r="D75" s="14">
        <v>3168000</v>
      </c>
      <c r="E75" s="12" t="s">
        <v>61</v>
      </c>
      <c r="F75" s="14">
        <v>2665000</v>
      </c>
      <c r="G75" s="14">
        <v>2446000</v>
      </c>
    </row>
    <row r="76" spans="1:7" x14ac:dyDescent="0.25">
      <c r="A76" s="13" t="s">
        <v>276</v>
      </c>
      <c r="B76" s="14">
        <v>79382000</v>
      </c>
      <c r="C76" s="14">
        <v>81063000</v>
      </c>
      <c r="D76" s="14">
        <v>85486000</v>
      </c>
      <c r="E76" s="12" t="s">
        <v>61</v>
      </c>
      <c r="F76" s="14">
        <v>95861000</v>
      </c>
      <c r="G76" s="14">
        <v>100429000</v>
      </c>
    </row>
    <row r="77" spans="1:7" x14ac:dyDescent="0.25">
      <c r="A77" s="13" t="s">
        <v>271</v>
      </c>
      <c r="B77" s="14">
        <v>1587000</v>
      </c>
      <c r="C77" s="14">
        <v>1496000</v>
      </c>
      <c r="D77" s="14">
        <v>1503000</v>
      </c>
      <c r="E77" s="12" t="s">
        <v>61</v>
      </c>
      <c r="F77" s="14">
        <v>1616000</v>
      </c>
      <c r="G77" s="14">
        <v>1615000</v>
      </c>
    </row>
    <row r="78" spans="1:7" x14ac:dyDescent="0.25">
      <c r="A78" s="13" t="s">
        <v>273</v>
      </c>
      <c r="B78" s="14">
        <v>1763000</v>
      </c>
      <c r="C78" s="14">
        <v>1678000</v>
      </c>
      <c r="D78" s="14">
        <v>1597000</v>
      </c>
      <c r="E78" s="12" t="s">
        <v>61</v>
      </c>
      <c r="F78" s="14">
        <v>1577000</v>
      </c>
      <c r="G78" s="14">
        <v>1534000</v>
      </c>
    </row>
    <row r="79" spans="1:7" x14ac:dyDescent="0.25">
      <c r="A79" s="13" t="s">
        <v>274</v>
      </c>
      <c r="B79" s="14">
        <v>17266000</v>
      </c>
      <c r="C79" s="14">
        <v>18204000</v>
      </c>
      <c r="D79" s="14">
        <v>19090000</v>
      </c>
      <c r="E79" s="12" t="s">
        <v>61</v>
      </c>
      <c r="F79" s="14">
        <v>22040000</v>
      </c>
      <c r="G79" s="14">
        <v>22906000</v>
      </c>
    </row>
    <row r="80" spans="1:7" x14ac:dyDescent="0.25">
      <c r="A80" s="13" t="s">
        <v>270</v>
      </c>
      <c r="B80" s="14">
        <v>11112000</v>
      </c>
      <c r="C80" s="14">
        <v>10759000</v>
      </c>
      <c r="D80" s="14">
        <v>11336000</v>
      </c>
      <c r="E80" s="12" t="s">
        <v>61</v>
      </c>
      <c r="F80" s="14">
        <v>8943000</v>
      </c>
      <c r="G80" s="14">
        <v>9675000</v>
      </c>
    </row>
    <row r="81" spans="1:7" x14ac:dyDescent="0.25">
      <c r="A81" s="13" t="s">
        <v>272</v>
      </c>
      <c r="B81" s="14">
        <v>1302000</v>
      </c>
      <c r="C81" s="14">
        <v>850000</v>
      </c>
      <c r="D81" s="14">
        <v>850000</v>
      </c>
      <c r="E81" s="12" t="s">
        <v>61</v>
      </c>
      <c r="F81" s="12" t="s">
        <v>61</v>
      </c>
      <c r="G81" s="12" t="s">
        <v>61</v>
      </c>
    </row>
    <row r="82" spans="1:7" x14ac:dyDescent="0.25">
      <c r="A82" s="13" t="s">
        <v>179</v>
      </c>
      <c r="B82" s="12" t="s">
        <v>61</v>
      </c>
      <c r="C82" s="12" t="s">
        <v>61</v>
      </c>
      <c r="D82" s="12" t="s">
        <v>61</v>
      </c>
      <c r="E82" s="12" t="s">
        <v>61</v>
      </c>
      <c r="F82" s="12" t="s">
        <v>61</v>
      </c>
      <c r="G82" s="12" t="s">
        <v>61</v>
      </c>
    </row>
    <row r="83" spans="1:7" x14ac:dyDescent="0.25">
      <c r="A83" s="13" t="s">
        <v>126</v>
      </c>
      <c r="B83" s="19">
        <v>116914000</v>
      </c>
      <c r="C83" s="19">
        <v>118700000</v>
      </c>
      <c r="D83" s="19">
        <v>122935000</v>
      </c>
      <c r="E83" s="25" t="s">
        <v>61</v>
      </c>
      <c r="F83" s="19">
        <v>134891000</v>
      </c>
      <c r="G83" s="19">
        <v>139331000</v>
      </c>
    </row>
    <row r="84" spans="1:7" x14ac:dyDescent="0.25">
      <c r="A84" s="13" t="s">
        <v>2</v>
      </c>
      <c r="B84" s="13"/>
      <c r="C84" s="13"/>
      <c r="D84" s="13"/>
      <c r="E84" s="13"/>
      <c r="F84" s="13"/>
      <c r="G84" s="13"/>
    </row>
    <row r="85" spans="1:7" x14ac:dyDescent="0.25">
      <c r="A85" s="16" t="s">
        <v>111</v>
      </c>
      <c r="B85" s="13"/>
      <c r="C85" s="13"/>
      <c r="D85" s="13"/>
      <c r="E85" s="13"/>
      <c r="F85" s="13"/>
      <c r="G85" s="13"/>
    </row>
    <row r="86" spans="1:7" x14ac:dyDescent="0.25">
      <c r="A86" s="13" t="s">
        <v>1</v>
      </c>
      <c r="B86" s="12" t="s">
        <v>61</v>
      </c>
      <c r="C86" s="12" t="s">
        <v>61</v>
      </c>
      <c r="D86" s="12" t="s">
        <v>61</v>
      </c>
      <c r="E86" s="12" t="s">
        <v>61</v>
      </c>
      <c r="F86" s="12" t="s">
        <v>61</v>
      </c>
      <c r="G86" s="12" t="s">
        <v>61</v>
      </c>
    </row>
    <row r="87" spans="1:7" x14ac:dyDescent="0.25">
      <c r="A87" s="13" t="s">
        <v>275</v>
      </c>
      <c r="B87" s="14">
        <v>493000</v>
      </c>
      <c r="C87" s="14">
        <v>479000</v>
      </c>
      <c r="D87" s="14">
        <v>494000</v>
      </c>
      <c r="E87" s="14">
        <v>517000</v>
      </c>
      <c r="F87" s="14">
        <v>516000</v>
      </c>
      <c r="G87" s="14">
        <v>504000</v>
      </c>
    </row>
    <row r="88" spans="1:7" x14ac:dyDescent="0.25">
      <c r="A88" s="13" t="s">
        <v>315</v>
      </c>
      <c r="B88" s="14">
        <v>66000</v>
      </c>
      <c r="C88" s="14">
        <v>79000</v>
      </c>
      <c r="D88" s="14">
        <v>77000</v>
      </c>
      <c r="E88" s="14">
        <v>76000</v>
      </c>
      <c r="F88" s="14">
        <v>75000</v>
      </c>
      <c r="G88" s="14">
        <v>78000</v>
      </c>
    </row>
    <row r="89" spans="1:7" x14ac:dyDescent="0.25">
      <c r="A89" s="13" t="s">
        <v>276</v>
      </c>
      <c r="B89" s="14">
        <v>2072000</v>
      </c>
      <c r="C89" s="14">
        <v>1993000</v>
      </c>
      <c r="D89" s="14">
        <v>2447000</v>
      </c>
      <c r="E89" s="14">
        <v>2436000</v>
      </c>
      <c r="F89" s="14">
        <v>2513000</v>
      </c>
      <c r="G89" s="14">
        <v>3361000</v>
      </c>
    </row>
    <row r="90" spans="1:7" x14ac:dyDescent="0.25">
      <c r="A90" s="13" t="s">
        <v>271</v>
      </c>
      <c r="B90" s="14">
        <v>37000</v>
      </c>
      <c r="C90" s="14">
        <v>26000</v>
      </c>
      <c r="D90" s="14">
        <v>22000</v>
      </c>
      <c r="E90" s="14">
        <v>18000</v>
      </c>
      <c r="F90" s="14">
        <v>16000</v>
      </c>
      <c r="G90" s="14">
        <v>15000</v>
      </c>
    </row>
    <row r="91" spans="1:7" x14ac:dyDescent="0.25">
      <c r="A91" s="13" t="s">
        <v>273</v>
      </c>
      <c r="B91" s="14">
        <v>5000</v>
      </c>
      <c r="C91" s="14">
        <v>5000</v>
      </c>
      <c r="D91" s="14">
        <v>5000</v>
      </c>
      <c r="E91" s="14">
        <v>5000</v>
      </c>
      <c r="F91" s="14">
        <v>5000</v>
      </c>
      <c r="G91" s="14">
        <v>5000</v>
      </c>
    </row>
    <row r="92" spans="1:7" x14ac:dyDescent="0.25">
      <c r="A92" s="13" t="s">
        <v>274</v>
      </c>
      <c r="B92" s="14">
        <v>409000</v>
      </c>
      <c r="C92" s="14">
        <v>422000</v>
      </c>
      <c r="D92" s="14">
        <v>442000</v>
      </c>
      <c r="E92" s="14">
        <v>482000</v>
      </c>
      <c r="F92" s="14">
        <v>516000</v>
      </c>
      <c r="G92" s="14">
        <v>561000</v>
      </c>
    </row>
    <row r="93" spans="1:7" x14ac:dyDescent="0.25">
      <c r="A93" s="13" t="s">
        <v>270</v>
      </c>
      <c r="B93" s="14">
        <v>47000</v>
      </c>
      <c r="C93" s="14">
        <v>33000</v>
      </c>
      <c r="D93" s="14">
        <v>30000</v>
      </c>
      <c r="E93" s="14">
        <v>31000</v>
      </c>
      <c r="F93" s="14">
        <v>22000</v>
      </c>
      <c r="G93" s="14">
        <v>1000</v>
      </c>
    </row>
    <row r="94" spans="1:7" x14ac:dyDescent="0.25">
      <c r="A94" s="13" t="s">
        <v>272</v>
      </c>
      <c r="B94" s="14">
        <v>2000</v>
      </c>
      <c r="C94" s="14">
        <v>1000</v>
      </c>
      <c r="D94" s="14">
        <v>1000</v>
      </c>
      <c r="E94" s="12" t="s">
        <v>61</v>
      </c>
      <c r="F94" s="12" t="s">
        <v>61</v>
      </c>
      <c r="G94" s="12" t="s">
        <v>61</v>
      </c>
    </row>
    <row r="95" spans="1:7" x14ac:dyDescent="0.25">
      <c r="A95" s="13" t="s">
        <v>179</v>
      </c>
      <c r="B95" s="12" t="s">
        <v>61</v>
      </c>
      <c r="C95" s="12" t="s">
        <v>61</v>
      </c>
      <c r="D95" s="12" t="s">
        <v>61</v>
      </c>
      <c r="E95" s="12" t="s">
        <v>61</v>
      </c>
      <c r="F95" s="12" t="s">
        <v>61</v>
      </c>
      <c r="G95" s="12" t="s">
        <v>61</v>
      </c>
    </row>
    <row r="96" spans="1:7" x14ac:dyDescent="0.25">
      <c r="A96" s="13" t="s">
        <v>126</v>
      </c>
      <c r="B96" s="19">
        <v>3131000</v>
      </c>
      <c r="C96" s="19">
        <v>3038000</v>
      </c>
      <c r="D96" s="19">
        <v>3518000</v>
      </c>
      <c r="E96" s="19">
        <v>3565000</v>
      </c>
      <c r="F96" s="19">
        <v>3663000</v>
      </c>
      <c r="G96" s="19">
        <v>4525000</v>
      </c>
    </row>
    <row r="97" spans="1:7" x14ac:dyDescent="0.25">
      <c r="A97" s="13"/>
    </row>
    <row r="98" spans="1:7" ht="16.2" thickBot="1" x14ac:dyDescent="0.35">
      <c r="A98" s="7" t="s">
        <v>123</v>
      </c>
      <c r="B98" s="62"/>
      <c r="C98" s="62"/>
      <c r="D98" s="62"/>
      <c r="E98" s="62"/>
      <c r="F98" s="62"/>
      <c r="G98" s="62"/>
    </row>
    <row r="99" spans="1:7" ht="15.6" x14ac:dyDescent="0.25">
      <c r="A99" s="45" t="s">
        <v>122</v>
      </c>
      <c r="B99" s="44" t="s">
        <v>121</v>
      </c>
      <c r="C99" s="44" t="s">
        <v>120</v>
      </c>
      <c r="D99" s="44" t="s">
        <v>119</v>
      </c>
      <c r="E99" s="44" t="s">
        <v>118</v>
      </c>
      <c r="F99" s="44" t="s">
        <v>178</v>
      </c>
      <c r="G99" s="44" t="s">
        <v>290</v>
      </c>
    </row>
    <row r="100" spans="1:7" x14ac:dyDescent="0.25">
      <c r="A100" s="13" t="s">
        <v>72</v>
      </c>
      <c r="B100" s="17">
        <v>43465</v>
      </c>
      <c r="C100" s="17">
        <v>43830</v>
      </c>
      <c r="D100" s="17">
        <v>44196</v>
      </c>
      <c r="E100" s="17">
        <v>44561</v>
      </c>
      <c r="F100" s="17">
        <v>44926</v>
      </c>
      <c r="G100" s="17">
        <v>45291</v>
      </c>
    </row>
    <row r="101" spans="1:7" x14ac:dyDescent="0.25">
      <c r="A101" s="13" t="s">
        <v>117</v>
      </c>
      <c r="B101" s="12" t="s">
        <v>0</v>
      </c>
      <c r="C101" s="12" t="s">
        <v>0</v>
      </c>
      <c r="D101" s="12" t="s">
        <v>0</v>
      </c>
      <c r="E101" s="12" t="s">
        <v>0</v>
      </c>
      <c r="F101" s="12" t="s">
        <v>0</v>
      </c>
      <c r="G101" s="12" t="s">
        <v>0</v>
      </c>
    </row>
    <row r="102" spans="1:7" x14ac:dyDescent="0.25">
      <c r="A102" s="13" t="s">
        <v>2</v>
      </c>
      <c r="B102" s="13"/>
      <c r="C102" s="13"/>
      <c r="D102" s="13"/>
      <c r="E102" s="13"/>
      <c r="F102" s="13"/>
      <c r="G102" s="13"/>
    </row>
    <row r="103" spans="1:7" x14ac:dyDescent="0.25">
      <c r="A103" s="16" t="s">
        <v>116</v>
      </c>
      <c r="B103" s="13"/>
      <c r="C103" s="13"/>
      <c r="D103" s="13"/>
      <c r="E103" s="13"/>
      <c r="F103" s="13"/>
      <c r="G103" s="13"/>
    </row>
    <row r="104" spans="1:7" x14ac:dyDescent="0.25">
      <c r="A104" s="13" t="s">
        <v>3</v>
      </c>
      <c r="B104" s="14">
        <v>23495000</v>
      </c>
      <c r="C104" s="14">
        <v>21419000</v>
      </c>
      <c r="D104" s="14">
        <v>20375000</v>
      </c>
      <c r="E104" s="14">
        <v>23113000</v>
      </c>
      <c r="F104" s="14">
        <v>29279000</v>
      </c>
      <c r="G104" s="14">
        <v>25253000</v>
      </c>
    </row>
    <row r="105" spans="1:7" x14ac:dyDescent="0.25">
      <c r="A105" s="13" t="s">
        <v>125</v>
      </c>
      <c r="B105" s="19">
        <v>23495000</v>
      </c>
      <c r="C105" s="19">
        <v>21419000</v>
      </c>
      <c r="D105" s="19">
        <v>20375000</v>
      </c>
      <c r="E105" s="19">
        <v>23113000</v>
      </c>
      <c r="F105" s="19">
        <v>29279000</v>
      </c>
      <c r="G105" s="19">
        <v>25253000</v>
      </c>
    </row>
    <row r="106" spans="1:7" x14ac:dyDescent="0.25">
      <c r="A106" s="13" t="s">
        <v>2</v>
      </c>
      <c r="B106" s="13"/>
      <c r="C106" s="13"/>
      <c r="D106" s="13"/>
      <c r="E106" s="13"/>
      <c r="F106" s="13"/>
      <c r="G106" s="13"/>
    </row>
    <row r="107" spans="1:7" x14ac:dyDescent="0.25">
      <c r="A107" s="16" t="s">
        <v>115</v>
      </c>
      <c r="B107" s="13"/>
      <c r="C107" s="13"/>
      <c r="D107" s="13"/>
      <c r="E107" s="13"/>
      <c r="F107" s="13"/>
      <c r="G107" s="13"/>
    </row>
    <row r="108" spans="1:7" x14ac:dyDescent="0.25">
      <c r="A108" s="13" t="s">
        <v>3</v>
      </c>
      <c r="B108" s="14">
        <v>4191000</v>
      </c>
      <c r="C108" s="14">
        <v>7736000</v>
      </c>
      <c r="D108" s="14">
        <v>4885000</v>
      </c>
      <c r="E108" s="14">
        <v>3698000</v>
      </c>
      <c r="F108" s="14">
        <v>5370000</v>
      </c>
      <c r="G108" s="14">
        <v>5826000</v>
      </c>
    </row>
    <row r="109" spans="1:7" x14ac:dyDescent="0.25">
      <c r="A109" s="13" t="s">
        <v>125</v>
      </c>
      <c r="B109" s="19">
        <v>4191000</v>
      </c>
      <c r="C109" s="19">
        <v>7736000</v>
      </c>
      <c r="D109" s="19">
        <v>4885000</v>
      </c>
      <c r="E109" s="19">
        <v>3698000</v>
      </c>
      <c r="F109" s="19">
        <v>5370000</v>
      </c>
      <c r="G109" s="19">
        <v>5826000</v>
      </c>
    </row>
    <row r="110" spans="1:7" x14ac:dyDescent="0.25">
      <c r="A110" s="13" t="s">
        <v>2</v>
      </c>
      <c r="B110" s="13"/>
      <c r="C110" s="13"/>
      <c r="D110" s="13"/>
      <c r="E110" s="13"/>
      <c r="F110" s="13"/>
      <c r="G110" s="13"/>
    </row>
    <row r="111" spans="1:7" x14ac:dyDescent="0.25">
      <c r="A111" s="16" t="s">
        <v>114</v>
      </c>
      <c r="B111" s="13"/>
      <c r="C111" s="13"/>
      <c r="D111" s="13"/>
      <c r="E111" s="13"/>
      <c r="F111" s="13"/>
      <c r="G111" s="13"/>
    </row>
    <row r="112" spans="1:7" x14ac:dyDescent="0.25">
      <c r="A112" s="13" t="s">
        <v>3</v>
      </c>
      <c r="B112" s="14">
        <v>-1842000</v>
      </c>
      <c r="C112" s="14">
        <v>-1736000</v>
      </c>
      <c r="D112" s="14">
        <v>-1821000</v>
      </c>
      <c r="E112" s="14">
        <v>-1837000</v>
      </c>
      <c r="F112" s="14">
        <v>-2022000</v>
      </c>
      <c r="G112" s="14">
        <v>-2446000</v>
      </c>
    </row>
    <row r="113" spans="1:7" x14ac:dyDescent="0.25">
      <c r="A113" s="13" t="s">
        <v>125</v>
      </c>
      <c r="B113" s="19">
        <v>-1842000</v>
      </c>
      <c r="C113" s="19">
        <v>-1736000</v>
      </c>
      <c r="D113" s="19">
        <v>-1821000</v>
      </c>
      <c r="E113" s="19">
        <v>-1837000</v>
      </c>
      <c r="F113" s="19">
        <v>-2022000</v>
      </c>
      <c r="G113" s="19">
        <v>-2446000</v>
      </c>
    </row>
    <row r="114" spans="1:7" x14ac:dyDescent="0.25">
      <c r="A114" s="13" t="s">
        <v>2</v>
      </c>
      <c r="B114" s="13"/>
      <c r="C114" s="13"/>
      <c r="D114" s="13"/>
      <c r="E114" s="13"/>
      <c r="F114" s="13"/>
      <c r="G114" s="13"/>
    </row>
    <row r="115" spans="1:7" x14ac:dyDescent="0.25">
      <c r="A115" s="16" t="s">
        <v>113</v>
      </c>
      <c r="B115" s="13"/>
      <c r="C115" s="13"/>
      <c r="D115" s="13"/>
      <c r="E115" s="13"/>
      <c r="F115" s="13"/>
      <c r="G115" s="13"/>
    </row>
    <row r="116" spans="1:7" x14ac:dyDescent="0.25">
      <c r="A116" s="13" t="s">
        <v>3</v>
      </c>
      <c r="B116" s="14">
        <v>2749000</v>
      </c>
      <c r="C116" s="14">
        <v>6542000</v>
      </c>
      <c r="D116" s="14">
        <v>3496000</v>
      </c>
      <c r="E116" s="14">
        <v>2576000</v>
      </c>
      <c r="F116" s="14">
        <v>4223000</v>
      </c>
      <c r="G116" s="14">
        <v>4345000</v>
      </c>
    </row>
    <row r="117" spans="1:7" x14ac:dyDescent="0.25">
      <c r="A117" s="13" t="s">
        <v>125</v>
      </c>
      <c r="B117" s="19">
        <v>2749000</v>
      </c>
      <c r="C117" s="19">
        <v>6542000</v>
      </c>
      <c r="D117" s="19">
        <v>3496000</v>
      </c>
      <c r="E117" s="19">
        <v>2576000</v>
      </c>
      <c r="F117" s="19">
        <v>4223000</v>
      </c>
      <c r="G117" s="19">
        <v>4345000</v>
      </c>
    </row>
    <row r="118" spans="1:7" x14ac:dyDescent="0.25">
      <c r="A118" s="13" t="s">
        <v>2</v>
      </c>
      <c r="B118" s="13"/>
      <c r="C118" s="13"/>
      <c r="D118" s="13"/>
      <c r="E118" s="13"/>
      <c r="F118" s="13"/>
      <c r="G118" s="13"/>
    </row>
    <row r="119" spans="1:7" x14ac:dyDescent="0.25">
      <c r="A119" s="16" t="s">
        <v>112</v>
      </c>
      <c r="B119" s="13"/>
      <c r="C119" s="13"/>
      <c r="D119" s="13"/>
      <c r="E119" s="13"/>
      <c r="F119" s="13"/>
      <c r="G119" s="13"/>
    </row>
    <row r="120" spans="1:7" x14ac:dyDescent="0.25">
      <c r="A120" s="13" t="s">
        <v>3</v>
      </c>
      <c r="B120" s="14">
        <v>449000</v>
      </c>
      <c r="C120" s="14">
        <v>1798000</v>
      </c>
      <c r="D120" s="14">
        <v>393000</v>
      </c>
      <c r="E120" s="14">
        <v>267000</v>
      </c>
      <c r="F120" s="14">
        <v>795000</v>
      </c>
      <c r="G120" s="14">
        <v>496000</v>
      </c>
    </row>
    <row r="121" spans="1:7" x14ac:dyDescent="0.25">
      <c r="A121" s="13" t="s">
        <v>125</v>
      </c>
      <c r="B121" s="19">
        <v>449000</v>
      </c>
      <c r="C121" s="19">
        <v>1798000</v>
      </c>
      <c r="D121" s="19">
        <v>393000</v>
      </c>
      <c r="E121" s="19">
        <v>267000</v>
      </c>
      <c r="F121" s="19">
        <v>795000</v>
      </c>
      <c r="G121" s="19">
        <v>496000</v>
      </c>
    </row>
    <row r="122" spans="1:7" x14ac:dyDescent="0.25">
      <c r="A122" s="13" t="s">
        <v>2</v>
      </c>
      <c r="B122" s="13"/>
      <c r="C122" s="13"/>
      <c r="D122" s="13"/>
      <c r="E122" s="13"/>
      <c r="F122" s="13"/>
      <c r="G122" s="13"/>
    </row>
    <row r="123" spans="1:7" x14ac:dyDescent="0.25">
      <c r="A123" s="16" t="s">
        <v>66</v>
      </c>
      <c r="B123" s="13"/>
      <c r="C123" s="13"/>
      <c r="D123" s="13"/>
      <c r="E123" s="13"/>
      <c r="F123" s="13"/>
      <c r="G123" s="13"/>
    </row>
    <row r="124" spans="1:7" x14ac:dyDescent="0.25">
      <c r="A124" s="13" t="s">
        <v>3</v>
      </c>
      <c r="B124" s="14">
        <v>2226000</v>
      </c>
      <c r="C124" s="14">
        <v>4739000</v>
      </c>
      <c r="D124" s="14">
        <v>3119000</v>
      </c>
      <c r="E124" s="14">
        <v>2393000</v>
      </c>
      <c r="F124" s="14">
        <v>3524000</v>
      </c>
      <c r="G124" s="14">
        <v>3976000</v>
      </c>
    </row>
    <row r="125" spans="1:7" x14ac:dyDescent="0.25">
      <c r="A125" s="13" t="s">
        <v>125</v>
      </c>
      <c r="B125" s="19">
        <v>2226000</v>
      </c>
      <c r="C125" s="19">
        <v>4739000</v>
      </c>
      <c r="D125" s="19">
        <v>3119000</v>
      </c>
      <c r="E125" s="19">
        <v>2393000</v>
      </c>
      <c r="F125" s="19">
        <v>3524000</v>
      </c>
      <c r="G125" s="19">
        <v>3976000</v>
      </c>
    </row>
    <row r="126" spans="1:7" x14ac:dyDescent="0.25">
      <c r="A126" s="13" t="s">
        <v>2</v>
      </c>
      <c r="B126" s="13"/>
      <c r="C126" s="13"/>
      <c r="D126" s="13"/>
      <c r="E126" s="13"/>
      <c r="F126" s="13"/>
      <c r="G126" s="13"/>
    </row>
    <row r="127" spans="1:7" x14ac:dyDescent="0.25">
      <c r="A127" s="16" t="s">
        <v>63</v>
      </c>
      <c r="B127" s="13"/>
      <c r="C127" s="13"/>
      <c r="D127" s="13"/>
      <c r="E127" s="13"/>
      <c r="F127" s="13"/>
      <c r="G127" s="13"/>
    </row>
    <row r="128" spans="1:7" x14ac:dyDescent="0.25">
      <c r="A128" s="13" t="s">
        <v>3</v>
      </c>
      <c r="B128" s="12" t="s">
        <v>61</v>
      </c>
      <c r="C128" s="12" t="s">
        <v>61</v>
      </c>
      <c r="D128" s="12" t="s">
        <v>61</v>
      </c>
      <c r="E128" s="12" t="s">
        <v>61</v>
      </c>
      <c r="F128" s="14">
        <v>134891000</v>
      </c>
      <c r="G128" s="14">
        <v>139331000</v>
      </c>
    </row>
    <row r="129" spans="1:7" x14ac:dyDescent="0.25">
      <c r="A129" s="13" t="s">
        <v>125</v>
      </c>
      <c r="B129" s="25" t="s">
        <v>61</v>
      </c>
      <c r="C129" s="25" t="s">
        <v>61</v>
      </c>
      <c r="D129" s="25" t="s">
        <v>61</v>
      </c>
      <c r="E129" s="25" t="s">
        <v>61</v>
      </c>
      <c r="F129" s="19">
        <v>134891000</v>
      </c>
      <c r="G129" s="19">
        <v>139331000</v>
      </c>
    </row>
    <row r="130" spans="1:7" x14ac:dyDescent="0.25">
      <c r="A130" s="13" t="s">
        <v>2</v>
      </c>
      <c r="B130" s="13"/>
      <c r="C130" s="13"/>
      <c r="D130" s="13"/>
      <c r="E130" s="13"/>
      <c r="F130" s="13"/>
      <c r="G130" s="13"/>
    </row>
    <row r="131" spans="1:7" x14ac:dyDescent="0.25">
      <c r="A131" s="16" t="s">
        <v>111</v>
      </c>
      <c r="B131" s="13"/>
      <c r="C131" s="13"/>
      <c r="D131" s="13"/>
      <c r="E131" s="13"/>
      <c r="F131" s="13"/>
      <c r="G131" s="13"/>
    </row>
    <row r="132" spans="1:7" x14ac:dyDescent="0.25">
      <c r="A132" s="13" t="s">
        <v>3</v>
      </c>
      <c r="B132" s="14">
        <v>3549000</v>
      </c>
      <c r="C132" s="14">
        <v>3331000</v>
      </c>
      <c r="D132" s="14">
        <v>3905000</v>
      </c>
      <c r="E132" s="14">
        <v>3973000</v>
      </c>
      <c r="F132" s="14">
        <v>4064000</v>
      </c>
      <c r="G132" s="14">
        <v>4986000</v>
      </c>
    </row>
    <row r="133" spans="1:7" x14ac:dyDescent="0.25">
      <c r="A133" s="13" t="s">
        <v>125</v>
      </c>
      <c r="B133" s="19">
        <v>3549000</v>
      </c>
      <c r="C133" s="19">
        <v>3331000</v>
      </c>
      <c r="D133" s="19">
        <v>3905000</v>
      </c>
      <c r="E133" s="19">
        <v>3973000</v>
      </c>
      <c r="F133" s="19">
        <v>4064000</v>
      </c>
      <c r="G133" s="19">
        <v>4986000</v>
      </c>
    </row>
    <row r="134" spans="1:7" x14ac:dyDescent="0.25">
      <c r="A134" s="13" t="s">
        <v>2</v>
      </c>
      <c r="B134" s="13"/>
      <c r="C134" s="13"/>
      <c r="D134" s="13"/>
      <c r="E134" s="13"/>
      <c r="F134" s="13"/>
      <c r="G134" s="13"/>
    </row>
    <row r="135" spans="1:7" x14ac:dyDescent="0.25">
      <c r="A135" s="16" t="s">
        <v>110</v>
      </c>
      <c r="B135" s="13"/>
      <c r="C135" s="13"/>
      <c r="D135" s="13"/>
      <c r="E135" s="13"/>
      <c r="F135" s="13"/>
      <c r="G135" s="13"/>
    </row>
    <row r="136" spans="1:7" x14ac:dyDescent="0.25">
      <c r="A136" s="13" t="s">
        <v>3</v>
      </c>
      <c r="B136" s="14">
        <v>-8187000</v>
      </c>
      <c r="C136" s="14">
        <v>-7789000</v>
      </c>
      <c r="D136" s="14">
        <v>-7733000</v>
      </c>
      <c r="E136" s="14">
        <v>-7586000</v>
      </c>
      <c r="F136" s="14">
        <v>-7923000</v>
      </c>
      <c r="G136" s="14">
        <v>-9095000</v>
      </c>
    </row>
    <row r="137" spans="1:7" x14ac:dyDescent="0.25">
      <c r="A137" s="13" t="s">
        <v>125</v>
      </c>
      <c r="B137" s="19">
        <v>-8187000</v>
      </c>
      <c r="C137" s="19">
        <v>-7789000</v>
      </c>
      <c r="D137" s="19">
        <v>-7733000</v>
      </c>
      <c r="E137" s="19">
        <v>-7586000</v>
      </c>
      <c r="F137" s="19">
        <v>-7923000</v>
      </c>
      <c r="G137" s="19">
        <v>-9095000</v>
      </c>
    </row>
    <row r="138" spans="1:7" x14ac:dyDescent="0.25">
      <c r="A138" s="63"/>
      <c r="B138" s="62"/>
      <c r="C138" s="62"/>
      <c r="D138" s="62"/>
      <c r="E138" s="62"/>
      <c r="F138" s="62"/>
      <c r="G138" s="62"/>
    </row>
    <row r="139" spans="1:7" x14ac:dyDescent="0.25">
      <c r="A139" s="11" t="s">
        <v>79</v>
      </c>
    </row>
    <row r="140" spans="1:7" ht="16.2" thickBot="1" x14ac:dyDescent="0.35">
      <c r="A140" s="7" t="s">
        <v>124</v>
      </c>
      <c r="B140" s="62"/>
      <c r="C140" s="62"/>
      <c r="D140" s="62"/>
      <c r="E140" s="62"/>
      <c r="F140" s="62"/>
      <c r="G140" s="62"/>
    </row>
    <row r="141" spans="1:7" ht="15.6" x14ac:dyDescent="0.25">
      <c r="A141" s="45" t="s">
        <v>122</v>
      </c>
      <c r="B141" s="44" t="s">
        <v>121</v>
      </c>
      <c r="C141" s="44" t="s">
        <v>120</v>
      </c>
      <c r="D141" s="44" t="s">
        <v>119</v>
      </c>
      <c r="E141" s="44" t="s">
        <v>118</v>
      </c>
      <c r="F141" s="44" t="s">
        <v>178</v>
      </c>
      <c r="G141" s="44" t="s">
        <v>290</v>
      </c>
    </row>
    <row r="142" spans="1:7" x14ac:dyDescent="0.25">
      <c r="A142" s="13" t="s">
        <v>72</v>
      </c>
      <c r="B142" s="17">
        <v>43465</v>
      </c>
      <c r="C142" s="17">
        <v>43830</v>
      </c>
      <c r="D142" s="17">
        <v>44196</v>
      </c>
      <c r="E142" s="17">
        <v>44561</v>
      </c>
      <c r="F142" s="17">
        <v>44926</v>
      </c>
      <c r="G142" s="17">
        <v>45291</v>
      </c>
    </row>
    <row r="143" spans="1:7" x14ac:dyDescent="0.25">
      <c r="A143" s="13" t="s">
        <v>117</v>
      </c>
      <c r="B143" s="12" t="s">
        <v>0</v>
      </c>
      <c r="C143" s="12" t="s">
        <v>0</v>
      </c>
      <c r="D143" s="12" t="s">
        <v>0</v>
      </c>
      <c r="E143" s="12" t="s">
        <v>0</v>
      </c>
      <c r="F143" s="12" t="s">
        <v>0</v>
      </c>
      <c r="G143" s="12" t="s">
        <v>0</v>
      </c>
    </row>
    <row r="144" spans="1:7" x14ac:dyDescent="0.25">
      <c r="A144" s="13" t="s">
        <v>2</v>
      </c>
      <c r="B144" s="13"/>
      <c r="C144" s="13"/>
      <c r="D144" s="13"/>
      <c r="E144" s="13"/>
      <c r="F144" s="13"/>
      <c r="G144" s="13"/>
    </row>
    <row r="145" spans="1:7" x14ac:dyDescent="0.25">
      <c r="A145" s="16" t="s">
        <v>1</v>
      </c>
      <c r="B145" s="13"/>
      <c r="C145" s="13"/>
      <c r="D145" s="13"/>
      <c r="E145" s="13"/>
      <c r="F145" s="13"/>
      <c r="G145" s="13"/>
    </row>
    <row r="146" spans="1:7" x14ac:dyDescent="0.25">
      <c r="A146" s="16" t="s">
        <v>116</v>
      </c>
      <c r="B146" s="19">
        <v>-751000</v>
      </c>
      <c r="C146" s="19">
        <v>-632000</v>
      </c>
      <c r="D146" s="19">
        <v>-591000</v>
      </c>
      <c r="E146" s="19">
        <v>-711000</v>
      </c>
      <c r="F146" s="19">
        <v>-1083000</v>
      </c>
      <c r="G146" s="19">
        <v>-733000</v>
      </c>
    </row>
    <row r="147" spans="1:7" x14ac:dyDescent="0.25">
      <c r="A147" s="16" t="s">
        <v>114</v>
      </c>
      <c r="B147" s="19">
        <v>1000</v>
      </c>
      <c r="C147" s="25" t="s">
        <v>61</v>
      </c>
      <c r="D147" s="25" t="s">
        <v>61</v>
      </c>
      <c r="E147" s="25" t="s">
        <v>61</v>
      </c>
      <c r="F147" s="19">
        <v>2000</v>
      </c>
      <c r="G147" s="19">
        <v>17000</v>
      </c>
    </row>
    <row r="148" spans="1:7" x14ac:dyDescent="0.25">
      <c r="A148" s="16" t="s">
        <v>112</v>
      </c>
      <c r="B148" s="25" t="s">
        <v>61</v>
      </c>
      <c r="C148" s="25" t="s">
        <v>61</v>
      </c>
      <c r="D148" s="25" t="s">
        <v>61</v>
      </c>
      <c r="E148" s="25" t="s">
        <v>61</v>
      </c>
      <c r="F148" s="25" t="s">
        <v>61</v>
      </c>
      <c r="G148" s="25" t="s">
        <v>61</v>
      </c>
    </row>
    <row r="149" spans="1:7" x14ac:dyDescent="0.25">
      <c r="A149" s="16" t="s">
        <v>66</v>
      </c>
      <c r="B149" s="19">
        <v>3000</v>
      </c>
      <c r="C149" s="19">
        <v>-22000</v>
      </c>
      <c r="D149" s="19">
        <v>6000</v>
      </c>
      <c r="E149" s="19">
        <v>-9000</v>
      </c>
      <c r="F149" s="19">
        <v>-9000</v>
      </c>
      <c r="G149" s="19">
        <v>2000</v>
      </c>
    </row>
    <row r="150" spans="1:7" x14ac:dyDescent="0.25">
      <c r="A150" s="16" t="s">
        <v>63</v>
      </c>
      <c r="B150" s="19">
        <v>-13666000</v>
      </c>
      <c r="C150" s="19">
        <v>-13161000</v>
      </c>
      <c r="D150" s="19">
        <v>-13330000</v>
      </c>
      <c r="E150" s="25" t="s">
        <v>61</v>
      </c>
      <c r="F150" s="19">
        <v>-10892000</v>
      </c>
      <c r="G150" s="19">
        <v>-12035000</v>
      </c>
    </row>
    <row r="151" spans="1:7" x14ac:dyDescent="0.25">
      <c r="A151" s="16" t="s">
        <v>111</v>
      </c>
      <c r="B151" s="25" t="s">
        <v>61</v>
      </c>
      <c r="C151" s="25" t="s">
        <v>61</v>
      </c>
      <c r="D151" s="25" t="s">
        <v>61</v>
      </c>
      <c r="E151" s="25" t="s">
        <v>61</v>
      </c>
      <c r="F151" s="25" t="s">
        <v>61</v>
      </c>
      <c r="G151" s="25" t="s">
        <v>61</v>
      </c>
    </row>
    <row r="152" spans="1:7" x14ac:dyDescent="0.25">
      <c r="A152" s="13" t="s">
        <v>2</v>
      </c>
      <c r="B152" s="13"/>
      <c r="C152" s="13"/>
      <c r="D152" s="13"/>
      <c r="E152" s="13"/>
      <c r="F152" s="13"/>
      <c r="G152" s="13"/>
    </row>
    <row r="153" spans="1:7" x14ac:dyDescent="0.25">
      <c r="A153" s="16" t="s">
        <v>275</v>
      </c>
      <c r="B153" s="13"/>
      <c r="C153" s="13"/>
      <c r="D153" s="13"/>
      <c r="E153" s="13"/>
      <c r="F153" s="13"/>
      <c r="G153" s="13"/>
    </row>
    <row r="154" spans="1:7" x14ac:dyDescent="0.25">
      <c r="A154" s="16" t="s">
        <v>116</v>
      </c>
      <c r="B154" s="19">
        <v>2205000</v>
      </c>
      <c r="C154" s="19">
        <v>1938000</v>
      </c>
      <c r="D154" s="19">
        <v>1733000</v>
      </c>
      <c r="E154" s="19">
        <v>2216000</v>
      </c>
      <c r="F154" s="19">
        <v>3369000</v>
      </c>
      <c r="G154" s="19">
        <v>2189000</v>
      </c>
    </row>
    <row r="155" spans="1:7" x14ac:dyDescent="0.25">
      <c r="A155" s="16" t="s">
        <v>114</v>
      </c>
      <c r="B155" s="19">
        <v>-183000</v>
      </c>
      <c r="C155" s="19">
        <v>-169000</v>
      </c>
      <c r="D155" s="19">
        <v>-151000</v>
      </c>
      <c r="E155" s="19">
        <v>-147000</v>
      </c>
      <c r="F155" s="19">
        <v>-138000</v>
      </c>
      <c r="G155" s="19">
        <v>-129000</v>
      </c>
    </row>
    <row r="156" spans="1:7" x14ac:dyDescent="0.25">
      <c r="A156" s="16" t="s">
        <v>112</v>
      </c>
      <c r="B156" s="19">
        <v>-164000</v>
      </c>
      <c r="C156" s="19">
        <v>-56000</v>
      </c>
      <c r="D156" s="19">
        <v>3000</v>
      </c>
      <c r="E156" s="19">
        <v>-13000</v>
      </c>
      <c r="F156" s="19">
        <v>20000</v>
      </c>
      <c r="G156" s="19">
        <v>12000</v>
      </c>
    </row>
    <row r="157" spans="1:7" x14ac:dyDescent="0.25">
      <c r="A157" s="16" t="s">
        <v>66</v>
      </c>
      <c r="B157" s="19">
        <v>187000</v>
      </c>
      <c r="C157" s="19">
        <v>339000</v>
      </c>
      <c r="D157" s="19">
        <v>238000</v>
      </c>
      <c r="E157" s="19">
        <v>266000</v>
      </c>
      <c r="F157" s="19">
        <v>354000</v>
      </c>
      <c r="G157" s="19">
        <v>357000</v>
      </c>
    </row>
    <row r="158" spans="1:7" x14ac:dyDescent="0.25">
      <c r="A158" s="16" t="s">
        <v>63</v>
      </c>
      <c r="B158" s="19">
        <v>14883000</v>
      </c>
      <c r="C158" s="19">
        <v>14300000</v>
      </c>
      <c r="D158" s="19">
        <v>13235000</v>
      </c>
      <c r="E158" s="25" t="s">
        <v>61</v>
      </c>
      <c r="F158" s="19">
        <v>13081000</v>
      </c>
      <c r="G158" s="19">
        <v>12761000</v>
      </c>
    </row>
    <row r="159" spans="1:7" x14ac:dyDescent="0.25">
      <c r="A159" s="16" t="s">
        <v>111</v>
      </c>
      <c r="B159" s="19">
        <v>493000</v>
      </c>
      <c r="C159" s="19">
        <v>479000</v>
      </c>
      <c r="D159" s="19">
        <v>494000</v>
      </c>
      <c r="E159" s="19">
        <v>517000</v>
      </c>
      <c r="F159" s="19">
        <v>516000</v>
      </c>
      <c r="G159" s="19">
        <v>504000</v>
      </c>
    </row>
    <row r="160" spans="1:7" x14ac:dyDescent="0.25">
      <c r="A160" s="13" t="s">
        <v>2</v>
      </c>
      <c r="B160" s="13"/>
      <c r="C160" s="13"/>
      <c r="D160" s="13"/>
      <c r="E160" s="13"/>
      <c r="F160" s="13"/>
      <c r="G160" s="13"/>
    </row>
    <row r="161" spans="1:7" x14ac:dyDescent="0.25">
      <c r="A161" s="16" t="s">
        <v>315</v>
      </c>
      <c r="B161" s="13"/>
      <c r="C161" s="13"/>
      <c r="D161" s="13"/>
      <c r="E161" s="13"/>
      <c r="F161" s="13"/>
      <c r="G161" s="13"/>
    </row>
    <row r="162" spans="1:7" x14ac:dyDescent="0.25">
      <c r="A162" s="16" t="s">
        <v>116</v>
      </c>
      <c r="B162" s="19">
        <v>1213000</v>
      </c>
      <c r="C162" s="19">
        <v>690000</v>
      </c>
      <c r="D162" s="19">
        <v>596000</v>
      </c>
      <c r="E162" s="19">
        <v>582000</v>
      </c>
      <c r="F162" s="19">
        <v>593000</v>
      </c>
      <c r="G162" s="19">
        <v>718000</v>
      </c>
    </row>
    <row r="163" spans="1:7" x14ac:dyDescent="0.25">
      <c r="A163" s="16" t="s">
        <v>114</v>
      </c>
      <c r="B163" s="19">
        <v>-580000</v>
      </c>
      <c r="C163" s="19">
        <v>-517000</v>
      </c>
      <c r="D163" s="19">
        <v>-614000</v>
      </c>
      <c r="E163" s="19">
        <v>-631000</v>
      </c>
      <c r="F163" s="19">
        <v>-694000</v>
      </c>
      <c r="G163" s="19">
        <v>-879000</v>
      </c>
    </row>
    <row r="164" spans="1:7" x14ac:dyDescent="0.25">
      <c r="A164" s="16" t="s">
        <v>112</v>
      </c>
      <c r="B164" s="19">
        <v>-222000</v>
      </c>
      <c r="C164" s="19">
        <v>960000</v>
      </c>
      <c r="D164" s="19">
        <v>-297000</v>
      </c>
      <c r="E164" s="19">
        <v>-227000</v>
      </c>
      <c r="F164" s="19">
        <v>-233000</v>
      </c>
      <c r="G164" s="19">
        <v>-298000</v>
      </c>
    </row>
    <row r="165" spans="1:7" x14ac:dyDescent="0.25">
      <c r="A165" s="16" t="s">
        <v>66</v>
      </c>
      <c r="B165" s="19">
        <v>-453000</v>
      </c>
      <c r="C165" s="19">
        <v>908000</v>
      </c>
      <c r="D165" s="19">
        <v>-592000</v>
      </c>
      <c r="E165" s="19">
        <v>-384000</v>
      </c>
      <c r="F165" s="19">
        <v>-711000</v>
      </c>
      <c r="G165" s="19">
        <v>-635000</v>
      </c>
    </row>
    <row r="166" spans="1:7" x14ac:dyDescent="0.25">
      <c r="A166" s="16" t="s">
        <v>63</v>
      </c>
      <c r="B166" s="19">
        <v>3285000</v>
      </c>
      <c r="C166" s="19">
        <v>3511000</v>
      </c>
      <c r="D166" s="19">
        <v>3168000</v>
      </c>
      <c r="E166" s="25" t="s">
        <v>61</v>
      </c>
      <c r="F166" s="19">
        <v>2665000</v>
      </c>
      <c r="G166" s="19">
        <v>2446000</v>
      </c>
    </row>
    <row r="167" spans="1:7" x14ac:dyDescent="0.25">
      <c r="A167" s="16" t="s">
        <v>111</v>
      </c>
      <c r="B167" s="19">
        <v>66000</v>
      </c>
      <c r="C167" s="19">
        <v>79000</v>
      </c>
      <c r="D167" s="19">
        <v>77000</v>
      </c>
      <c r="E167" s="19">
        <v>76000</v>
      </c>
      <c r="F167" s="19">
        <v>75000</v>
      </c>
      <c r="G167" s="19">
        <v>78000</v>
      </c>
    </row>
    <row r="168" spans="1:7" x14ac:dyDescent="0.25">
      <c r="A168" s="13" t="s">
        <v>2</v>
      </c>
      <c r="B168" s="13"/>
      <c r="C168" s="13"/>
      <c r="D168" s="13"/>
      <c r="E168" s="13"/>
      <c r="F168" s="13"/>
      <c r="G168" s="13"/>
    </row>
    <row r="169" spans="1:7" x14ac:dyDescent="0.25">
      <c r="A169" s="16" t="s">
        <v>276</v>
      </c>
      <c r="B169" s="13"/>
      <c r="C169" s="13"/>
      <c r="D169" s="13"/>
      <c r="E169" s="13"/>
      <c r="F169" s="13"/>
      <c r="G169" s="13"/>
    </row>
    <row r="170" spans="1:7" x14ac:dyDescent="0.25">
      <c r="A170" s="16" t="s">
        <v>116</v>
      </c>
      <c r="B170" s="19">
        <v>16843000</v>
      </c>
      <c r="C170" s="19">
        <v>15569000</v>
      </c>
      <c r="D170" s="19">
        <v>15135000</v>
      </c>
      <c r="E170" s="19">
        <v>16614000</v>
      </c>
      <c r="F170" s="19">
        <v>20408000</v>
      </c>
      <c r="G170" s="19">
        <v>18358000</v>
      </c>
    </row>
    <row r="171" spans="1:7" x14ac:dyDescent="0.25">
      <c r="A171" s="16" t="s">
        <v>114</v>
      </c>
      <c r="B171" s="19">
        <v>-852000</v>
      </c>
      <c r="C171" s="19">
        <v>-818000</v>
      </c>
      <c r="D171" s="19">
        <v>-825000</v>
      </c>
      <c r="E171" s="19">
        <v>-821000</v>
      </c>
      <c r="F171" s="19">
        <v>-929000</v>
      </c>
      <c r="G171" s="19">
        <v>-1145000</v>
      </c>
    </row>
    <row r="172" spans="1:7" x14ac:dyDescent="0.25">
      <c r="A172" s="16" t="s">
        <v>112</v>
      </c>
      <c r="B172" s="19">
        <v>371000</v>
      </c>
      <c r="C172" s="19">
        <v>764000</v>
      </c>
      <c r="D172" s="19">
        <v>514000</v>
      </c>
      <c r="E172" s="19">
        <v>232000</v>
      </c>
      <c r="F172" s="19">
        <v>828000</v>
      </c>
      <c r="G172" s="19">
        <v>571000</v>
      </c>
    </row>
    <row r="173" spans="1:7" x14ac:dyDescent="0.25">
      <c r="A173" s="16" t="s">
        <v>66</v>
      </c>
      <c r="B173" s="19">
        <v>2117000</v>
      </c>
      <c r="C173" s="19">
        <v>2929000</v>
      </c>
      <c r="D173" s="19">
        <v>2877000</v>
      </c>
      <c r="E173" s="19">
        <v>1981000</v>
      </c>
      <c r="F173" s="19">
        <v>3318000</v>
      </c>
      <c r="G173" s="19">
        <v>3637000</v>
      </c>
    </row>
    <row r="174" spans="1:7" x14ac:dyDescent="0.25">
      <c r="A174" s="16" t="s">
        <v>63</v>
      </c>
      <c r="B174" s="19">
        <v>79382000</v>
      </c>
      <c r="C174" s="19">
        <v>81063000</v>
      </c>
      <c r="D174" s="19">
        <v>85486000</v>
      </c>
      <c r="E174" s="25" t="s">
        <v>61</v>
      </c>
      <c r="F174" s="19">
        <v>95861000</v>
      </c>
      <c r="G174" s="19">
        <v>100429000</v>
      </c>
    </row>
    <row r="175" spans="1:7" x14ac:dyDescent="0.25">
      <c r="A175" s="16" t="s">
        <v>111</v>
      </c>
      <c r="B175" s="19">
        <v>2072000</v>
      </c>
      <c r="C175" s="19">
        <v>1993000</v>
      </c>
      <c r="D175" s="19">
        <v>2447000</v>
      </c>
      <c r="E175" s="19">
        <v>2436000</v>
      </c>
      <c r="F175" s="19">
        <v>2513000</v>
      </c>
      <c r="G175" s="19">
        <v>3361000</v>
      </c>
    </row>
    <row r="176" spans="1:7" x14ac:dyDescent="0.25">
      <c r="A176" s="13" t="s">
        <v>2</v>
      </c>
      <c r="B176" s="13"/>
      <c r="C176" s="13"/>
      <c r="D176" s="13"/>
      <c r="E176" s="13"/>
      <c r="F176" s="13"/>
      <c r="G176" s="13"/>
    </row>
    <row r="177" spans="1:7" x14ac:dyDescent="0.25">
      <c r="A177" s="16" t="s">
        <v>271</v>
      </c>
      <c r="B177" s="13"/>
      <c r="C177" s="13"/>
      <c r="D177" s="13"/>
      <c r="E177" s="13"/>
      <c r="F177" s="13"/>
      <c r="G177" s="13"/>
    </row>
    <row r="178" spans="1:7" x14ac:dyDescent="0.25">
      <c r="A178" s="16" t="s">
        <v>116</v>
      </c>
      <c r="B178" s="19">
        <v>568000</v>
      </c>
      <c r="C178" s="19">
        <v>456000</v>
      </c>
      <c r="D178" s="19">
        <v>408000</v>
      </c>
      <c r="E178" s="19">
        <v>475000</v>
      </c>
      <c r="F178" s="19">
        <v>638000</v>
      </c>
      <c r="G178" s="19">
        <v>548000</v>
      </c>
    </row>
    <row r="179" spans="1:7" x14ac:dyDescent="0.25">
      <c r="A179" s="16" t="s">
        <v>114</v>
      </c>
      <c r="B179" s="19">
        <v>-6000</v>
      </c>
      <c r="C179" s="19">
        <v>-3000</v>
      </c>
      <c r="D179" s="19">
        <v>-3000</v>
      </c>
      <c r="E179" s="19">
        <v>-3000</v>
      </c>
      <c r="F179" s="19">
        <v>-3000</v>
      </c>
      <c r="G179" s="19">
        <v>-3000</v>
      </c>
    </row>
    <row r="180" spans="1:7" x14ac:dyDescent="0.25">
      <c r="A180" s="16" t="s">
        <v>112</v>
      </c>
      <c r="B180" s="19">
        <v>54000</v>
      </c>
      <c r="C180" s="19">
        <v>27000</v>
      </c>
      <c r="D180" s="19">
        <v>28000</v>
      </c>
      <c r="E180" s="19">
        <v>34000</v>
      </c>
      <c r="F180" s="19">
        <v>37000</v>
      </c>
      <c r="G180" s="19">
        <v>37000</v>
      </c>
    </row>
    <row r="181" spans="1:7" x14ac:dyDescent="0.25">
      <c r="A181" s="16" t="s">
        <v>66</v>
      </c>
      <c r="B181" s="19">
        <v>-40000</v>
      </c>
      <c r="C181" s="19">
        <v>83000</v>
      </c>
      <c r="D181" s="19">
        <v>89000</v>
      </c>
      <c r="E181" s="19">
        <v>88000</v>
      </c>
      <c r="F181" s="19">
        <v>94000</v>
      </c>
      <c r="G181" s="19">
        <v>91000</v>
      </c>
    </row>
    <row r="182" spans="1:7" x14ac:dyDescent="0.25">
      <c r="A182" s="16" t="s">
        <v>63</v>
      </c>
      <c r="B182" s="19">
        <v>1587000</v>
      </c>
      <c r="C182" s="19">
        <v>1496000</v>
      </c>
      <c r="D182" s="19">
        <v>1503000</v>
      </c>
      <c r="E182" s="25" t="s">
        <v>61</v>
      </c>
      <c r="F182" s="19">
        <v>1616000</v>
      </c>
      <c r="G182" s="19">
        <v>1615000</v>
      </c>
    </row>
    <row r="183" spans="1:7" x14ac:dyDescent="0.25">
      <c r="A183" s="16" t="s">
        <v>111</v>
      </c>
      <c r="B183" s="19">
        <v>37000</v>
      </c>
      <c r="C183" s="19">
        <v>26000</v>
      </c>
      <c r="D183" s="19">
        <v>22000</v>
      </c>
      <c r="E183" s="19">
        <v>18000</v>
      </c>
      <c r="F183" s="19">
        <v>16000</v>
      </c>
      <c r="G183" s="19">
        <v>15000</v>
      </c>
    </row>
    <row r="184" spans="1:7" x14ac:dyDescent="0.25">
      <c r="A184" s="13" t="s">
        <v>2</v>
      </c>
      <c r="B184" s="13"/>
      <c r="C184" s="13"/>
      <c r="D184" s="13"/>
      <c r="E184" s="13"/>
      <c r="F184" s="13"/>
      <c r="G184" s="13"/>
    </row>
    <row r="185" spans="1:7" x14ac:dyDescent="0.25">
      <c r="A185" s="16" t="s">
        <v>273</v>
      </c>
      <c r="B185" s="13"/>
      <c r="C185" s="13"/>
      <c r="D185" s="13"/>
      <c r="E185" s="13"/>
      <c r="F185" s="13"/>
      <c r="G185" s="13"/>
    </row>
    <row r="186" spans="1:7" x14ac:dyDescent="0.25">
      <c r="A186" s="16" t="s">
        <v>116</v>
      </c>
      <c r="B186" s="19">
        <v>32000</v>
      </c>
      <c r="C186" s="19">
        <v>32000</v>
      </c>
      <c r="D186" s="19">
        <v>32000</v>
      </c>
      <c r="E186" s="19">
        <v>32000</v>
      </c>
      <c r="F186" s="19">
        <v>32000</v>
      </c>
      <c r="G186" s="19">
        <v>32000</v>
      </c>
    </row>
    <row r="187" spans="1:7" x14ac:dyDescent="0.25">
      <c r="A187" s="16" t="s">
        <v>114</v>
      </c>
      <c r="B187" s="19">
        <v>-34000</v>
      </c>
      <c r="C187" s="19">
        <v>-30000</v>
      </c>
      <c r="D187" s="19">
        <v>-29000</v>
      </c>
      <c r="E187" s="19">
        <v>-25000</v>
      </c>
      <c r="F187" s="19">
        <v>-27000</v>
      </c>
      <c r="G187" s="19">
        <v>-32000</v>
      </c>
    </row>
    <row r="188" spans="1:7" x14ac:dyDescent="0.25">
      <c r="A188" s="16" t="s">
        <v>112</v>
      </c>
      <c r="B188" s="19">
        <v>28000</v>
      </c>
      <c r="C188" s="19">
        <v>58000</v>
      </c>
      <c r="D188" s="19">
        <v>33000</v>
      </c>
      <c r="E188" s="19">
        <v>27000</v>
      </c>
      <c r="F188" s="19">
        <v>35000</v>
      </c>
      <c r="G188" s="19">
        <v>32000</v>
      </c>
    </row>
    <row r="189" spans="1:7" x14ac:dyDescent="0.25">
      <c r="A189" s="16" t="s">
        <v>66</v>
      </c>
      <c r="B189" s="19">
        <v>103000</v>
      </c>
      <c r="C189" s="19">
        <v>94000</v>
      </c>
      <c r="D189" s="19">
        <v>99000</v>
      </c>
      <c r="E189" s="19">
        <v>19000</v>
      </c>
      <c r="F189" s="19">
        <v>107000</v>
      </c>
      <c r="G189" s="19">
        <v>98000</v>
      </c>
    </row>
    <row r="190" spans="1:7" x14ac:dyDescent="0.25">
      <c r="A190" s="16" t="s">
        <v>63</v>
      </c>
      <c r="B190" s="19">
        <v>1763000</v>
      </c>
      <c r="C190" s="19">
        <v>1678000</v>
      </c>
      <c r="D190" s="19">
        <v>1597000</v>
      </c>
      <c r="E190" s="25" t="s">
        <v>61</v>
      </c>
      <c r="F190" s="19">
        <v>1577000</v>
      </c>
      <c r="G190" s="19">
        <v>1534000</v>
      </c>
    </row>
    <row r="191" spans="1:7" x14ac:dyDescent="0.25">
      <c r="A191" s="16" t="s">
        <v>111</v>
      </c>
      <c r="B191" s="19">
        <v>5000</v>
      </c>
      <c r="C191" s="19">
        <v>5000</v>
      </c>
      <c r="D191" s="19">
        <v>5000</v>
      </c>
      <c r="E191" s="19">
        <v>5000</v>
      </c>
      <c r="F191" s="19">
        <v>5000</v>
      </c>
      <c r="G191" s="19">
        <v>5000</v>
      </c>
    </row>
    <row r="192" spans="1:7" x14ac:dyDescent="0.25">
      <c r="A192" s="13" t="s">
        <v>2</v>
      </c>
      <c r="B192" s="13"/>
      <c r="C192" s="13"/>
      <c r="D192" s="13"/>
      <c r="E192" s="13"/>
      <c r="F192" s="13"/>
      <c r="G192" s="13"/>
    </row>
    <row r="193" spans="1:7" x14ac:dyDescent="0.25">
      <c r="A193" s="16" t="s">
        <v>274</v>
      </c>
      <c r="B193" s="13"/>
      <c r="C193" s="13"/>
      <c r="D193" s="13"/>
      <c r="E193" s="13"/>
      <c r="F193" s="13"/>
      <c r="G193" s="13"/>
    </row>
    <row r="194" spans="1:7" x14ac:dyDescent="0.25">
      <c r="A194" s="16" t="s">
        <v>116</v>
      </c>
      <c r="B194" s="19">
        <v>3186000</v>
      </c>
      <c r="C194" s="19">
        <v>3028000</v>
      </c>
      <c r="D194" s="19">
        <v>2952000</v>
      </c>
      <c r="E194" s="19">
        <v>3679000</v>
      </c>
      <c r="F194" s="19">
        <v>5267000</v>
      </c>
      <c r="G194" s="19">
        <v>4105000</v>
      </c>
    </row>
    <row r="195" spans="1:7" x14ac:dyDescent="0.25">
      <c r="A195" s="16" t="s">
        <v>114</v>
      </c>
      <c r="B195" s="19">
        <v>-178000</v>
      </c>
      <c r="C195" s="19">
        <v>-187000</v>
      </c>
      <c r="D195" s="19">
        <v>-192000</v>
      </c>
      <c r="E195" s="19">
        <v>-207000</v>
      </c>
      <c r="F195" s="19">
        <v>-229000</v>
      </c>
      <c r="G195" s="19">
        <v>-275000</v>
      </c>
    </row>
    <row r="196" spans="1:7" x14ac:dyDescent="0.25">
      <c r="A196" s="16" t="s">
        <v>112</v>
      </c>
      <c r="B196" s="19">
        <v>409000</v>
      </c>
      <c r="C196" s="19">
        <v>63000</v>
      </c>
      <c r="D196" s="19">
        <v>114000</v>
      </c>
      <c r="E196" s="19">
        <v>120000</v>
      </c>
      <c r="F196" s="19">
        <v>145000</v>
      </c>
      <c r="G196" s="19">
        <v>126000</v>
      </c>
    </row>
    <row r="197" spans="1:7" x14ac:dyDescent="0.25">
      <c r="A197" s="16" t="s">
        <v>66</v>
      </c>
      <c r="B197" s="19">
        <v>334000</v>
      </c>
      <c r="C197" s="19">
        <v>337000</v>
      </c>
      <c r="D197" s="19">
        <v>390000</v>
      </c>
      <c r="E197" s="19">
        <v>412000</v>
      </c>
      <c r="F197" s="19">
        <v>470000</v>
      </c>
      <c r="G197" s="19">
        <v>441000</v>
      </c>
    </row>
    <row r="198" spans="1:7" x14ac:dyDescent="0.25">
      <c r="A198" s="16" t="s">
        <v>63</v>
      </c>
      <c r="B198" s="19">
        <v>17266000</v>
      </c>
      <c r="C198" s="19">
        <v>18204000</v>
      </c>
      <c r="D198" s="19">
        <v>19090000</v>
      </c>
      <c r="E198" s="25" t="s">
        <v>61</v>
      </c>
      <c r="F198" s="19">
        <v>22040000</v>
      </c>
      <c r="G198" s="19">
        <v>22906000</v>
      </c>
    </row>
    <row r="199" spans="1:7" x14ac:dyDescent="0.25">
      <c r="A199" s="16" t="s">
        <v>111</v>
      </c>
      <c r="B199" s="19">
        <v>409000</v>
      </c>
      <c r="C199" s="19">
        <v>422000</v>
      </c>
      <c r="D199" s="19">
        <v>442000</v>
      </c>
      <c r="E199" s="19">
        <v>482000</v>
      </c>
      <c r="F199" s="19">
        <v>516000</v>
      </c>
      <c r="G199" s="19">
        <v>561000</v>
      </c>
    </row>
    <row r="200" spans="1:7" x14ac:dyDescent="0.25">
      <c r="A200" s="13" t="s">
        <v>2</v>
      </c>
      <c r="B200" s="13"/>
      <c r="C200" s="13"/>
      <c r="D200" s="13"/>
      <c r="E200" s="13"/>
      <c r="F200" s="13"/>
      <c r="G200" s="13"/>
    </row>
    <row r="201" spans="1:7" x14ac:dyDescent="0.25">
      <c r="A201" s="16" t="s">
        <v>270</v>
      </c>
      <c r="B201" s="13"/>
      <c r="C201" s="13"/>
      <c r="D201" s="13"/>
      <c r="E201" s="13"/>
      <c r="F201" s="13"/>
      <c r="G201" s="13"/>
    </row>
    <row r="202" spans="1:7" x14ac:dyDescent="0.25">
      <c r="A202" s="16" t="s">
        <v>116</v>
      </c>
      <c r="B202" s="19">
        <v>55000</v>
      </c>
      <c r="C202" s="19">
        <v>44000</v>
      </c>
      <c r="D202" s="19">
        <v>36000</v>
      </c>
      <c r="E202" s="19">
        <v>38000</v>
      </c>
      <c r="F202" s="19">
        <v>55000</v>
      </c>
      <c r="G202" s="19">
        <v>36000</v>
      </c>
    </row>
    <row r="203" spans="1:7" x14ac:dyDescent="0.25">
      <c r="A203" s="16" t="s">
        <v>114</v>
      </c>
      <c r="B203" s="19">
        <v>-1000</v>
      </c>
      <c r="C203" s="19">
        <v>-7000</v>
      </c>
      <c r="D203" s="19">
        <v>-3000</v>
      </c>
      <c r="E203" s="19">
        <v>-1000</v>
      </c>
      <c r="F203" s="19">
        <v>-4000</v>
      </c>
      <c r="G203" s="25" t="s">
        <v>61</v>
      </c>
    </row>
    <row r="204" spans="1:7" x14ac:dyDescent="0.25">
      <c r="A204" s="16" t="s">
        <v>112</v>
      </c>
      <c r="B204" s="19">
        <v>-31000</v>
      </c>
      <c r="C204" s="19">
        <v>-70000</v>
      </c>
      <c r="D204" s="19">
        <v>-5000</v>
      </c>
      <c r="E204" s="19">
        <v>62000</v>
      </c>
      <c r="F204" s="19">
        <v>-37000</v>
      </c>
      <c r="G204" s="19">
        <v>16000</v>
      </c>
    </row>
    <row r="205" spans="1:7" x14ac:dyDescent="0.25">
      <c r="A205" s="16" t="s">
        <v>66</v>
      </c>
      <c r="B205" s="19">
        <v>-63000</v>
      </c>
      <c r="C205" s="19">
        <v>-92000</v>
      </c>
      <c r="D205" s="19">
        <v>-2000</v>
      </c>
      <c r="E205" s="19">
        <v>-87000</v>
      </c>
      <c r="F205" s="19">
        <v>-99000</v>
      </c>
      <c r="G205" s="19">
        <v>-15000</v>
      </c>
    </row>
    <row r="206" spans="1:7" x14ac:dyDescent="0.25">
      <c r="A206" s="16" t="s">
        <v>63</v>
      </c>
      <c r="B206" s="19">
        <v>11112000</v>
      </c>
      <c r="C206" s="19">
        <v>10759000</v>
      </c>
      <c r="D206" s="19">
        <v>11336000</v>
      </c>
      <c r="E206" s="25" t="s">
        <v>61</v>
      </c>
      <c r="F206" s="19">
        <v>8943000</v>
      </c>
      <c r="G206" s="19">
        <v>9675000</v>
      </c>
    </row>
    <row r="207" spans="1:7" x14ac:dyDescent="0.25">
      <c r="A207" s="16" t="s">
        <v>111</v>
      </c>
      <c r="B207" s="19">
        <v>47000</v>
      </c>
      <c r="C207" s="19">
        <v>33000</v>
      </c>
      <c r="D207" s="19">
        <v>30000</v>
      </c>
      <c r="E207" s="19">
        <v>31000</v>
      </c>
      <c r="F207" s="19">
        <v>22000</v>
      </c>
      <c r="G207" s="19">
        <v>1000</v>
      </c>
    </row>
    <row r="208" spans="1:7" x14ac:dyDescent="0.25">
      <c r="A208" s="13" t="s">
        <v>2</v>
      </c>
      <c r="B208" s="13"/>
      <c r="C208" s="13"/>
      <c r="D208" s="13"/>
      <c r="E208" s="13"/>
      <c r="F208" s="13"/>
      <c r="G208" s="13"/>
    </row>
    <row r="209" spans="1:7" x14ac:dyDescent="0.25">
      <c r="A209" s="16" t="s">
        <v>272</v>
      </c>
      <c r="B209" s="13"/>
      <c r="C209" s="13"/>
      <c r="D209" s="13"/>
      <c r="E209" s="13"/>
      <c r="F209" s="13"/>
      <c r="G209" s="13"/>
    </row>
    <row r="210" spans="1:7" x14ac:dyDescent="0.25">
      <c r="A210" s="16" t="s">
        <v>116</v>
      </c>
      <c r="B210" s="19">
        <v>144000</v>
      </c>
      <c r="C210" s="19">
        <v>294000</v>
      </c>
      <c r="D210" s="19">
        <v>74000</v>
      </c>
      <c r="E210" s="19">
        <v>188000</v>
      </c>
      <c r="F210" s="25" t="s">
        <v>61</v>
      </c>
      <c r="G210" s="25" t="s">
        <v>61</v>
      </c>
    </row>
    <row r="211" spans="1:7" x14ac:dyDescent="0.25">
      <c r="A211" s="16" t="s">
        <v>114</v>
      </c>
      <c r="B211" s="19">
        <v>-9000</v>
      </c>
      <c r="C211" s="19">
        <v>-5000</v>
      </c>
      <c r="D211" s="19">
        <v>-4000</v>
      </c>
      <c r="E211" s="19">
        <v>-2000</v>
      </c>
      <c r="F211" s="25" t="s">
        <v>61</v>
      </c>
      <c r="G211" s="25" t="s">
        <v>61</v>
      </c>
    </row>
    <row r="212" spans="1:7" x14ac:dyDescent="0.25">
      <c r="A212" s="16" t="s">
        <v>112</v>
      </c>
      <c r="B212" s="19">
        <v>4000</v>
      </c>
      <c r="C212" s="19">
        <v>52000</v>
      </c>
      <c r="D212" s="19">
        <v>3000</v>
      </c>
      <c r="E212" s="19">
        <v>32000</v>
      </c>
      <c r="F212" s="25" t="s">
        <v>61</v>
      </c>
      <c r="G212" s="25" t="s">
        <v>61</v>
      </c>
    </row>
    <row r="213" spans="1:7" x14ac:dyDescent="0.25">
      <c r="A213" s="16" t="s">
        <v>66</v>
      </c>
      <c r="B213" s="19">
        <v>38000</v>
      </c>
      <c r="C213" s="19">
        <v>163000</v>
      </c>
      <c r="D213" s="19">
        <v>14000</v>
      </c>
      <c r="E213" s="19">
        <v>107000</v>
      </c>
      <c r="F213" s="25" t="s">
        <v>61</v>
      </c>
      <c r="G213" s="25" t="s">
        <v>61</v>
      </c>
    </row>
    <row r="214" spans="1:7" x14ac:dyDescent="0.25">
      <c r="A214" s="16" t="s">
        <v>63</v>
      </c>
      <c r="B214" s="19">
        <v>1302000</v>
      </c>
      <c r="C214" s="19">
        <v>850000</v>
      </c>
      <c r="D214" s="19">
        <v>850000</v>
      </c>
      <c r="E214" s="25" t="s">
        <v>61</v>
      </c>
      <c r="F214" s="25" t="s">
        <v>61</v>
      </c>
      <c r="G214" s="25" t="s">
        <v>61</v>
      </c>
    </row>
    <row r="215" spans="1:7" x14ac:dyDescent="0.25">
      <c r="A215" s="16" t="s">
        <v>111</v>
      </c>
      <c r="B215" s="19">
        <v>2000</v>
      </c>
      <c r="C215" s="19">
        <v>1000</v>
      </c>
      <c r="D215" s="19">
        <v>1000</v>
      </c>
      <c r="E215" s="25" t="s">
        <v>61</v>
      </c>
      <c r="F215" s="25" t="s">
        <v>61</v>
      </c>
      <c r="G215" s="25" t="s">
        <v>61</v>
      </c>
    </row>
    <row r="216" spans="1:7" x14ac:dyDescent="0.25">
      <c r="A216" s="13" t="s">
        <v>2</v>
      </c>
      <c r="B216" s="13"/>
      <c r="C216" s="13"/>
      <c r="D216" s="13"/>
      <c r="E216" s="13"/>
      <c r="F216" s="13"/>
      <c r="G216" s="13"/>
    </row>
    <row r="217" spans="1:7" x14ac:dyDescent="0.25">
      <c r="A217" s="16" t="s">
        <v>179</v>
      </c>
      <c r="B217" s="13"/>
      <c r="C217" s="13"/>
      <c r="D217" s="13"/>
      <c r="E217" s="13"/>
      <c r="F217" s="13"/>
      <c r="G217" s="13"/>
    </row>
    <row r="218" spans="1:7" x14ac:dyDescent="0.25">
      <c r="A218" s="16" t="s">
        <v>116</v>
      </c>
      <c r="B218" s="25" t="s">
        <v>61</v>
      </c>
      <c r="C218" s="25" t="s">
        <v>61</v>
      </c>
      <c r="D218" s="25" t="s">
        <v>61</v>
      </c>
      <c r="E218" s="25" t="s">
        <v>61</v>
      </c>
      <c r="F218" s="25" t="s">
        <v>61</v>
      </c>
      <c r="G218" s="25" t="s">
        <v>61</v>
      </c>
    </row>
    <row r="219" spans="1:7" x14ac:dyDescent="0.25">
      <c r="A219" s="16" t="s">
        <v>114</v>
      </c>
      <c r="B219" s="25" t="s">
        <v>61</v>
      </c>
      <c r="C219" s="25" t="s">
        <v>61</v>
      </c>
      <c r="D219" s="25" t="s">
        <v>61</v>
      </c>
      <c r="E219" s="25" t="s">
        <v>61</v>
      </c>
      <c r="F219" s="25" t="s">
        <v>61</v>
      </c>
      <c r="G219" s="25" t="s">
        <v>61</v>
      </c>
    </row>
    <row r="220" spans="1:7" x14ac:dyDescent="0.25">
      <c r="A220" s="16" t="s">
        <v>112</v>
      </c>
      <c r="B220" s="25" t="s">
        <v>61</v>
      </c>
      <c r="C220" s="25" t="s">
        <v>61</v>
      </c>
      <c r="D220" s="25" t="s">
        <v>61</v>
      </c>
      <c r="E220" s="25" t="s">
        <v>61</v>
      </c>
      <c r="F220" s="25" t="s">
        <v>61</v>
      </c>
      <c r="G220" s="25" t="s">
        <v>61</v>
      </c>
    </row>
    <row r="221" spans="1:7" x14ac:dyDescent="0.25">
      <c r="A221" s="16" t="s">
        <v>66</v>
      </c>
      <c r="B221" s="25" t="s">
        <v>61</v>
      </c>
      <c r="C221" s="25" t="s">
        <v>61</v>
      </c>
      <c r="D221" s="25" t="s">
        <v>61</v>
      </c>
      <c r="E221" s="25" t="s">
        <v>61</v>
      </c>
      <c r="F221" s="25" t="s">
        <v>61</v>
      </c>
      <c r="G221" s="25" t="s">
        <v>61</v>
      </c>
    </row>
    <row r="222" spans="1:7" x14ac:dyDescent="0.25">
      <c r="A222" s="16" t="s">
        <v>63</v>
      </c>
      <c r="B222" s="25" t="s">
        <v>61</v>
      </c>
      <c r="C222" s="25" t="s">
        <v>61</v>
      </c>
      <c r="D222" s="25" t="s">
        <v>61</v>
      </c>
      <c r="E222" s="25" t="s">
        <v>61</v>
      </c>
      <c r="F222" s="25" t="s">
        <v>61</v>
      </c>
      <c r="G222" s="25" t="s">
        <v>61</v>
      </c>
    </row>
    <row r="223" spans="1:7" x14ac:dyDescent="0.25">
      <c r="A223" s="16" t="s">
        <v>111</v>
      </c>
      <c r="B223" s="25" t="s">
        <v>61</v>
      </c>
      <c r="C223" s="25" t="s">
        <v>61</v>
      </c>
      <c r="D223" s="25" t="s">
        <v>61</v>
      </c>
      <c r="E223" s="25" t="s">
        <v>61</v>
      </c>
      <c r="F223" s="25" t="s">
        <v>61</v>
      </c>
      <c r="G223" s="25" t="s">
        <v>61</v>
      </c>
    </row>
    <row r="224" spans="1:7" x14ac:dyDescent="0.25">
      <c r="A224" s="13"/>
    </row>
    <row r="225" spans="1:7" ht="16.2" thickBot="1" x14ac:dyDescent="0.35">
      <c r="A225" s="7" t="s">
        <v>123</v>
      </c>
      <c r="B225" s="62"/>
      <c r="C225" s="62"/>
      <c r="D225" s="62"/>
      <c r="E225" s="62"/>
      <c r="F225" s="62"/>
      <c r="G225" s="62"/>
    </row>
    <row r="226" spans="1:7" ht="15.6" x14ac:dyDescent="0.25">
      <c r="A226" s="45" t="s">
        <v>122</v>
      </c>
      <c r="B226" s="44" t="s">
        <v>121</v>
      </c>
      <c r="C226" s="44" t="s">
        <v>120</v>
      </c>
      <c r="D226" s="44" t="s">
        <v>119</v>
      </c>
      <c r="E226" s="44" t="s">
        <v>118</v>
      </c>
      <c r="F226" s="44" t="s">
        <v>178</v>
      </c>
      <c r="G226" s="44" t="s">
        <v>290</v>
      </c>
    </row>
    <row r="227" spans="1:7" x14ac:dyDescent="0.25">
      <c r="A227" s="13" t="s">
        <v>72</v>
      </c>
      <c r="B227" s="17">
        <v>43465</v>
      </c>
      <c r="C227" s="17">
        <v>43830</v>
      </c>
      <c r="D227" s="17">
        <v>44196</v>
      </c>
      <c r="E227" s="17">
        <v>44561</v>
      </c>
      <c r="F227" s="17">
        <v>44926</v>
      </c>
      <c r="G227" s="17">
        <v>45291</v>
      </c>
    </row>
    <row r="228" spans="1:7" x14ac:dyDescent="0.25">
      <c r="A228" s="13" t="s">
        <v>117</v>
      </c>
      <c r="B228" s="12" t="s">
        <v>0</v>
      </c>
      <c r="C228" s="12" t="s">
        <v>0</v>
      </c>
      <c r="D228" s="12" t="s">
        <v>0</v>
      </c>
      <c r="E228" s="12" t="s">
        <v>0</v>
      </c>
      <c r="F228" s="12" t="s">
        <v>0</v>
      </c>
      <c r="G228" s="12" t="s">
        <v>0</v>
      </c>
    </row>
    <row r="229" spans="1:7" x14ac:dyDescent="0.25">
      <c r="A229" s="13" t="s">
        <v>2</v>
      </c>
      <c r="B229" s="13"/>
      <c r="C229" s="13"/>
      <c r="D229" s="13"/>
      <c r="E229" s="13"/>
      <c r="F229" s="13"/>
      <c r="G229" s="13"/>
    </row>
    <row r="230" spans="1:7" x14ac:dyDescent="0.25">
      <c r="A230" s="16" t="s">
        <v>3</v>
      </c>
      <c r="B230" s="13"/>
      <c r="C230" s="13"/>
      <c r="D230" s="13"/>
      <c r="E230" s="13"/>
      <c r="F230" s="13"/>
      <c r="G230" s="13"/>
    </row>
    <row r="231" spans="1:7" x14ac:dyDescent="0.25">
      <c r="A231" s="16" t="s">
        <v>116</v>
      </c>
      <c r="B231" s="19">
        <v>23495000</v>
      </c>
      <c r="C231" s="19">
        <v>21419000</v>
      </c>
      <c r="D231" s="19">
        <v>20375000</v>
      </c>
      <c r="E231" s="19">
        <v>23113000</v>
      </c>
      <c r="F231" s="19">
        <v>29279000</v>
      </c>
      <c r="G231" s="19">
        <v>25253000</v>
      </c>
    </row>
    <row r="232" spans="1:7" x14ac:dyDescent="0.25">
      <c r="A232" s="16" t="s">
        <v>115</v>
      </c>
      <c r="B232" s="19">
        <v>4191000</v>
      </c>
      <c r="C232" s="19">
        <v>7736000</v>
      </c>
      <c r="D232" s="19">
        <v>4885000</v>
      </c>
      <c r="E232" s="19">
        <v>3698000</v>
      </c>
      <c r="F232" s="19">
        <v>5370000</v>
      </c>
      <c r="G232" s="19">
        <v>5826000</v>
      </c>
    </row>
    <row r="233" spans="1:7" x14ac:dyDescent="0.25">
      <c r="A233" s="16" t="s">
        <v>114</v>
      </c>
      <c r="B233" s="19">
        <v>-1842000</v>
      </c>
      <c r="C233" s="19">
        <v>-1736000</v>
      </c>
      <c r="D233" s="19">
        <v>-1821000</v>
      </c>
      <c r="E233" s="19">
        <v>-1837000</v>
      </c>
      <c r="F233" s="19">
        <v>-2022000</v>
      </c>
      <c r="G233" s="19">
        <v>-2446000</v>
      </c>
    </row>
    <row r="234" spans="1:7" x14ac:dyDescent="0.25">
      <c r="A234" s="16" t="s">
        <v>113</v>
      </c>
      <c r="B234" s="19">
        <v>2749000</v>
      </c>
      <c r="C234" s="19">
        <v>6542000</v>
      </c>
      <c r="D234" s="19">
        <v>3496000</v>
      </c>
      <c r="E234" s="19">
        <v>2576000</v>
      </c>
      <c r="F234" s="19">
        <v>4223000</v>
      </c>
      <c r="G234" s="19">
        <v>4345000</v>
      </c>
    </row>
    <row r="235" spans="1:7" x14ac:dyDescent="0.25">
      <c r="A235" s="16" t="s">
        <v>112</v>
      </c>
      <c r="B235" s="19">
        <v>449000</v>
      </c>
      <c r="C235" s="19">
        <v>1798000</v>
      </c>
      <c r="D235" s="19">
        <v>393000</v>
      </c>
      <c r="E235" s="19">
        <v>267000</v>
      </c>
      <c r="F235" s="19">
        <v>795000</v>
      </c>
      <c r="G235" s="19">
        <v>496000</v>
      </c>
    </row>
    <row r="236" spans="1:7" x14ac:dyDescent="0.25">
      <c r="A236" s="16" t="s">
        <v>66</v>
      </c>
      <c r="B236" s="19">
        <v>2226000</v>
      </c>
      <c r="C236" s="19">
        <v>4739000</v>
      </c>
      <c r="D236" s="19">
        <v>3119000</v>
      </c>
      <c r="E236" s="19">
        <v>2393000</v>
      </c>
      <c r="F236" s="19">
        <v>3524000</v>
      </c>
      <c r="G236" s="19">
        <v>3976000</v>
      </c>
    </row>
    <row r="237" spans="1:7" x14ac:dyDescent="0.25">
      <c r="A237" s="16" t="s">
        <v>63</v>
      </c>
      <c r="B237" s="25" t="s">
        <v>61</v>
      </c>
      <c r="C237" s="25" t="s">
        <v>61</v>
      </c>
      <c r="D237" s="25" t="s">
        <v>61</v>
      </c>
      <c r="E237" s="25" t="s">
        <v>61</v>
      </c>
      <c r="F237" s="19">
        <v>134891000</v>
      </c>
      <c r="G237" s="19">
        <v>139331000</v>
      </c>
    </row>
    <row r="238" spans="1:7" x14ac:dyDescent="0.25">
      <c r="A238" s="16" t="s">
        <v>111</v>
      </c>
      <c r="B238" s="19">
        <v>3549000</v>
      </c>
      <c r="C238" s="19">
        <v>3331000</v>
      </c>
      <c r="D238" s="19">
        <v>3905000</v>
      </c>
      <c r="E238" s="19">
        <v>3973000</v>
      </c>
      <c r="F238" s="19">
        <v>4064000</v>
      </c>
      <c r="G238" s="19">
        <v>4986000</v>
      </c>
    </row>
    <row r="239" spans="1:7" x14ac:dyDescent="0.25">
      <c r="A239" s="16" t="s">
        <v>110</v>
      </c>
      <c r="B239" s="19">
        <v>-8187000</v>
      </c>
      <c r="C239" s="19">
        <v>-7789000</v>
      </c>
      <c r="D239" s="19">
        <v>-7733000</v>
      </c>
      <c r="E239" s="19">
        <v>-7586000</v>
      </c>
      <c r="F239" s="19">
        <v>-7923000</v>
      </c>
      <c r="G239" s="19">
        <v>-9095000</v>
      </c>
    </row>
    <row r="240" spans="1:7" x14ac:dyDescent="0.25">
      <c r="A240" s="11"/>
    </row>
    <row r="241" spans="1:6" ht="178.5" customHeight="1" x14ac:dyDescent="0.25">
      <c r="A241" s="63" t="s">
        <v>60</v>
      </c>
      <c r="B241" s="62"/>
      <c r="C241" s="62"/>
      <c r="D241" s="62"/>
      <c r="E241" s="62"/>
      <c r="F241" s="62"/>
    </row>
  </sheetData>
  <mergeCells count="9">
    <mergeCell ref="A225:G225"/>
    <mergeCell ref="A241:F241"/>
    <mergeCell ref="A2:L2"/>
    <mergeCell ref="A1:D1"/>
    <mergeCell ref="A13:G13"/>
    <mergeCell ref="A15:G15"/>
    <mergeCell ref="A98:G98"/>
    <mergeCell ref="A138:G138"/>
    <mergeCell ref="A140:G140"/>
  </mergeCells>
  <pageMargins left="0.75" right="0.75" top="1" bottom="1" header="0.5" footer="0.5"/>
  <headerFooter alignWithMargins="0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AB865-DA03-4F5C-A307-549438B4DA13}">
  <dimension ref="A1:L117"/>
  <sheetViews>
    <sheetView topLeftCell="A15" zoomScaleNormal="100" workbookViewId="0">
      <selection activeCell="H20" sqref="H20:I20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535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534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9" x14ac:dyDescent="0.25">
      <c r="A17" s="13" t="s">
        <v>515</v>
      </c>
      <c r="B17" s="53" t="s">
        <v>513</v>
      </c>
      <c r="C17" s="53" t="s">
        <v>513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9" x14ac:dyDescent="0.25">
      <c r="A18" s="13" t="s">
        <v>512</v>
      </c>
      <c r="B18" s="53" t="s">
        <v>61</v>
      </c>
      <c r="C18" s="53" t="s">
        <v>61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9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</row>
    <row r="20" spans="1:9" x14ac:dyDescent="0.25">
      <c r="A20" s="13" t="s">
        <v>2</v>
      </c>
      <c r="B20" s="53"/>
      <c r="C20" s="53"/>
      <c r="D20" s="53"/>
      <c r="E20" s="53"/>
      <c r="F20" s="53"/>
      <c r="G20" s="53"/>
      <c r="H20" s="10">
        <f>G37/G39</f>
        <v>0.74743594820417381</v>
      </c>
      <c r="I20" s="10">
        <f>G74/G39</f>
        <v>0.15994139310180969</v>
      </c>
    </row>
    <row r="21" spans="1:9" x14ac:dyDescent="0.25">
      <c r="A21" s="16" t="s">
        <v>509</v>
      </c>
      <c r="B21" s="53"/>
      <c r="C21" s="53"/>
      <c r="D21" s="53"/>
      <c r="E21" s="53"/>
      <c r="F21" s="53"/>
      <c r="G21" s="53"/>
    </row>
    <row r="22" spans="1:9" x14ac:dyDescent="0.25">
      <c r="A22" s="13" t="s">
        <v>508</v>
      </c>
      <c r="B22" s="52">
        <v>4685000</v>
      </c>
      <c r="C22" s="52">
        <v>4266000</v>
      </c>
      <c r="D22" s="52">
        <v>4322000</v>
      </c>
      <c r="E22" s="52">
        <v>4385000</v>
      </c>
      <c r="F22" s="52">
        <v>4437000</v>
      </c>
      <c r="G22" s="52">
        <v>4487000</v>
      </c>
    </row>
    <row r="23" spans="1:9" x14ac:dyDescent="0.25">
      <c r="A23" s="13" t="s">
        <v>507</v>
      </c>
      <c r="B23" s="52">
        <v>4248000</v>
      </c>
      <c r="C23" s="52">
        <v>4277000</v>
      </c>
      <c r="D23" s="52">
        <v>4308000</v>
      </c>
      <c r="E23" s="52">
        <v>4337000</v>
      </c>
      <c r="F23" s="52">
        <v>4358000</v>
      </c>
      <c r="G23" s="52">
        <v>4374000</v>
      </c>
    </row>
    <row r="24" spans="1:9" x14ac:dyDescent="0.25">
      <c r="A24" s="13" t="s">
        <v>506</v>
      </c>
      <c r="B24" s="52">
        <v>30286</v>
      </c>
      <c r="C24" s="52">
        <v>27943</v>
      </c>
      <c r="D24" s="52">
        <v>27700</v>
      </c>
      <c r="E24" s="52">
        <v>27300</v>
      </c>
      <c r="F24" s="52">
        <v>27700</v>
      </c>
      <c r="G24" s="52">
        <v>28100</v>
      </c>
    </row>
    <row r="25" spans="1:9" x14ac:dyDescent="0.25">
      <c r="A25" s="13" t="s">
        <v>2</v>
      </c>
      <c r="B25" s="53"/>
      <c r="C25" s="53"/>
      <c r="D25" s="53"/>
      <c r="E25" s="53"/>
      <c r="F25" s="53"/>
      <c r="G25" s="53"/>
    </row>
    <row r="26" spans="1:9" x14ac:dyDescent="0.25">
      <c r="A26" s="16" t="s">
        <v>505</v>
      </c>
      <c r="B26" s="53"/>
      <c r="C26" s="53"/>
      <c r="D26" s="53"/>
      <c r="E26" s="53"/>
      <c r="F26" s="53"/>
      <c r="G26" s="53"/>
    </row>
    <row r="27" spans="1:9" x14ac:dyDescent="0.25">
      <c r="A27" s="13" t="s">
        <v>504</v>
      </c>
      <c r="B27" s="52">
        <v>6586000</v>
      </c>
      <c r="C27" s="52">
        <v>6164000</v>
      </c>
      <c r="D27" s="52">
        <v>6113000</v>
      </c>
      <c r="E27" s="52">
        <v>6207000</v>
      </c>
      <c r="F27" s="52">
        <v>6604000</v>
      </c>
      <c r="G27" s="52">
        <v>7309000</v>
      </c>
    </row>
    <row r="28" spans="1:9" x14ac:dyDescent="0.25">
      <c r="A28" s="13" t="s">
        <v>503</v>
      </c>
      <c r="B28" s="52">
        <v>5255000</v>
      </c>
      <c r="C28" s="52">
        <v>5065000</v>
      </c>
      <c r="D28" s="52">
        <v>4699000</v>
      </c>
      <c r="E28" s="52">
        <v>4877000</v>
      </c>
      <c r="F28" s="52">
        <v>5369000</v>
      </c>
      <c r="G28" s="52">
        <v>5860000</v>
      </c>
    </row>
    <row r="29" spans="1:9" x14ac:dyDescent="0.25">
      <c r="A29" s="13" t="s">
        <v>502</v>
      </c>
      <c r="B29" s="52">
        <v>3152000</v>
      </c>
      <c r="C29" s="52">
        <v>3126000</v>
      </c>
      <c r="D29" s="52">
        <v>2775000</v>
      </c>
      <c r="E29" s="52">
        <v>3067000</v>
      </c>
      <c r="F29" s="52">
        <v>3764000</v>
      </c>
      <c r="G29" s="52">
        <v>3613000</v>
      </c>
    </row>
    <row r="30" spans="1:9" x14ac:dyDescent="0.25">
      <c r="A30" s="13" t="s">
        <v>501</v>
      </c>
      <c r="B30" s="52">
        <v>94000</v>
      </c>
      <c r="C30" s="52">
        <v>90000</v>
      </c>
      <c r="D30" s="52">
        <v>90000</v>
      </c>
      <c r="E30" s="52">
        <v>93000</v>
      </c>
      <c r="F30" s="52">
        <v>102000</v>
      </c>
      <c r="G30" s="52">
        <v>112000</v>
      </c>
    </row>
    <row r="31" spans="1:9" x14ac:dyDescent="0.25">
      <c r="A31" s="13" t="s">
        <v>500</v>
      </c>
      <c r="B31" s="52">
        <v>15087000</v>
      </c>
      <c r="C31" s="52">
        <v>14445000</v>
      </c>
      <c r="D31" s="52">
        <v>13677000</v>
      </c>
      <c r="E31" s="52">
        <v>14244000</v>
      </c>
      <c r="F31" s="52">
        <v>15839000</v>
      </c>
      <c r="G31" s="52">
        <v>16894000</v>
      </c>
    </row>
    <row r="32" spans="1:9" x14ac:dyDescent="0.25">
      <c r="A32" s="13" t="s">
        <v>499</v>
      </c>
      <c r="B32" s="52">
        <v>1711000</v>
      </c>
      <c r="C32" s="52">
        <v>1518000</v>
      </c>
      <c r="D32" s="52">
        <v>1399000</v>
      </c>
      <c r="E32" s="52">
        <v>1851000</v>
      </c>
      <c r="F32" s="52">
        <v>3120000</v>
      </c>
      <c r="G32" s="52">
        <v>1981000</v>
      </c>
    </row>
    <row r="33" spans="1:7" x14ac:dyDescent="0.25">
      <c r="A33" s="13" t="s">
        <v>498</v>
      </c>
      <c r="B33" s="52">
        <v>0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</row>
    <row r="34" spans="1:7" x14ac:dyDescent="0.25">
      <c r="A34" s="13" t="s">
        <v>497</v>
      </c>
      <c r="B34" s="52">
        <v>16798000</v>
      </c>
      <c r="C34" s="52">
        <v>15963000</v>
      </c>
      <c r="D34" s="52">
        <v>15076000</v>
      </c>
      <c r="E34" s="52">
        <v>16095000</v>
      </c>
      <c r="F34" s="52">
        <v>18959000</v>
      </c>
      <c r="G34" s="52">
        <v>18875000</v>
      </c>
    </row>
    <row r="35" spans="1:7" x14ac:dyDescent="0.25">
      <c r="A35" s="13" t="s">
        <v>496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13" t="s">
        <v>495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16798000</v>
      </c>
      <c r="C37" s="52">
        <v>15963000</v>
      </c>
      <c r="D37" s="52">
        <v>15076000</v>
      </c>
      <c r="E37" s="52">
        <v>16095000</v>
      </c>
      <c r="F37" s="52">
        <v>18959000</v>
      </c>
      <c r="G37" s="52">
        <v>18875000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23495000</v>
      </c>
      <c r="C39" s="52">
        <v>21419000</v>
      </c>
      <c r="D39" s="52">
        <v>20375000</v>
      </c>
      <c r="E39" s="52">
        <v>23113000</v>
      </c>
      <c r="F39" s="52">
        <v>29279000</v>
      </c>
      <c r="G39" s="52">
        <v>25253000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2">
        <v>54590000</v>
      </c>
      <c r="C42" s="52">
        <v>48528000</v>
      </c>
      <c r="D42" s="52">
        <v>47472000</v>
      </c>
      <c r="E42" s="52">
        <v>47382000</v>
      </c>
      <c r="F42" s="52">
        <v>49633000</v>
      </c>
      <c r="G42" s="52">
        <v>47080000</v>
      </c>
    </row>
    <row r="43" spans="1:7" x14ac:dyDescent="0.25">
      <c r="A43" s="13" t="s">
        <v>491</v>
      </c>
      <c r="B43" s="52">
        <v>53451000</v>
      </c>
      <c r="C43" s="52">
        <v>49101000</v>
      </c>
      <c r="D43" s="52">
        <v>45434000</v>
      </c>
      <c r="E43" s="52">
        <v>46639000</v>
      </c>
      <c r="F43" s="52">
        <v>48279000</v>
      </c>
      <c r="G43" s="52">
        <v>48343000</v>
      </c>
    </row>
    <row r="44" spans="1:7" x14ac:dyDescent="0.25">
      <c r="A44" s="13" t="s">
        <v>490</v>
      </c>
      <c r="B44" s="52">
        <v>53341000</v>
      </c>
      <c r="C44" s="52">
        <v>50106000</v>
      </c>
      <c r="D44" s="52">
        <v>46982000</v>
      </c>
      <c r="E44" s="52">
        <v>48724000</v>
      </c>
      <c r="F44" s="52">
        <v>49474000</v>
      </c>
      <c r="G44" s="52">
        <v>48556000</v>
      </c>
    </row>
    <row r="45" spans="1:7" x14ac:dyDescent="0.25">
      <c r="A45" s="13" t="s">
        <v>489</v>
      </c>
      <c r="B45" s="52">
        <v>799000</v>
      </c>
      <c r="C45" s="52">
        <v>726000</v>
      </c>
      <c r="D45" s="52">
        <v>658000</v>
      </c>
      <c r="E45" s="52">
        <v>625000</v>
      </c>
      <c r="F45" s="52">
        <v>595000</v>
      </c>
      <c r="G45" s="52">
        <v>552000</v>
      </c>
    </row>
    <row r="46" spans="1:7" x14ac:dyDescent="0.25">
      <c r="A46" s="13" t="s">
        <v>488</v>
      </c>
      <c r="B46" s="52">
        <v>162181000</v>
      </c>
      <c r="C46" s="52">
        <v>148461000</v>
      </c>
      <c r="D46" s="52">
        <v>140546000</v>
      </c>
      <c r="E46" s="52">
        <v>143370000</v>
      </c>
      <c r="F46" s="52">
        <v>147981000</v>
      </c>
      <c r="G46" s="52">
        <v>144531000</v>
      </c>
    </row>
    <row r="47" spans="1:7" x14ac:dyDescent="0.25">
      <c r="A47" s="13" t="s">
        <v>487</v>
      </c>
      <c r="B47" s="52">
        <v>49963000</v>
      </c>
      <c r="C47" s="52">
        <v>48027000</v>
      </c>
      <c r="D47" s="52">
        <v>45679000</v>
      </c>
      <c r="E47" s="52">
        <v>50010000</v>
      </c>
      <c r="F47" s="52">
        <v>56292000</v>
      </c>
      <c r="G47" s="52">
        <v>50976000</v>
      </c>
    </row>
    <row r="48" spans="1:7" x14ac:dyDescent="0.25">
      <c r="A48" s="13" t="s">
        <v>486</v>
      </c>
      <c r="B48" s="52">
        <v>0</v>
      </c>
      <c r="C48" s="52">
        <v>0</v>
      </c>
      <c r="D48" s="52">
        <v>0</v>
      </c>
      <c r="E48" s="52">
        <v>0</v>
      </c>
      <c r="F48" s="52">
        <v>0</v>
      </c>
      <c r="G48" s="52">
        <v>0</v>
      </c>
    </row>
    <row r="49" spans="1:7" x14ac:dyDescent="0.25">
      <c r="A49" s="13" t="s">
        <v>485</v>
      </c>
      <c r="B49" s="52">
        <v>0</v>
      </c>
      <c r="C49" s="52">
        <v>0</v>
      </c>
      <c r="D49" s="52">
        <v>0</v>
      </c>
      <c r="E49" s="52">
        <v>0</v>
      </c>
      <c r="F49" s="52">
        <v>0</v>
      </c>
      <c r="G49" s="52">
        <v>0</v>
      </c>
    </row>
    <row r="50" spans="1:7" x14ac:dyDescent="0.25">
      <c r="A50" s="13" t="s">
        <v>484</v>
      </c>
      <c r="B50" s="52">
        <v>212144000</v>
      </c>
      <c r="C50" s="52">
        <v>196488000</v>
      </c>
      <c r="D50" s="52">
        <v>186225000</v>
      </c>
      <c r="E50" s="52">
        <v>193380000</v>
      </c>
      <c r="F50" s="52">
        <v>204273000</v>
      </c>
      <c r="G50" s="52">
        <v>195507000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3" t="s">
        <v>61</v>
      </c>
      <c r="C53" s="53" t="s">
        <v>61</v>
      </c>
      <c r="D53" s="53" t="s">
        <v>61</v>
      </c>
      <c r="E53" s="53" t="s">
        <v>61</v>
      </c>
      <c r="F53" s="53" t="s">
        <v>61</v>
      </c>
      <c r="G53" s="53" t="s">
        <v>61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3" t="s">
        <v>61</v>
      </c>
      <c r="C56" s="53" t="s">
        <v>61</v>
      </c>
      <c r="D56" s="53" t="s">
        <v>61</v>
      </c>
      <c r="E56" s="53" t="s">
        <v>61</v>
      </c>
      <c r="F56" s="53" t="s">
        <v>61</v>
      </c>
      <c r="G56" s="53" t="s">
        <v>61</v>
      </c>
    </row>
    <row r="57" spans="1:7" x14ac:dyDescent="0.25">
      <c r="A57" s="13" t="s">
        <v>479</v>
      </c>
      <c r="B57" s="53" t="s">
        <v>61</v>
      </c>
      <c r="C57" s="53" t="s">
        <v>61</v>
      </c>
      <c r="D57" s="53" t="s">
        <v>61</v>
      </c>
      <c r="E57" s="53" t="s">
        <v>61</v>
      </c>
      <c r="F57" s="53" t="s">
        <v>61</v>
      </c>
      <c r="G57" s="53" t="s">
        <v>61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3" t="s">
        <v>61</v>
      </c>
      <c r="C59" s="53" t="s">
        <v>61</v>
      </c>
      <c r="D59" s="53" t="s">
        <v>61</v>
      </c>
      <c r="E59" s="53" t="s">
        <v>61</v>
      </c>
      <c r="F59" s="53" t="s">
        <v>61</v>
      </c>
      <c r="G59" s="53" t="s">
        <v>61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6">
        <v>12.1</v>
      </c>
      <c r="C61" s="56">
        <v>12.7</v>
      </c>
      <c r="D61" s="56">
        <v>12.88</v>
      </c>
      <c r="E61" s="56">
        <v>13.1</v>
      </c>
      <c r="F61" s="56">
        <v>13.31</v>
      </c>
      <c r="G61" s="56">
        <v>15.52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2">
        <v>1525000</v>
      </c>
      <c r="C64" s="52">
        <v>1413000</v>
      </c>
      <c r="D64" s="52">
        <v>1338000</v>
      </c>
      <c r="E64" s="52">
        <v>1799000</v>
      </c>
      <c r="F64" s="52">
        <v>2843000</v>
      </c>
      <c r="G64" s="52">
        <v>1981000</v>
      </c>
    </row>
    <row r="65" spans="1:7" x14ac:dyDescent="0.25">
      <c r="A65" s="13" t="s">
        <v>474</v>
      </c>
      <c r="B65" s="52">
        <v>436000</v>
      </c>
      <c r="C65" s="52">
        <v>389000</v>
      </c>
      <c r="D65" s="52">
        <v>340000</v>
      </c>
      <c r="E65" s="52">
        <v>470000</v>
      </c>
      <c r="F65" s="52">
        <v>763000</v>
      </c>
      <c r="G65" s="52">
        <v>505000</v>
      </c>
    </row>
    <row r="66" spans="1:7" x14ac:dyDescent="0.25">
      <c r="A66" s="13" t="s">
        <v>473</v>
      </c>
      <c r="B66" s="52">
        <v>40000</v>
      </c>
      <c r="C66" s="52">
        <v>35000</v>
      </c>
      <c r="D66" s="52">
        <v>30000</v>
      </c>
      <c r="E66" s="52">
        <v>49000</v>
      </c>
      <c r="F66" s="52">
        <v>84000</v>
      </c>
      <c r="G66" s="52">
        <v>45000</v>
      </c>
    </row>
    <row r="67" spans="1:7" x14ac:dyDescent="0.25">
      <c r="A67" s="13" t="s">
        <v>472</v>
      </c>
      <c r="B67" s="52">
        <v>0</v>
      </c>
      <c r="C67" s="52">
        <v>0</v>
      </c>
      <c r="D67" s="52">
        <v>0</v>
      </c>
      <c r="E67" s="52">
        <v>0</v>
      </c>
      <c r="F67" s="52">
        <v>0</v>
      </c>
      <c r="G67" s="52">
        <v>0</v>
      </c>
    </row>
    <row r="68" spans="1:7" x14ac:dyDescent="0.25">
      <c r="A68" s="13" t="s">
        <v>471</v>
      </c>
      <c r="B68" s="52">
        <v>2001000</v>
      </c>
      <c r="C68" s="52">
        <v>1837000</v>
      </c>
      <c r="D68" s="52">
        <v>1708000</v>
      </c>
      <c r="E68" s="52">
        <v>2318000</v>
      </c>
      <c r="F68" s="52">
        <v>3690000</v>
      </c>
      <c r="G68" s="52">
        <v>2531000</v>
      </c>
    </row>
    <row r="69" spans="1:7" x14ac:dyDescent="0.25">
      <c r="A69" s="13" t="s">
        <v>470</v>
      </c>
      <c r="B69" s="52">
        <v>0</v>
      </c>
      <c r="C69" s="52">
        <v>0</v>
      </c>
      <c r="D69" s="52">
        <v>0</v>
      </c>
      <c r="E69" s="52">
        <v>0</v>
      </c>
      <c r="F69" s="52">
        <v>0</v>
      </c>
      <c r="G69" s="52">
        <v>0</v>
      </c>
    </row>
    <row r="70" spans="1:7" x14ac:dyDescent="0.25">
      <c r="A70" s="13" t="s">
        <v>469</v>
      </c>
      <c r="B70" s="52">
        <v>944000</v>
      </c>
      <c r="C70" s="52">
        <v>907000</v>
      </c>
      <c r="D70" s="52">
        <v>971000</v>
      </c>
      <c r="E70" s="52">
        <v>1038000</v>
      </c>
      <c r="F70" s="52">
        <v>1186000</v>
      </c>
      <c r="G70" s="52">
        <v>1184000</v>
      </c>
    </row>
    <row r="71" spans="1:7" x14ac:dyDescent="0.25">
      <c r="A71" s="13" t="s">
        <v>468</v>
      </c>
      <c r="B71" s="52">
        <v>230000</v>
      </c>
      <c r="C71" s="52">
        <v>245000</v>
      </c>
      <c r="D71" s="52">
        <v>209000</v>
      </c>
      <c r="E71" s="52">
        <v>269000</v>
      </c>
      <c r="F71" s="52">
        <v>342000</v>
      </c>
      <c r="G71" s="52">
        <v>324000</v>
      </c>
    </row>
    <row r="72" spans="1:7" x14ac:dyDescent="0.25">
      <c r="A72" s="13" t="s">
        <v>467</v>
      </c>
      <c r="B72" s="52">
        <v>3175000</v>
      </c>
      <c r="C72" s="52">
        <v>2989000</v>
      </c>
      <c r="D72" s="52">
        <v>2888000</v>
      </c>
      <c r="E72" s="52">
        <v>3625000</v>
      </c>
      <c r="F72" s="52">
        <v>5218000</v>
      </c>
      <c r="G72" s="52">
        <v>4039000</v>
      </c>
    </row>
    <row r="73" spans="1:7" x14ac:dyDescent="0.25">
      <c r="A73" s="13" t="s">
        <v>466</v>
      </c>
      <c r="B73" s="52">
        <v>0</v>
      </c>
      <c r="C73" s="52">
        <v>0</v>
      </c>
      <c r="D73" s="52">
        <v>0</v>
      </c>
      <c r="E73" s="52">
        <v>0</v>
      </c>
      <c r="F73" s="52">
        <v>0</v>
      </c>
      <c r="G73" s="52">
        <v>0</v>
      </c>
    </row>
    <row r="74" spans="1:7" x14ac:dyDescent="0.25">
      <c r="A74" s="13" t="s">
        <v>465</v>
      </c>
      <c r="B74" s="52">
        <v>3175000</v>
      </c>
      <c r="C74" s="52">
        <v>2989000</v>
      </c>
      <c r="D74" s="52">
        <v>2888000</v>
      </c>
      <c r="E74" s="52">
        <v>3625000</v>
      </c>
      <c r="F74" s="52">
        <v>5218000</v>
      </c>
      <c r="G74" s="52">
        <v>4039000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2">
        <v>0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2">
        <v>3175000</v>
      </c>
      <c r="C81" s="52">
        <v>2989000</v>
      </c>
      <c r="D81" s="52">
        <v>2888000</v>
      </c>
      <c r="E81" s="52">
        <v>3625000</v>
      </c>
      <c r="F81" s="52">
        <v>5218000</v>
      </c>
      <c r="G81" s="52">
        <v>4039000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2">
        <v>0</v>
      </c>
      <c r="C84" s="52">
        <v>0</v>
      </c>
      <c r="D84" s="52">
        <v>0</v>
      </c>
      <c r="E84" s="52">
        <v>0</v>
      </c>
      <c r="F84" s="52">
        <v>0</v>
      </c>
      <c r="G84" s="52">
        <v>0</v>
      </c>
    </row>
    <row r="85" spans="1:7" x14ac:dyDescent="0.25">
      <c r="A85" s="13" t="s">
        <v>457</v>
      </c>
      <c r="B85" s="52">
        <v>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</row>
    <row r="86" spans="1:7" x14ac:dyDescent="0.25">
      <c r="A86" s="13" t="s">
        <v>456</v>
      </c>
      <c r="B86" s="52">
        <v>3739000</v>
      </c>
      <c r="C86" s="52">
        <v>2609000</v>
      </c>
      <c r="D86" s="52">
        <v>2151000</v>
      </c>
      <c r="E86" s="52">
        <v>2668000</v>
      </c>
      <c r="F86" s="52">
        <v>687000</v>
      </c>
      <c r="G86" s="52">
        <v>559000</v>
      </c>
    </row>
    <row r="87" spans="1:7" x14ac:dyDescent="0.25">
      <c r="A87" s="13" t="s">
        <v>455</v>
      </c>
      <c r="B87" s="52">
        <v>6914000</v>
      </c>
      <c r="C87" s="52">
        <v>5598000</v>
      </c>
      <c r="D87" s="52">
        <v>5039000</v>
      </c>
      <c r="E87" s="52">
        <v>6293000</v>
      </c>
      <c r="F87" s="52">
        <v>5905000</v>
      </c>
      <c r="G87" s="52">
        <v>4598000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-217000</v>
      </c>
      <c r="C91" s="52">
        <v>-142000</v>
      </c>
      <c r="D91" s="52">
        <v>260000</v>
      </c>
      <c r="E91" s="52">
        <v>725000</v>
      </c>
      <c r="F91" s="52">
        <v>4415000</v>
      </c>
      <c r="G91" s="52">
        <v>1780000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23495000</v>
      </c>
      <c r="C93" s="52">
        <v>21419000</v>
      </c>
      <c r="D93" s="52">
        <v>20375000</v>
      </c>
      <c r="E93" s="52">
        <v>23113000</v>
      </c>
      <c r="F93" s="52">
        <v>29279000</v>
      </c>
      <c r="G93" s="52">
        <v>25253000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2">
        <v>0</v>
      </c>
      <c r="D99" s="52">
        <v>0</v>
      </c>
      <c r="E99" s="52">
        <v>0</v>
      </c>
      <c r="F99" s="52">
        <v>0</v>
      </c>
      <c r="G99" s="52">
        <v>0</v>
      </c>
    </row>
    <row r="100" spans="1:7" x14ac:dyDescent="0.25">
      <c r="A100" s="13" t="s">
        <v>444</v>
      </c>
      <c r="B100" s="53" t="s">
        <v>61</v>
      </c>
      <c r="C100" s="53" t="s">
        <v>61</v>
      </c>
      <c r="D100" s="53" t="s">
        <v>61</v>
      </c>
      <c r="E100" s="53" t="s">
        <v>61</v>
      </c>
      <c r="F100" s="53" t="s">
        <v>61</v>
      </c>
      <c r="G100" s="53" t="s">
        <v>61</v>
      </c>
    </row>
    <row r="101" spans="1:7" x14ac:dyDescent="0.25">
      <c r="A101" s="13" t="s">
        <v>443</v>
      </c>
      <c r="B101" s="53" t="s">
        <v>61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</row>
    <row r="102" spans="1:7" x14ac:dyDescent="0.25">
      <c r="A102" s="13" t="s">
        <v>442</v>
      </c>
      <c r="B102" s="53" t="s">
        <v>61</v>
      </c>
      <c r="C102" s="53" t="s">
        <v>61</v>
      </c>
      <c r="D102" s="53" t="s">
        <v>61</v>
      </c>
      <c r="E102" s="53" t="s">
        <v>61</v>
      </c>
      <c r="F102" s="53" t="s">
        <v>61</v>
      </c>
      <c r="G102" s="53" t="s">
        <v>61</v>
      </c>
    </row>
    <row r="103" spans="1:7" x14ac:dyDescent="0.25">
      <c r="A103" s="13" t="s">
        <v>441</v>
      </c>
      <c r="B103" s="53" t="s">
        <v>61</v>
      </c>
      <c r="C103" s="53" t="s">
        <v>61</v>
      </c>
      <c r="D103" s="53" t="s">
        <v>61</v>
      </c>
      <c r="E103" s="53" t="s">
        <v>61</v>
      </c>
      <c r="F103" s="53" t="s">
        <v>61</v>
      </c>
      <c r="G103" s="53" t="s">
        <v>61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2">
        <v>816000</v>
      </c>
      <c r="C105" s="52">
        <v>769000</v>
      </c>
      <c r="D105" s="52">
        <v>715000</v>
      </c>
      <c r="E105" s="52">
        <v>754000</v>
      </c>
      <c r="F105" s="52">
        <v>800000</v>
      </c>
      <c r="G105" s="52">
        <v>718000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3" t="s">
        <v>61</v>
      </c>
      <c r="C108" s="53" t="s">
        <v>61</v>
      </c>
      <c r="D108" s="53" t="s">
        <v>61</v>
      </c>
      <c r="E108" s="53" t="s">
        <v>61</v>
      </c>
      <c r="F108" s="53" t="s">
        <v>61</v>
      </c>
      <c r="G108" s="53" t="s">
        <v>61</v>
      </c>
    </row>
    <row r="109" spans="1:7" x14ac:dyDescent="0.25">
      <c r="A109" s="13" t="s">
        <v>437</v>
      </c>
      <c r="B109" s="53" t="s">
        <v>61</v>
      </c>
      <c r="C109" s="53" t="s">
        <v>61</v>
      </c>
      <c r="D109" s="53" t="s">
        <v>61</v>
      </c>
      <c r="E109" s="53" t="s">
        <v>61</v>
      </c>
      <c r="F109" s="53" t="s">
        <v>61</v>
      </c>
      <c r="G109" s="53" t="s">
        <v>61</v>
      </c>
    </row>
    <row r="110" spans="1:7" x14ac:dyDescent="0.25">
      <c r="A110" s="13" t="s">
        <v>436</v>
      </c>
      <c r="B110" s="53" t="s">
        <v>61</v>
      </c>
      <c r="C110" s="53" t="s">
        <v>61</v>
      </c>
      <c r="D110" s="53" t="s">
        <v>61</v>
      </c>
      <c r="E110" s="53" t="s">
        <v>61</v>
      </c>
      <c r="F110" s="53" t="s">
        <v>61</v>
      </c>
      <c r="G110" s="53" t="s">
        <v>61</v>
      </c>
    </row>
    <row r="111" spans="1:7" x14ac:dyDescent="0.25">
      <c r="A111" s="13" t="s">
        <v>435</v>
      </c>
      <c r="B111" s="53" t="s">
        <v>61</v>
      </c>
      <c r="C111" s="53" t="s">
        <v>61</v>
      </c>
      <c r="D111" s="53" t="s">
        <v>61</v>
      </c>
      <c r="E111" s="53" t="s">
        <v>61</v>
      </c>
      <c r="F111" s="53" t="s">
        <v>61</v>
      </c>
      <c r="G111" s="53" t="s">
        <v>61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1B024-0E18-4299-BBFE-23ADF527268F}">
  <dimension ref="A1:L267"/>
  <sheetViews>
    <sheetView topLeftCell="A3" zoomScaleNormal="100" workbookViewId="0">
      <selection activeCell="G25" sqref="G25:H25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8" width="9.109375" style="10" bestFit="1" customWidth="1"/>
    <col min="9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172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171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8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8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8" x14ac:dyDescent="0.25">
      <c r="A19" s="13" t="s">
        <v>2</v>
      </c>
      <c r="B19" s="13"/>
      <c r="C19" s="13"/>
      <c r="D19" s="13"/>
      <c r="E19" s="13"/>
      <c r="F19" s="13"/>
    </row>
    <row r="20" spans="1:8" x14ac:dyDescent="0.25">
      <c r="A20" s="16" t="s">
        <v>116</v>
      </c>
      <c r="B20" s="13"/>
      <c r="C20" s="13"/>
      <c r="D20" s="13"/>
      <c r="E20" s="13"/>
      <c r="F20" s="13"/>
    </row>
    <row r="21" spans="1:8" x14ac:dyDescent="0.25">
      <c r="A21" s="13" t="s">
        <v>181</v>
      </c>
      <c r="B21" s="14">
        <v>8700</v>
      </c>
      <c r="C21" s="14">
        <v>4400</v>
      </c>
      <c r="D21" s="14">
        <v>2200</v>
      </c>
      <c r="E21" s="14">
        <v>500</v>
      </c>
      <c r="F21" s="14">
        <v>500</v>
      </c>
    </row>
    <row r="22" spans="1:8" x14ac:dyDescent="0.25">
      <c r="A22" s="13" t="s">
        <v>281</v>
      </c>
      <c r="B22" s="14">
        <v>468400</v>
      </c>
      <c r="C22" s="14">
        <v>495900</v>
      </c>
      <c r="D22" s="14">
        <v>508500</v>
      </c>
      <c r="E22" s="14">
        <v>539500</v>
      </c>
      <c r="F22" s="14">
        <v>590000</v>
      </c>
    </row>
    <row r="23" spans="1:8" x14ac:dyDescent="0.25">
      <c r="A23" s="13" t="s">
        <v>280</v>
      </c>
      <c r="B23" s="14">
        <v>438200</v>
      </c>
      <c r="C23" s="14">
        <v>426000</v>
      </c>
      <c r="D23" s="14">
        <v>384100</v>
      </c>
      <c r="E23" s="14">
        <v>519000</v>
      </c>
      <c r="F23" s="14">
        <v>618500</v>
      </c>
    </row>
    <row r="24" spans="1:8" x14ac:dyDescent="0.25">
      <c r="A24" s="13" t="s">
        <v>279</v>
      </c>
      <c r="B24" s="14">
        <v>5794700</v>
      </c>
      <c r="C24" s="14">
        <v>5647100</v>
      </c>
      <c r="D24" s="14">
        <v>5473500</v>
      </c>
      <c r="E24" s="14">
        <v>6037000</v>
      </c>
      <c r="F24" s="14">
        <v>6960500</v>
      </c>
      <c r="G24" s="29">
        <f>F24</f>
        <v>6960500</v>
      </c>
      <c r="H24" s="29">
        <f>F23+F25</f>
        <v>2509400</v>
      </c>
    </row>
    <row r="25" spans="1:8" x14ac:dyDescent="0.25">
      <c r="A25" s="13" t="s">
        <v>278</v>
      </c>
      <c r="B25" s="14">
        <v>1400000</v>
      </c>
      <c r="C25" s="14">
        <v>1357100</v>
      </c>
      <c r="D25" s="14">
        <v>1321900</v>
      </c>
      <c r="E25" s="14">
        <v>1672800</v>
      </c>
      <c r="F25" s="14">
        <v>1890900</v>
      </c>
      <c r="G25" s="10">
        <f>G24/F28</f>
        <v>0.72524850480338421</v>
      </c>
      <c r="H25" s="10">
        <f>H24/F28</f>
        <v>0.26146664721695462</v>
      </c>
    </row>
    <row r="26" spans="1:8" x14ac:dyDescent="0.25">
      <c r="A26" s="13" t="s">
        <v>277</v>
      </c>
      <c r="B26" s="14">
        <v>-430500</v>
      </c>
      <c r="C26" s="14">
        <v>-407400</v>
      </c>
      <c r="D26" s="14">
        <v>-448500</v>
      </c>
      <c r="E26" s="14">
        <v>-452800</v>
      </c>
      <c r="F26" s="14">
        <v>-463000</v>
      </c>
    </row>
    <row r="27" spans="1:8" x14ac:dyDescent="0.25">
      <c r="A27" s="13" t="s">
        <v>233</v>
      </c>
      <c r="B27" s="12" t="s">
        <v>61</v>
      </c>
      <c r="C27" s="12" t="s">
        <v>61</v>
      </c>
      <c r="D27" s="12" t="s">
        <v>61</v>
      </c>
      <c r="E27" s="12" t="s">
        <v>61</v>
      </c>
      <c r="F27" s="12" t="s">
        <v>61</v>
      </c>
    </row>
    <row r="28" spans="1:8" x14ac:dyDescent="0.25">
      <c r="A28" s="13" t="s">
        <v>126</v>
      </c>
      <c r="B28" s="19">
        <v>7679500</v>
      </c>
      <c r="C28" s="19">
        <v>7523100</v>
      </c>
      <c r="D28" s="19">
        <v>7241700</v>
      </c>
      <c r="E28" s="19">
        <v>8316000</v>
      </c>
      <c r="F28" s="19">
        <v>9597400</v>
      </c>
    </row>
    <row r="29" spans="1:8" x14ac:dyDescent="0.25">
      <c r="A29" s="13" t="s">
        <v>2</v>
      </c>
      <c r="B29" s="13"/>
      <c r="C29" s="13"/>
      <c r="D29" s="13"/>
      <c r="E29" s="13"/>
      <c r="F29" s="13"/>
    </row>
    <row r="30" spans="1:8" x14ac:dyDescent="0.25">
      <c r="A30" s="16" t="s">
        <v>189</v>
      </c>
      <c r="B30" s="13"/>
      <c r="C30" s="13"/>
      <c r="D30" s="13"/>
      <c r="E30" s="13"/>
      <c r="F30" s="13"/>
    </row>
    <row r="31" spans="1:8" x14ac:dyDescent="0.25">
      <c r="A31" s="13" t="s">
        <v>181</v>
      </c>
      <c r="B31" s="12" t="s">
        <v>61</v>
      </c>
      <c r="C31" s="12" t="s">
        <v>61</v>
      </c>
      <c r="D31" s="12" t="s">
        <v>61</v>
      </c>
      <c r="E31" s="12" t="s">
        <v>61</v>
      </c>
      <c r="F31" s="12" t="s">
        <v>61</v>
      </c>
    </row>
    <row r="32" spans="1:8" x14ac:dyDescent="0.25">
      <c r="A32" s="13" t="s">
        <v>281</v>
      </c>
      <c r="B32" s="12" t="s">
        <v>61</v>
      </c>
      <c r="C32" s="12" t="s">
        <v>61</v>
      </c>
      <c r="D32" s="12" t="s">
        <v>61</v>
      </c>
      <c r="E32" s="12" t="s">
        <v>61</v>
      </c>
      <c r="F32" s="12" t="s">
        <v>61</v>
      </c>
    </row>
    <row r="33" spans="1:6" x14ac:dyDescent="0.25">
      <c r="A33" s="13" t="s">
        <v>280</v>
      </c>
      <c r="B33" s="14">
        <v>205400</v>
      </c>
      <c r="C33" s="12" t="s">
        <v>61</v>
      </c>
      <c r="D33" s="12" t="s">
        <v>61</v>
      </c>
      <c r="E33" s="14">
        <v>199700</v>
      </c>
      <c r="F33" s="14">
        <v>226900</v>
      </c>
    </row>
    <row r="34" spans="1:6" x14ac:dyDescent="0.25">
      <c r="A34" s="13" t="s">
        <v>279</v>
      </c>
      <c r="B34" s="14">
        <v>3584500</v>
      </c>
      <c r="C34" s="12" t="s">
        <v>61</v>
      </c>
      <c r="D34" s="12" t="s">
        <v>61</v>
      </c>
      <c r="E34" s="14">
        <v>3642300</v>
      </c>
      <c r="F34" s="14">
        <v>3751700</v>
      </c>
    </row>
    <row r="35" spans="1:6" x14ac:dyDescent="0.25">
      <c r="A35" s="13" t="s">
        <v>278</v>
      </c>
      <c r="B35" s="14">
        <v>919500</v>
      </c>
      <c r="C35" s="12" t="s">
        <v>61</v>
      </c>
      <c r="D35" s="12" t="s">
        <v>61</v>
      </c>
      <c r="E35" s="14">
        <v>1044400</v>
      </c>
      <c r="F35" s="14">
        <v>1098400</v>
      </c>
    </row>
    <row r="36" spans="1:6" x14ac:dyDescent="0.25">
      <c r="A36" s="13" t="s">
        <v>277</v>
      </c>
      <c r="B36" s="12" t="s">
        <v>61</v>
      </c>
      <c r="C36" s="12" t="s">
        <v>61</v>
      </c>
      <c r="D36" s="12" t="s">
        <v>61</v>
      </c>
      <c r="E36" s="12" t="s">
        <v>61</v>
      </c>
      <c r="F36" s="12" t="s">
        <v>61</v>
      </c>
    </row>
    <row r="37" spans="1:6" x14ac:dyDescent="0.25">
      <c r="A37" s="13" t="s">
        <v>233</v>
      </c>
      <c r="B37" s="12" t="s">
        <v>61</v>
      </c>
      <c r="C37" s="12" t="s">
        <v>61</v>
      </c>
      <c r="D37" s="12" t="s">
        <v>61</v>
      </c>
      <c r="E37" s="12" t="s">
        <v>61</v>
      </c>
      <c r="F37" s="12" t="s">
        <v>61</v>
      </c>
    </row>
    <row r="38" spans="1:6" x14ac:dyDescent="0.25">
      <c r="A38" s="13" t="s">
        <v>126</v>
      </c>
      <c r="B38" s="19">
        <v>4709400</v>
      </c>
      <c r="C38" s="25" t="s">
        <v>61</v>
      </c>
      <c r="D38" s="25" t="s">
        <v>61</v>
      </c>
      <c r="E38" s="19">
        <v>4886400</v>
      </c>
      <c r="F38" s="19">
        <v>5077000</v>
      </c>
    </row>
    <row r="39" spans="1:6" x14ac:dyDescent="0.25">
      <c r="A39" s="13" t="s">
        <v>2</v>
      </c>
      <c r="B39" s="13"/>
      <c r="C39" s="13"/>
      <c r="D39" s="13"/>
      <c r="E39" s="13"/>
      <c r="F39" s="13"/>
    </row>
    <row r="40" spans="1:6" x14ac:dyDescent="0.25">
      <c r="A40" s="16" t="s">
        <v>115</v>
      </c>
      <c r="B40" s="13"/>
      <c r="C40" s="13"/>
      <c r="D40" s="13"/>
      <c r="E40" s="13"/>
      <c r="F40" s="13"/>
    </row>
    <row r="41" spans="1:6" x14ac:dyDescent="0.25">
      <c r="A41" s="13" t="s">
        <v>181</v>
      </c>
      <c r="B41" s="12" t="s">
        <v>61</v>
      </c>
      <c r="C41" s="12" t="s">
        <v>61</v>
      </c>
      <c r="D41" s="12" t="s">
        <v>61</v>
      </c>
      <c r="E41" s="12" t="s">
        <v>61</v>
      </c>
      <c r="F41" s="12" t="s">
        <v>61</v>
      </c>
    </row>
    <row r="42" spans="1:6" x14ac:dyDescent="0.25">
      <c r="A42" s="13" t="s">
        <v>281</v>
      </c>
      <c r="B42" s="12" t="s">
        <v>61</v>
      </c>
      <c r="C42" s="12" t="s">
        <v>61</v>
      </c>
      <c r="D42" s="12" t="s">
        <v>61</v>
      </c>
      <c r="E42" s="12" t="s">
        <v>61</v>
      </c>
      <c r="F42" s="12" t="s">
        <v>61</v>
      </c>
    </row>
    <row r="43" spans="1:6" x14ac:dyDescent="0.25">
      <c r="A43" s="13" t="s">
        <v>280</v>
      </c>
      <c r="B43" s="14">
        <v>68800</v>
      </c>
      <c r="C43" s="12" t="s">
        <v>61</v>
      </c>
      <c r="D43" s="12" t="s">
        <v>61</v>
      </c>
      <c r="E43" s="14">
        <v>52400</v>
      </c>
      <c r="F43" s="14">
        <v>64200</v>
      </c>
    </row>
    <row r="44" spans="1:6" x14ac:dyDescent="0.25">
      <c r="A44" s="13" t="s">
        <v>279</v>
      </c>
      <c r="B44" s="14">
        <v>800200</v>
      </c>
      <c r="C44" s="12" t="s">
        <v>61</v>
      </c>
      <c r="D44" s="12" t="s">
        <v>61</v>
      </c>
      <c r="E44" s="14">
        <v>1309300</v>
      </c>
      <c r="F44" s="14">
        <v>1463100</v>
      </c>
    </row>
    <row r="45" spans="1:6" x14ac:dyDescent="0.25">
      <c r="A45" s="13" t="s">
        <v>278</v>
      </c>
      <c r="B45" s="14">
        <v>255800</v>
      </c>
      <c r="C45" s="12" t="s">
        <v>61</v>
      </c>
      <c r="D45" s="12" t="s">
        <v>61</v>
      </c>
      <c r="E45" s="14">
        <v>361600</v>
      </c>
      <c r="F45" s="14">
        <v>369700</v>
      </c>
    </row>
    <row r="46" spans="1:6" x14ac:dyDescent="0.25">
      <c r="A46" s="13" t="s">
        <v>277</v>
      </c>
      <c r="B46" s="12" t="s">
        <v>61</v>
      </c>
      <c r="C46" s="12" t="s">
        <v>61</v>
      </c>
      <c r="D46" s="12" t="s">
        <v>61</v>
      </c>
      <c r="E46" s="12" t="s">
        <v>61</v>
      </c>
      <c r="F46" s="12" t="s">
        <v>61</v>
      </c>
    </row>
    <row r="47" spans="1:6" x14ac:dyDescent="0.25">
      <c r="A47" s="13" t="s">
        <v>233</v>
      </c>
      <c r="B47" s="12" t="s">
        <v>61</v>
      </c>
      <c r="C47" s="12" t="s">
        <v>61</v>
      </c>
      <c r="D47" s="12" t="s">
        <v>61</v>
      </c>
      <c r="E47" s="12" t="s">
        <v>61</v>
      </c>
      <c r="F47" s="12" t="s">
        <v>61</v>
      </c>
    </row>
    <row r="48" spans="1:6" x14ac:dyDescent="0.25">
      <c r="A48" s="13" t="s">
        <v>126</v>
      </c>
      <c r="B48" s="19">
        <v>1124800</v>
      </c>
      <c r="C48" s="25" t="s">
        <v>61</v>
      </c>
      <c r="D48" s="25" t="s">
        <v>61</v>
      </c>
      <c r="E48" s="19">
        <v>1723300</v>
      </c>
      <c r="F48" s="19">
        <v>1897000</v>
      </c>
    </row>
    <row r="49" spans="1:6" x14ac:dyDescent="0.25">
      <c r="A49" s="13" t="s">
        <v>2</v>
      </c>
      <c r="B49" s="13"/>
      <c r="C49" s="13"/>
      <c r="D49" s="13"/>
      <c r="E49" s="13"/>
      <c r="F49" s="13"/>
    </row>
    <row r="50" spans="1:6" x14ac:dyDescent="0.25">
      <c r="A50" s="16" t="s">
        <v>114</v>
      </c>
      <c r="B50" s="13"/>
      <c r="C50" s="13"/>
      <c r="D50" s="13"/>
      <c r="E50" s="13"/>
      <c r="F50" s="13"/>
    </row>
    <row r="51" spans="1:6" x14ac:dyDescent="0.25">
      <c r="A51" s="13" t="s">
        <v>181</v>
      </c>
      <c r="B51" s="14">
        <v>-125800</v>
      </c>
      <c r="C51" s="14">
        <v>-140900</v>
      </c>
      <c r="D51" s="14">
        <v>-124000</v>
      </c>
      <c r="E51" s="14">
        <v>-92800</v>
      </c>
      <c r="F51" s="14">
        <v>-119400</v>
      </c>
    </row>
    <row r="52" spans="1:6" x14ac:dyDescent="0.25">
      <c r="A52" s="13" t="s">
        <v>281</v>
      </c>
      <c r="B52" s="14">
        <v>-63700</v>
      </c>
      <c r="C52" s="14">
        <v>-62100</v>
      </c>
      <c r="D52" s="14">
        <v>-60800</v>
      </c>
      <c r="E52" s="14">
        <v>-71000</v>
      </c>
      <c r="F52" s="14">
        <v>-68900</v>
      </c>
    </row>
    <row r="53" spans="1:6" x14ac:dyDescent="0.25">
      <c r="A53" s="13" t="s">
        <v>280</v>
      </c>
      <c r="B53" s="14">
        <v>-8700</v>
      </c>
      <c r="C53" s="14">
        <v>-8500</v>
      </c>
      <c r="D53" s="14">
        <v>-10200</v>
      </c>
      <c r="E53" s="14">
        <v>-6200</v>
      </c>
      <c r="F53" s="14">
        <v>-13900</v>
      </c>
    </row>
    <row r="54" spans="1:6" x14ac:dyDescent="0.25">
      <c r="A54" s="13" t="s">
        <v>279</v>
      </c>
      <c r="B54" s="14">
        <v>-200700</v>
      </c>
      <c r="C54" s="14">
        <v>-572000</v>
      </c>
      <c r="D54" s="14">
        <v>-561300</v>
      </c>
      <c r="E54" s="14">
        <v>-555600</v>
      </c>
      <c r="F54" s="14">
        <v>-555900</v>
      </c>
    </row>
    <row r="55" spans="1:6" x14ac:dyDescent="0.25">
      <c r="A55" s="13" t="s">
        <v>278</v>
      </c>
      <c r="B55" s="14">
        <v>-51200</v>
      </c>
      <c r="C55" s="14">
        <v>-59000</v>
      </c>
      <c r="D55" s="14">
        <v>-63500</v>
      </c>
      <c r="E55" s="14">
        <v>-66600</v>
      </c>
      <c r="F55" s="14">
        <v>-73800</v>
      </c>
    </row>
    <row r="56" spans="1:6" x14ac:dyDescent="0.25">
      <c r="A56" s="13" t="s">
        <v>277</v>
      </c>
      <c r="B56" s="14">
        <v>5300</v>
      </c>
      <c r="C56" s="14">
        <v>354100</v>
      </c>
      <c r="D56" s="14">
        <v>345500</v>
      </c>
      <c r="E56" s="14">
        <v>340500</v>
      </c>
      <c r="F56" s="14">
        <v>336200</v>
      </c>
    </row>
    <row r="57" spans="1:6" x14ac:dyDescent="0.25">
      <c r="A57" s="13" t="s">
        <v>233</v>
      </c>
      <c r="B57" s="14">
        <v>-300</v>
      </c>
      <c r="C57" s="14">
        <v>-13100</v>
      </c>
      <c r="D57" s="14">
        <v>-19400</v>
      </c>
      <c r="E57" s="14">
        <v>-19400</v>
      </c>
      <c r="F57" s="14">
        <v>-19400</v>
      </c>
    </row>
    <row r="58" spans="1:6" x14ac:dyDescent="0.25">
      <c r="A58" s="13" t="s">
        <v>126</v>
      </c>
      <c r="B58" s="19">
        <v>-445100</v>
      </c>
      <c r="C58" s="19">
        <v>-501500</v>
      </c>
      <c r="D58" s="19">
        <v>-493700</v>
      </c>
      <c r="E58" s="19">
        <v>-471100</v>
      </c>
      <c r="F58" s="19">
        <v>-515100</v>
      </c>
    </row>
    <row r="59" spans="1:6" x14ac:dyDescent="0.25">
      <c r="A59" s="13" t="s">
        <v>2</v>
      </c>
      <c r="B59" s="13"/>
      <c r="C59" s="13"/>
      <c r="D59" s="13"/>
      <c r="E59" s="13"/>
      <c r="F59" s="13"/>
    </row>
    <row r="60" spans="1:6" x14ac:dyDescent="0.25">
      <c r="A60" s="16" t="s">
        <v>113</v>
      </c>
      <c r="B60" s="13"/>
      <c r="C60" s="13"/>
      <c r="D60" s="13"/>
      <c r="E60" s="13"/>
      <c r="F60" s="13"/>
    </row>
    <row r="61" spans="1:6" x14ac:dyDescent="0.25">
      <c r="A61" s="13" t="s">
        <v>181</v>
      </c>
      <c r="B61" s="12" t="s">
        <v>61</v>
      </c>
      <c r="C61" s="12" t="s">
        <v>61</v>
      </c>
      <c r="D61" s="12" t="s">
        <v>61</v>
      </c>
      <c r="E61" s="12" t="s">
        <v>61</v>
      </c>
      <c r="F61" s="12" t="s">
        <v>61</v>
      </c>
    </row>
    <row r="62" spans="1:6" x14ac:dyDescent="0.25">
      <c r="A62" s="13" t="s">
        <v>281</v>
      </c>
      <c r="B62" s="12" t="s">
        <v>61</v>
      </c>
      <c r="C62" s="12" t="s">
        <v>61</v>
      </c>
      <c r="D62" s="12" t="s">
        <v>61</v>
      </c>
      <c r="E62" s="12" t="s">
        <v>61</v>
      </c>
      <c r="F62" s="12" t="s">
        <v>61</v>
      </c>
    </row>
    <row r="63" spans="1:6" x14ac:dyDescent="0.25">
      <c r="A63" s="13" t="s">
        <v>280</v>
      </c>
      <c r="B63" s="14">
        <v>60000</v>
      </c>
      <c r="C63" s="12" t="s">
        <v>61</v>
      </c>
      <c r="D63" s="12" t="s">
        <v>61</v>
      </c>
      <c r="E63" s="14">
        <v>47300</v>
      </c>
      <c r="F63" s="14">
        <v>52800</v>
      </c>
    </row>
    <row r="64" spans="1:6" x14ac:dyDescent="0.25">
      <c r="A64" s="13" t="s">
        <v>279</v>
      </c>
      <c r="B64" s="14">
        <v>664900</v>
      </c>
      <c r="C64" s="12" t="s">
        <v>61</v>
      </c>
      <c r="D64" s="12" t="s">
        <v>61</v>
      </c>
      <c r="E64" s="14">
        <v>827600</v>
      </c>
      <c r="F64" s="14">
        <v>1007100</v>
      </c>
    </row>
    <row r="65" spans="1:6" x14ac:dyDescent="0.25">
      <c r="A65" s="13" t="s">
        <v>278</v>
      </c>
      <c r="B65" s="14">
        <v>198900</v>
      </c>
      <c r="C65" s="12" t="s">
        <v>61</v>
      </c>
      <c r="D65" s="12" t="s">
        <v>61</v>
      </c>
      <c r="E65" s="14">
        <v>302300</v>
      </c>
      <c r="F65" s="14">
        <v>310000</v>
      </c>
    </row>
    <row r="66" spans="1:6" x14ac:dyDescent="0.25">
      <c r="A66" s="13" t="s">
        <v>277</v>
      </c>
      <c r="B66" s="12" t="s">
        <v>61</v>
      </c>
      <c r="C66" s="12" t="s">
        <v>61</v>
      </c>
      <c r="D66" s="12" t="s">
        <v>61</v>
      </c>
      <c r="E66" s="12" t="s">
        <v>61</v>
      </c>
      <c r="F66" s="12" t="s">
        <v>61</v>
      </c>
    </row>
    <row r="67" spans="1:6" x14ac:dyDescent="0.25">
      <c r="A67" s="13" t="s">
        <v>233</v>
      </c>
      <c r="B67" s="12" t="s">
        <v>61</v>
      </c>
      <c r="C67" s="12" t="s">
        <v>61</v>
      </c>
      <c r="D67" s="12" t="s">
        <v>61</v>
      </c>
      <c r="E67" s="12" t="s">
        <v>61</v>
      </c>
      <c r="F67" s="12" t="s">
        <v>61</v>
      </c>
    </row>
    <row r="68" spans="1:6" x14ac:dyDescent="0.25">
      <c r="A68" s="13" t="s">
        <v>126</v>
      </c>
      <c r="B68" s="19">
        <v>923800</v>
      </c>
      <c r="C68" s="25" t="s">
        <v>61</v>
      </c>
      <c r="D68" s="25" t="s">
        <v>61</v>
      </c>
      <c r="E68" s="19">
        <v>1177200</v>
      </c>
      <c r="F68" s="19">
        <v>1369900</v>
      </c>
    </row>
    <row r="69" spans="1:6" x14ac:dyDescent="0.25">
      <c r="A69" s="13" t="s">
        <v>2</v>
      </c>
      <c r="B69" s="13"/>
      <c r="C69" s="13"/>
      <c r="D69" s="13"/>
      <c r="E69" s="13"/>
      <c r="F69" s="13"/>
    </row>
    <row r="70" spans="1:6" x14ac:dyDescent="0.25">
      <c r="A70" s="16" t="s">
        <v>112</v>
      </c>
      <c r="B70" s="13"/>
      <c r="C70" s="13"/>
      <c r="D70" s="13"/>
      <c r="E70" s="13"/>
      <c r="F70" s="13"/>
    </row>
    <row r="71" spans="1:6" x14ac:dyDescent="0.25">
      <c r="A71" s="13" t="s">
        <v>181</v>
      </c>
      <c r="B71" s="14">
        <v>-72200</v>
      </c>
      <c r="C71" s="14">
        <v>-71000</v>
      </c>
      <c r="D71" s="14">
        <v>-72400</v>
      </c>
      <c r="E71" s="14">
        <v>-45800</v>
      </c>
      <c r="F71" s="14">
        <v>-45700</v>
      </c>
    </row>
    <row r="72" spans="1:6" x14ac:dyDescent="0.25">
      <c r="A72" s="13" t="s">
        <v>281</v>
      </c>
      <c r="B72" s="14">
        <v>73900</v>
      </c>
      <c r="C72" s="14">
        <v>59900</v>
      </c>
      <c r="D72" s="14">
        <v>44700</v>
      </c>
      <c r="E72" s="14">
        <v>3100</v>
      </c>
      <c r="F72" s="14">
        <v>-20900</v>
      </c>
    </row>
    <row r="73" spans="1:6" x14ac:dyDescent="0.25">
      <c r="A73" s="13" t="s">
        <v>280</v>
      </c>
      <c r="B73" s="14">
        <v>15900</v>
      </c>
      <c r="C73" s="14">
        <v>13600</v>
      </c>
      <c r="D73" s="14">
        <v>13100</v>
      </c>
      <c r="E73" s="14">
        <v>11500</v>
      </c>
      <c r="F73" s="14">
        <v>13100</v>
      </c>
    </row>
    <row r="74" spans="1:6" x14ac:dyDescent="0.25">
      <c r="A74" s="13" t="s">
        <v>279</v>
      </c>
      <c r="B74" s="14">
        <v>46700</v>
      </c>
      <c r="C74" s="14">
        <v>35200</v>
      </c>
      <c r="D74" s="14">
        <v>132700</v>
      </c>
      <c r="E74" s="14">
        <v>119900</v>
      </c>
      <c r="F74" s="14">
        <v>247500</v>
      </c>
    </row>
    <row r="75" spans="1:6" x14ac:dyDescent="0.25">
      <c r="A75" s="13" t="s">
        <v>278</v>
      </c>
      <c r="B75" s="14">
        <v>51800</v>
      </c>
      <c r="C75" s="14">
        <v>60200</v>
      </c>
      <c r="D75" s="14">
        <v>66100</v>
      </c>
      <c r="E75" s="14">
        <v>79300</v>
      </c>
      <c r="F75" s="14">
        <v>83100</v>
      </c>
    </row>
    <row r="76" spans="1:6" x14ac:dyDescent="0.25">
      <c r="A76" s="13" t="s">
        <v>277</v>
      </c>
      <c r="B76" s="12" t="s">
        <v>61</v>
      </c>
      <c r="C76" s="12" t="s">
        <v>61</v>
      </c>
      <c r="D76" s="12" t="s">
        <v>61</v>
      </c>
      <c r="E76" s="12" t="s">
        <v>61</v>
      </c>
      <c r="F76" s="12" t="s">
        <v>61</v>
      </c>
    </row>
    <row r="77" spans="1:6" x14ac:dyDescent="0.25">
      <c r="A77" s="13" t="s">
        <v>233</v>
      </c>
      <c r="B77" s="14">
        <v>53700</v>
      </c>
      <c r="C77" s="14">
        <v>27100</v>
      </c>
      <c r="D77" s="14">
        <v>43700</v>
      </c>
      <c r="E77" s="14">
        <v>32300</v>
      </c>
      <c r="F77" s="14">
        <v>45800</v>
      </c>
    </row>
    <row r="78" spans="1:6" x14ac:dyDescent="0.25">
      <c r="A78" s="13" t="s">
        <v>126</v>
      </c>
      <c r="B78" s="19">
        <v>169800</v>
      </c>
      <c r="C78" s="19">
        <v>125000</v>
      </c>
      <c r="D78" s="19">
        <v>227900</v>
      </c>
      <c r="E78" s="19">
        <v>200300</v>
      </c>
      <c r="F78" s="19">
        <v>322900</v>
      </c>
    </row>
    <row r="79" spans="1:6" x14ac:dyDescent="0.25">
      <c r="A79" s="13" t="s">
        <v>2</v>
      </c>
      <c r="B79" s="13"/>
      <c r="C79" s="13"/>
      <c r="D79" s="13"/>
      <c r="E79" s="13"/>
      <c r="F79" s="13"/>
    </row>
    <row r="80" spans="1:6" x14ac:dyDescent="0.25">
      <c r="A80" s="16" t="s">
        <v>66</v>
      </c>
      <c r="B80" s="13"/>
      <c r="C80" s="13"/>
      <c r="D80" s="13"/>
      <c r="E80" s="13"/>
      <c r="F80" s="13"/>
    </row>
    <row r="81" spans="1:6" x14ac:dyDescent="0.25">
      <c r="A81" s="13" t="s">
        <v>181</v>
      </c>
      <c r="B81" s="14">
        <v>-60100</v>
      </c>
      <c r="C81" s="14">
        <v>-62800</v>
      </c>
      <c r="D81" s="14">
        <v>-106400</v>
      </c>
      <c r="E81" s="14">
        <v>-50500</v>
      </c>
      <c r="F81" s="14">
        <v>-70800</v>
      </c>
    </row>
    <row r="82" spans="1:6" x14ac:dyDescent="0.25">
      <c r="A82" s="13" t="s">
        <v>281</v>
      </c>
      <c r="B82" s="14">
        <v>228400</v>
      </c>
      <c r="C82" s="14">
        <v>246000</v>
      </c>
      <c r="D82" s="14">
        <v>260800</v>
      </c>
      <c r="E82" s="14">
        <v>279200</v>
      </c>
      <c r="F82" s="14">
        <v>324400</v>
      </c>
    </row>
    <row r="83" spans="1:6" x14ac:dyDescent="0.25">
      <c r="A83" s="13" t="s">
        <v>280</v>
      </c>
      <c r="B83" s="14">
        <v>44100</v>
      </c>
      <c r="C83" s="14">
        <v>43200</v>
      </c>
      <c r="D83" s="14">
        <v>39000</v>
      </c>
      <c r="E83" s="14">
        <v>35800</v>
      </c>
      <c r="F83" s="14">
        <v>39700</v>
      </c>
    </row>
    <row r="84" spans="1:6" x14ac:dyDescent="0.25">
      <c r="A84" s="13" t="s">
        <v>279</v>
      </c>
      <c r="B84" s="14">
        <v>617000</v>
      </c>
      <c r="C84" s="14">
        <v>649900</v>
      </c>
      <c r="D84" s="14">
        <v>690400</v>
      </c>
      <c r="E84" s="14">
        <v>706500</v>
      </c>
      <c r="F84" s="14">
        <v>758400</v>
      </c>
    </row>
    <row r="85" spans="1:6" x14ac:dyDescent="0.25">
      <c r="A85" s="13" t="s">
        <v>278</v>
      </c>
      <c r="B85" s="14">
        <v>147100</v>
      </c>
      <c r="C85" s="14">
        <v>170300</v>
      </c>
      <c r="D85" s="14">
        <v>203500</v>
      </c>
      <c r="E85" s="14">
        <v>223000</v>
      </c>
      <c r="F85" s="14">
        <v>226900</v>
      </c>
    </row>
    <row r="86" spans="1:6" x14ac:dyDescent="0.25">
      <c r="A86" s="13" t="s">
        <v>277</v>
      </c>
      <c r="B86" s="12" t="s">
        <v>61</v>
      </c>
      <c r="C86" s="12" t="s">
        <v>61</v>
      </c>
      <c r="D86" s="12" t="s">
        <v>61</v>
      </c>
      <c r="E86" s="12" t="s">
        <v>61</v>
      </c>
      <c r="F86" s="12" t="s">
        <v>61</v>
      </c>
    </row>
    <row r="87" spans="1:6" x14ac:dyDescent="0.25">
      <c r="A87" s="13" t="s">
        <v>233</v>
      </c>
      <c r="B87" s="14">
        <v>82800</v>
      </c>
      <c r="C87" s="14">
        <v>87400</v>
      </c>
      <c r="D87" s="14">
        <v>112600</v>
      </c>
      <c r="E87" s="14">
        <v>106300</v>
      </c>
      <c r="F87" s="14">
        <v>129500</v>
      </c>
    </row>
    <row r="88" spans="1:6" x14ac:dyDescent="0.25">
      <c r="A88" s="13" t="s">
        <v>126</v>
      </c>
      <c r="B88" s="19">
        <v>1059300</v>
      </c>
      <c r="C88" s="19">
        <v>1134000</v>
      </c>
      <c r="D88" s="19">
        <v>1199900</v>
      </c>
      <c r="E88" s="19">
        <v>1300300</v>
      </c>
      <c r="F88" s="19">
        <v>1408100</v>
      </c>
    </row>
    <row r="89" spans="1:6" x14ac:dyDescent="0.25">
      <c r="A89" s="13" t="s">
        <v>2</v>
      </c>
      <c r="B89" s="13"/>
      <c r="C89" s="13"/>
      <c r="D89" s="13"/>
      <c r="E89" s="13"/>
      <c r="F89" s="13"/>
    </row>
    <row r="90" spans="1:6" x14ac:dyDescent="0.25">
      <c r="A90" s="16" t="s">
        <v>63</v>
      </c>
      <c r="B90" s="13"/>
      <c r="C90" s="13"/>
      <c r="D90" s="13"/>
      <c r="E90" s="13"/>
      <c r="F90" s="13"/>
    </row>
    <row r="91" spans="1:6" x14ac:dyDescent="0.25">
      <c r="A91" s="13" t="s">
        <v>181</v>
      </c>
      <c r="B91" s="14">
        <v>959600</v>
      </c>
      <c r="C91" s="14">
        <v>814000</v>
      </c>
      <c r="D91" s="14">
        <v>762200</v>
      </c>
      <c r="E91" s="14">
        <v>785300</v>
      </c>
      <c r="F91" s="14">
        <v>774000</v>
      </c>
    </row>
    <row r="92" spans="1:6" x14ac:dyDescent="0.25">
      <c r="A92" s="13" t="s">
        <v>281</v>
      </c>
      <c r="B92" s="14">
        <v>3227200</v>
      </c>
      <c r="C92" s="14">
        <v>3654100</v>
      </c>
      <c r="D92" s="14">
        <v>4455200</v>
      </c>
      <c r="E92" s="14">
        <v>4627700</v>
      </c>
      <c r="F92" s="14">
        <v>5320600</v>
      </c>
    </row>
    <row r="93" spans="1:6" x14ac:dyDescent="0.25">
      <c r="A93" s="13" t="s">
        <v>280</v>
      </c>
      <c r="B93" s="14">
        <v>1147900</v>
      </c>
      <c r="C93" s="14">
        <v>1237800</v>
      </c>
      <c r="D93" s="14">
        <v>1336200</v>
      </c>
      <c r="E93" s="14">
        <v>1506100</v>
      </c>
      <c r="F93" s="14">
        <v>1639600</v>
      </c>
    </row>
    <row r="94" spans="1:6" x14ac:dyDescent="0.25">
      <c r="A94" s="13" t="s">
        <v>279</v>
      </c>
      <c r="B94" s="14">
        <v>23407000</v>
      </c>
      <c r="C94" s="14">
        <v>23934800</v>
      </c>
      <c r="D94" s="14">
        <v>24599200</v>
      </c>
      <c r="E94" s="14">
        <v>25687900</v>
      </c>
      <c r="F94" s="14">
        <v>27384000</v>
      </c>
    </row>
    <row r="95" spans="1:6" x14ac:dyDescent="0.25">
      <c r="A95" s="13" t="s">
        <v>278</v>
      </c>
      <c r="B95" s="14">
        <v>6483300</v>
      </c>
      <c r="C95" s="14">
        <v>6932500</v>
      </c>
      <c r="D95" s="14">
        <v>7471800</v>
      </c>
      <c r="E95" s="14">
        <v>7853400</v>
      </c>
      <c r="F95" s="14">
        <v>8101000</v>
      </c>
    </row>
    <row r="96" spans="1:6" x14ac:dyDescent="0.25">
      <c r="A96" s="13" t="s">
        <v>277</v>
      </c>
      <c r="B96" s="14">
        <v>-3414500</v>
      </c>
      <c r="C96" s="14">
        <v>-3344500</v>
      </c>
      <c r="D96" s="14">
        <v>-3361200</v>
      </c>
      <c r="E96" s="14">
        <v>-3264600</v>
      </c>
      <c r="F96" s="14">
        <v>-3256500</v>
      </c>
    </row>
    <row r="97" spans="1:6" x14ac:dyDescent="0.25">
      <c r="A97" s="13" t="s">
        <v>233</v>
      </c>
      <c r="B97" s="14">
        <v>1665300</v>
      </c>
      <c r="C97" s="14">
        <v>1723100</v>
      </c>
      <c r="D97" s="14">
        <v>1764700</v>
      </c>
      <c r="E97" s="14">
        <v>1792700</v>
      </c>
      <c r="F97" s="14">
        <v>1909400</v>
      </c>
    </row>
    <row r="98" spans="1:6" x14ac:dyDescent="0.25">
      <c r="A98" s="13" t="s">
        <v>126</v>
      </c>
      <c r="B98" s="19">
        <v>33475800</v>
      </c>
      <c r="C98" s="19">
        <v>34951800</v>
      </c>
      <c r="D98" s="19">
        <v>37028100</v>
      </c>
      <c r="E98" s="19">
        <v>38988500</v>
      </c>
      <c r="F98" s="19">
        <v>41872100</v>
      </c>
    </row>
    <row r="99" spans="1:6" x14ac:dyDescent="0.25">
      <c r="A99" s="13" t="s">
        <v>2</v>
      </c>
      <c r="B99" s="13"/>
      <c r="C99" s="13"/>
      <c r="D99" s="13"/>
      <c r="E99" s="13"/>
      <c r="F99" s="13"/>
    </row>
    <row r="100" spans="1:6" x14ac:dyDescent="0.25">
      <c r="A100" s="16" t="s">
        <v>111</v>
      </c>
      <c r="B100" s="13"/>
      <c r="C100" s="13"/>
      <c r="D100" s="13"/>
      <c r="E100" s="13"/>
      <c r="F100" s="13"/>
    </row>
    <row r="101" spans="1:6" x14ac:dyDescent="0.25">
      <c r="A101" s="13" t="s">
        <v>181</v>
      </c>
      <c r="B101" s="14">
        <v>29100</v>
      </c>
      <c r="C101" s="14">
        <v>24300</v>
      </c>
      <c r="D101" s="14">
        <v>25100</v>
      </c>
      <c r="E101" s="14">
        <v>25900</v>
      </c>
      <c r="F101" s="14">
        <v>25000</v>
      </c>
    </row>
    <row r="102" spans="1:6" x14ac:dyDescent="0.25">
      <c r="A102" s="13" t="s">
        <v>281</v>
      </c>
      <c r="B102" s="14">
        <v>75700</v>
      </c>
      <c r="C102" s="14">
        <v>92000</v>
      </c>
      <c r="D102" s="14">
        <v>98900</v>
      </c>
      <c r="E102" s="14">
        <v>125300</v>
      </c>
      <c r="F102" s="14">
        <v>139200</v>
      </c>
    </row>
    <row r="103" spans="1:6" x14ac:dyDescent="0.25">
      <c r="A103" s="13" t="s">
        <v>280</v>
      </c>
      <c r="B103" s="14">
        <v>24100</v>
      </c>
      <c r="C103" s="14">
        <v>27500</v>
      </c>
      <c r="D103" s="14">
        <v>33500</v>
      </c>
      <c r="E103" s="14">
        <v>38100</v>
      </c>
      <c r="F103" s="14">
        <v>40900</v>
      </c>
    </row>
    <row r="104" spans="1:6" x14ac:dyDescent="0.25">
      <c r="A104" s="13" t="s">
        <v>279</v>
      </c>
      <c r="B104" s="14">
        <v>546600</v>
      </c>
      <c r="C104" s="14">
        <v>617000</v>
      </c>
      <c r="D104" s="14">
        <v>674500</v>
      </c>
      <c r="E104" s="14">
        <v>726900</v>
      </c>
      <c r="F104" s="14">
        <v>754700</v>
      </c>
    </row>
    <row r="105" spans="1:6" x14ac:dyDescent="0.25">
      <c r="A105" s="13" t="s">
        <v>278</v>
      </c>
      <c r="B105" s="14">
        <v>170300</v>
      </c>
      <c r="C105" s="14">
        <v>181300</v>
      </c>
      <c r="D105" s="14">
        <v>196700</v>
      </c>
      <c r="E105" s="14">
        <v>218100</v>
      </c>
      <c r="F105" s="14">
        <v>230900</v>
      </c>
    </row>
    <row r="106" spans="1:6" x14ac:dyDescent="0.25">
      <c r="A106" s="13" t="s">
        <v>277</v>
      </c>
      <c r="B106" s="12" t="s">
        <v>61</v>
      </c>
      <c r="C106" s="14">
        <v>-15800</v>
      </c>
      <c r="D106" s="14">
        <v>-52800</v>
      </c>
      <c r="E106" s="14">
        <v>-60000</v>
      </c>
      <c r="F106" s="14">
        <v>-68100</v>
      </c>
    </row>
    <row r="107" spans="1:6" x14ac:dyDescent="0.25">
      <c r="A107" s="13" t="s">
        <v>233</v>
      </c>
      <c r="B107" s="12" t="s">
        <v>61</v>
      </c>
      <c r="C107" s="12" t="s">
        <v>61</v>
      </c>
      <c r="D107" s="12" t="s">
        <v>61</v>
      </c>
      <c r="E107" s="12" t="s">
        <v>61</v>
      </c>
      <c r="F107" s="12" t="s">
        <v>61</v>
      </c>
    </row>
    <row r="108" spans="1:6" x14ac:dyDescent="0.25">
      <c r="A108" s="13" t="s">
        <v>126</v>
      </c>
      <c r="B108" s="19">
        <v>845800</v>
      </c>
      <c r="C108" s="19">
        <v>926300</v>
      </c>
      <c r="D108" s="19">
        <v>975900</v>
      </c>
      <c r="E108" s="19">
        <v>1074300</v>
      </c>
      <c r="F108" s="19">
        <v>1122600</v>
      </c>
    </row>
    <row r="109" spans="1:6" x14ac:dyDescent="0.25">
      <c r="A109" s="13" t="s">
        <v>2</v>
      </c>
      <c r="B109" s="13"/>
      <c r="C109" s="13"/>
      <c r="D109" s="13"/>
      <c r="E109" s="13"/>
      <c r="F109" s="13"/>
    </row>
    <row r="110" spans="1:6" x14ac:dyDescent="0.25">
      <c r="A110" s="16" t="s">
        <v>110</v>
      </c>
      <c r="B110" s="13"/>
      <c r="C110" s="13"/>
      <c r="D110" s="13"/>
      <c r="E110" s="13"/>
      <c r="F110" s="13"/>
    </row>
    <row r="111" spans="1:6" x14ac:dyDescent="0.25">
      <c r="A111" s="13" t="s">
        <v>181</v>
      </c>
      <c r="B111" s="14">
        <v>-39700</v>
      </c>
      <c r="C111" s="14">
        <v>-26500</v>
      </c>
      <c r="D111" s="14">
        <v>-33100</v>
      </c>
      <c r="E111" s="14">
        <v>-18100</v>
      </c>
      <c r="F111" s="14">
        <v>-16300</v>
      </c>
    </row>
    <row r="112" spans="1:6" x14ac:dyDescent="0.25">
      <c r="A112" s="13" t="s">
        <v>281</v>
      </c>
      <c r="B112" s="14">
        <v>-260600</v>
      </c>
      <c r="C112" s="14">
        <v>-389900</v>
      </c>
      <c r="D112" s="14">
        <v>-661800</v>
      </c>
      <c r="E112" s="14">
        <v>-335300</v>
      </c>
      <c r="F112" s="14">
        <v>-483800</v>
      </c>
    </row>
    <row r="113" spans="1:6" x14ac:dyDescent="0.25">
      <c r="A113" s="13" t="s">
        <v>280</v>
      </c>
      <c r="B113" s="14">
        <v>-103600</v>
      </c>
      <c r="C113" s="14">
        <v>-109100</v>
      </c>
      <c r="D113" s="14">
        <v>-144300</v>
      </c>
      <c r="E113" s="14">
        <v>-95900</v>
      </c>
      <c r="F113" s="14">
        <v>-101100</v>
      </c>
    </row>
    <row r="114" spans="1:6" x14ac:dyDescent="0.25">
      <c r="A114" s="13" t="s">
        <v>279</v>
      </c>
      <c r="B114" s="14">
        <v>-1466100</v>
      </c>
      <c r="C114" s="14">
        <v>-1378600</v>
      </c>
      <c r="D114" s="14">
        <v>-1382400</v>
      </c>
      <c r="E114" s="14">
        <v>-1389700</v>
      </c>
      <c r="F114" s="14">
        <v>-1610800</v>
      </c>
    </row>
    <row r="115" spans="1:6" x14ac:dyDescent="0.25">
      <c r="A115" s="13" t="s">
        <v>278</v>
      </c>
      <c r="B115" s="14">
        <v>-547100</v>
      </c>
      <c r="C115" s="14">
        <v>-624900</v>
      </c>
      <c r="D115" s="14">
        <v>-652700</v>
      </c>
      <c r="E115" s="14">
        <v>-533700</v>
      </c>
      <c r="F115" s="14">
        <v>-484900</v>
      </c>
    </row>
    <row r="116" spans="1:6" x14ac:dyDescent="0.25">
      <c r="A116" s="13" t="s">
        <v>277</v>
      </c>
      <c r="B116" s="12" t="s">
        <v>61</v>
      </c>
      <c r="C116" s="12" t="s">
        <v>61</v>
      </c>
      <c r="D116" s="12" t="s">
        <v>61</v>
      </c>
      <c r="E116" s="12" t="s">
        <v>61</v>
      </c>
      <c r="F116" s="12" t="s">
        <v>61</v>
      </c>
    </row>
    <row r="117" spans="1:6" x14ac:dyDescent="0.25">
      <c r="A117" s="13" t="s">
        <v>233</v>
      </c>
      <c r="B117" s="12" t="s">
        <v>61</v>
      </c>
      <c r="C117" s="12" t="s">
        <v>61</v>
      </c>
      <c r="D117" s="12" t="s">
        <v>61</v>
      </c>
      <c r="E117" s="12" t="s">
        <v>61</v>
      </c>
      <c r="F117" s="12" t="s">
        <v>61</v>
      </c>
    </row>
    <row r="118" spans="1:6" x14ac:dyDescent="0.25">
      <c r="A118" s="13" t="s">
        <v>126</v>
      </c>
      <c r="B118" s="19">
        <v>-2417100</v>
      </c>
      <c r="C118" s="19">
        <v>-2529000</v>
      </c>
      <c r="D118" s="19">
        <v>-2874300</v>
      </c>
      <c r="E118" s="19">
        <v>-2372700</v>
      </c>
      <c r="F118" s="19">
        <v>-2696900</v>
      </c>
    </row>
    <row r="119" spans="1:6" x14ac:dyDescent="0.25">
      <c r="A119" s="13"/>
    </row>
    <row r="120" spans="1:6" ht="16.2" thickBot="1" x14ac:dyDescent="0.35">
      <c r="A120" s="64" t="s">
        <v>123</v>
      </c>
      <c r="B120" s="5"/>
      <c r="C120" s="5"/>
      <c r="D120" s="5"/>
      <c r="E120" s="5"/>
      <c r="F120" s="5"/>
    </row>
    <row r="121" spans="1:6" x14ac:dyDescent="0.25">
      <c r="A121" s="24" t="s">
        <v>122</v>
      </c>
      <c r="B121" s="23" t="s">
        <v>121</v>
      </c>
      <c r="C121" s="23" t="s">
        <v>120</v>
      </c>
      <c r="D121" s="23" t="s">
        <v>119</v>
      </c>
      <c r="E121" s="23" t="s">
        <v>118</v>
      </c>
      <c r="F121" s="23" t="s">
        <v>178</v>
      </c>
    </row>
    <row r="122" spans="1:6" x14ac:dyDescent="0.25">
      <c r="A122" s="13" t="s">
        <v>72</v>
      </c>
      <c r="B122" s="17">
        <v>43465</v>
      </c>
      <c r="C122" s="17">
        <v>43830</v>
      </c>
      <c r="D122" s="17">
        <v>44196</v>
      </c>
      <c r="E122" s="17">
        <v>44561</v>
      </c>
      <c r="F122" s="17">
        <v>44926</v>
      </c>
    </row>
    <row r="123" spans="1:6" x14ac:dyDescent="0.25">
      <c r="A123" s="13" t="s">
        <v>117</v>
      </c>
      <c r="B123" s="12" t="s">
        <v>0</v>
      </c>
      <c r="C123" s="12" t="s">
        <v>0</v>
      </c>
      <c r="D123" s="12" t="s">
        <v>0</v>
      </c>
      <c r="E123" s="12" t="s">
        <v>0</v>
      </c>
      <c r="F123" s="12" t="s">
        <v>0</v>
      </c>
    </row>
    <row r="124" spans="1:6" x14ac:dyDescent="0.25">
      <c r="A124" s="13" t="s">
        <v>2</v>
      </c>
      <c r="B124" s="13"/>
      <c r="C124" s="13"/>
      <c r="D124" s="13"/>
      <c r="E124" s="13"/>
      <c r="F124" s="13"/>
    </row>
    <row r="125" spans="1:6" x14ac:dyDescent="0.25">
      <c r="A125" s="16" t="s">
        <v>116</v>
      </c>
      <c r="B125" s="13"/>
      <c r="C125" s="13"/>
      <c r="D125" s="13"/>
      <c r="E125" s="13"/>
      <c r="F125" s="13"/>
    </row>
    <row r="126" spans="1:6" x14ac:dyDescent="0.25">
      <c r="A126" s="13" t="s">
        <v>3</v>
      </c>
      <c r="B126" s="14">
        <v>7679500</v>
      </c>
      <c r="C126" s="14">
        <v>7523100</v>
      </c>
      <c r="D126" s="14">
        <v>7241700</v>
      </c>
      <c r="E126" s="14">
        <v>8316000</v>
      </c>
      <c r="F126" s="14">
        <v>9597400</v>
      </c>
    </row>
    <row r="127" spans="1:6" x14ac:dyDescent="0.25">
      <c r="A127" s="13" t="s">
        <v>125</v>
      </c>
      <c r="B127" s="19">
        <v>7679500</v>
      </c>
      <c r="C127" s="19">
        <v>7523100</v>
      </c>
      <c r="D127" s="19">
        <v>7241700</v>
      </c>
      <c r="E127" s="19">
        <v>8316000</v>
      </c>
      <c r="F127" s="19">
        <v>9597400</v>
      </c>
    </row>
    <row r="128" spans="1:6" x14ac:dyDescent="0.25">
      <c r="A128" s="13" t="s">
        <v>2</v>
      </c>
      <c r="B128" s="13"/>
      <c r="C128" s="13"/>
      <c r="D128" s="13"/>
      <c r="E128" s="13"/>
      <c r="F128" s="13"/>
    </row>
    <row r="129" spans="1:6" x14ac:dyDescent="0.25">
      <c r="A129" s="16" t="s">
        <v>115</v>
      </c>
      <c r="B129" s="13"/>
      <c r="C129" s="13"/>
      <c r="D129" s="13"/>
      <c r="E129" s="13"/>
      <c r="F129" s="13"/>
    </row>
    <row r="130" spans="1:6" x14ac:dyDescent="0.25">
      <c r="A130" s="13" t="s">
        <v>3</v>
      </c>
      <c r="B130" s="14">
        <v>1468400</v>
      </c>
      <c r="C130" s="14">
        <v>1531400</v>
      </c>
      <c r="D130" s="14">
        <v>1706100</v>
      </c>
      <c r="E130" s="14">
        <v>1714900</v>
      </c>
      <c r="F130" s="14">
        <v>1924200</v>
      </c>
    </row>
    <row r="131" spans="1:6" x14ac:dyDescent="0.25">
      <c r="A131" s="13" t="s">
        <v>125</v>
      </c>
      <c r="B131" s="19">
        <v>1468400</v>
      </c>
      <c r="C131" s="19">
        <v>1531400</v>
      </c>
      <c r="D131" s="19">
        <v>1706100</v>
      </c>
      <c r="E131" s="19">
        <v>1714900</v>
      </c>
      <c r="F131" s="19">
        <v>1924200</v>
      </c>
    </row>
    <row r="132" spans="1:6" x14ac:dyDescent="0.25">
      <c r="A132" s="13" t="s">
        <v>2</v>
      </c>
      <c r="B132" s="13"/>
      <c r="C132" s="13"/>
      <c r="D132" s="13"/>
      <c r="E132" s="13"/>
      <c r="F132" s="13"/>
    </row>
    <row r="133" spans="1:6" x14ac:dyDescent="0.25">
      <c r="A133" s="16" t="s">
        <v>114</v>
      </c>
      <c r="B133" s="13"/>
      <c r="C133" s="13"/>
      <c r="D133" s="13"/>
      <c r="E133" s="13"/>
      <c r="F133" s="13"/>
    </row>
    <row r="134" spans="1:6" x14ac:dyDescent="0.25">
      <c r="A134" s="13" t="s">
        <v>3</v>
      </c>
      <c r="B134" s="14">
        <v>-445100</v>
      </c>
      <c r="C134" s="14">
        <v>-501500</v>
      </c>
      <c r="D134" s="14">
        <v>-493700</v>
      </c>
      <c r="E134" s="14">
        <v>-471100</v>
      </c>
      <c r="F134" s="14">
        <v>-515100</v>
      </c>
    </row>
    <row r="135" spans="1:6" x14ac:dyDescent="0.25">
      <c r="A135" s="13" t="s">
        <v>125</v>
      </c>
      <c r="B135" s="19">
        <v>-445100</v>
      </c>
      <c r="C135" s="19">
        <v>-501500</v>
      </c>
      <c r="D135" s="19">
        <v>-493700</v>
      </c>
      <c r="E135" s="19">
        <v>-471100</v>
      </c>
      <c r="F135" s="19">
        <v>-515100</v>
      </c>
    </row>
    <row r="136" spans="1:6" x14ac:dyDescent="0.25">
      <c r="A136" s="13" t="s">
        <v>2</v>
      </c>
      <c r="B136" s="13"/>
      <c r="C136" s="13"/>
      <c r="D136" s="13"/>
      <c r="E136" s="13"/>
      <c r="F136" s="13"/>
    </row>
    <row r="137" spans="1:6" x14ac:dyDescent="0.25">
      <c r="A137" s="16" t="s">
        <v>113</v>
      </c>
      <c r="B137" s="13"/>
      <c r="C137" s="13"/>
      <c r="D137" s="13"/>
      <c r="E137" s="13"/>
      <c r="F137" s="13"/>
    </row>
    <row r="138" spans="1:6" x14ac:dyDescent="0.25">
      <c r="A138" s="13" t="s">
        <v>3</v>
      </c>
      <c r="B138" s="14">
        <v>1230300</v>
      </c>
      <c r="C138" s="14">
        <v>1259700</v>
      </c>
      <c r="D138" s="14">
        <v>1429300</v>
      </c>
      <c r="E138" s="14">
        <v>1498800</v>
      </c>
      <c r="F138" s="14">
        <v>1732600</v>
      </c>
    </row>
    <row r="139" spans="1:6" x14ac:dyDescent="0.25">
      <c r="A139" s="13" t="s">
        <v>125</v>
      </c>
      <c r="B139" s="19">
        <v>1230300</v>
      </c>
      <c r="C139" s="19">
        <v>1259700</v>
      </c>
      <c r="D139" s="19">
        <v>1429300</v>
      </c>
      <c r="E139" s="19">
        <v>1498800</v>
      </c>
      <c r="F139" s="19">
        <v>1732600</v>
      </c>
    </row>
    <row r="140" spans="1:6" x14ac:dyDescent="0.25">
      <c r="A140" s="13" t="s">
        <v>2</v>
      </c>
      <c r="B140" s="13"/>
      <c r="C140" s="13"/>
      <c r="D140" s="13"/>
      <c r="E140" s="13"/>
      <c r="F140" s="13"/>
    </row>
    <row r="141" spans="1:6" x14ac:dyDescent="0.25">
      <c r="A141" s="16" t="s">
        <v>112</v>
      </c>
      <c r="B141" s="13"/>
      <c r="C141" s="13"/>
      <c r="D141" s="13"/>
      <c r="E141" s="13"/>
      <c r="F141" s="13"/>
    </row>
    <row r="142" spans="1:6" x14ac:dyDescent="0.25">
      <c r="A142" s="13" t="s">
        <v>3</v>
      </c>
      <c r="B142" s="14">
        <v>169800</v>
      </c>
      <c r="C142" s="14">
        <v>125000</v>
      </c>
      <c r="D142" s="14">
        <v>227900</v>
      </c>
      <c r="E142" s="14">
        <v>200300</v>
      </c>
      <c r="F142" s="14">
        <v>322900</v>
      </c>
    </row>
    <row r="143" spans="1:6" x14ac:dyDescent="0.25">
      <c r="A143" s="13" t="s">
        <v>125</v>
      </c>
      <c r="B143" s="19">
        <v>169800</v>
      </c>
      <c r="C143" s="19">
        <v>125000</v>
      </c>
      <c r="D143" s="19">
        <v>227900</v>
      </c>
      <c r="E143" s="19">
        <v>200300</v>
      </c>
      <c r="F143" s="19">
        <v>322900</v>
      </c>
    </row>
    <row r="144" spans="1:6" x14ac:dyDescent="0.25">
      <c r="A144" s="13" t="s">
        <v>2</v>
      </c>
      <c r="B144" s="13"/>
      <c r="C144" s="13"/>
      <c r="D144" s="13"/>
      <c r="E144" s="13"/>
      <c r="F144" s="13"/>
    </row>
    <row r="145" spans="1:6" x14ac:dyDescent="0.25">
      <c r="A145" s="16" t="s">
        <v>66</v>
      </c>
      <c r="B145" s="13"/>
      <c r="C145" s="13"/>
      <c r="D145" s="13"/>
      <c r="E145" s="13"/>
      <c r="F145" s="13"/>
    </row>
    <row r="146" spans="1:6" x14ac:dyDescent="0.25">
      <c r="A146" s="13" t="s">
        <v>3</v>
      </c>
      <c r="B146" s="14">
        <v>1059300</v>
      </c>
      <c r="C146" s="14">
        <v>1134000</v>
      </c>
      <c r="D146" s="14">
        <v>1199900</v>
      </c>
      <c r="E146" s="14">
        <v>1300300</v>
      </c>
      <c r="F146" s="14">
        <v>1408100</v>
      </c>
    </row>
    <row r="147" spans="1:6" x14ac:dyDescent="0.25">
      <c r="A147" s="13" t="s">
        <v>125</v>
      </c>
      <c r="B147" s="19">
        <v>1059300</v>
      </c>
      <c r="C147" s="19">
        <v>1134000</v>
      </c>
      <c r="D147" s="19">
        <v>1199900</v>
      </c>
      <c r="E147" s="19">
        <v>1300300</v>
      </c>
      <c r="F147" s="19">
        <v>1408100</v>
      </c>
    </row>
    <row r="148" spans="1:6" x14ac:dyDescent="0.25">
      <c r="A148" s="13" t="s">
        <v>2</v>
      </c>
      <c r="B148" s="13"/>
      <c r="C148" s="13"/>
      <c r="D148" s="13"/>
      <c r="E148" s="13"/>
      <c r="F148" s="13"/>
    </row>
    <row r="149" spans="1:6" x14ac:dyDescent="0.25">
      <c r="A149" s="16" t="s">
        <v>63</v>
      </c>
      <c r="B149" s="13"/>
      <c r="C149" s="13"/>
      <c r="D149" s="13"/>
      <c r="E149" s="13"/>
      <c r="F149" s="13"/>
    </row>
    <row r="150" spans="1:6" x14ac:dyDescent="0.25">
      <c r="A150" s="13" t="s">
        <v>3</v>
      </c>
      <c r="B150" s="12" t="s">
        <v>61</v>
      </c>
      <c r="C150" s="12" t="s">
        <v>61</v>
      </c>
      <c r="D150" s="12" t="s">
        <v>61</v>
      </c>
      <c r="E150" s="14">
        <v>38988500</v>
      </c>
      <c r="F150" s="14">
        <v>41872100</v>
      </c>
    </row>
    <row r="151" spans="1:6" x14ac:dyDescent="0.25">
      <c r="A151" s="13" t="s">
        <v>125</v>
      </c>
      <c r="B151" s="25" t="s">
        <v>61</v>
      </c>
      <c r="C151" s="25" t="s">
        <v>61</v>
      </c>
      <c r="D151" s="25" t="s">
        <v>61</v>
      </c>
      <c r="E151" s="19">
        <v>38988500</v>
      </c>
      <c r="F151" s="19">
        <v>41872100</v>
      </c>
    </row>
    <row r="152" spans="1:6" x14ac:dyDescent="0.25">
      <c r="A152" s="13" t="s">
        <v>2</v>
      </c>
      <c r="B152" s="13"/>
      <c r="C152" s="13"/>
      <c r="D152" s="13"/>
      <c r="E152" s="13"/>
      <c r="F152" s="13"/>
    </row>
    <row r="153" spans="1:6" x14ac:dyDescent="0.25">
      <c r="A153" s="16" t="s">
        <v>111</v>
      </c>
      <c r="B153" s="13"/>
      <c r="C153" s="13"/>
      <c r="D153" s="13"/>
      <c r="E153" s="13"/>
      <c r="F153" s="13"/>
    </row>
    <row r="154" spans="1:6" x14ac:dyDescent="0.25">
      <c r="A154" s="13" t="s">
        <v>3</v>
      </c>
      <c r="B154" s="14">
        <v>845800</v>
      </c>
      <c r="C154" s="14">
        <v>926300</v>
      </c>
      <c r="D154" s="14">
        <v>975900</v>
      </c>
      <c r="E154" s="14">
        <v>1074300</v>
      </c>
      <c r="F154" s="14">
        <v>1122600</v>
      </c>
    </row>
    <row r="155" spans="1:6" x14ac:dyDescent="0.25">
      <c r="A155" s="13" t="s">
        <v>125</v>
      </c>
      <c r="B155" s="19">
        <v>845800</v>
      </c>
      <c r="C155" s="19">
        <v>926300</v>
      </c>
      <c r="D155" s="19">
        <v>975900</v>
      </c>
      <c r="E155" s="19">
        <v>1074300</v>
      </c>
      <c r="F155" s="19">
        <v>1122600</v>
      </c>
    </row>
    <row r="156" spans="1:6" x14ac:dyDescent="0.25">
      <c r="A156" s="13" t="s">
        <v>2</v>
      </c>
      <c r="B156" s="13"/>
      <c r="C156" s="13"/>
      <c r="D156" s="13"/>
      <c r="E156" s="13"/>
      <c r="F156" s="13"/>
    </row>
    <row r="157" spans="1:6" x14ac:dyDescent="0.25">
      <c r="A157" s="16" t="s">
        <v>110</v>
      </c>
      <c r="B157" s="13"/>
      <c r="C157" s="13"/>
      <c r="D157" s="13"/>
      <c r="E157" s="13"/>
      <c r="F157" s="13"/>
    </row>
    <row r="158" spans="1:6" x14ac:dyDescent="0.25">
      <c r="A158" s="13" t="s">
        <v>3</v>
      </c>
      <c r="B158" s="14">
        <v>-2115700</v>
      </c>
      <c r="C158" s="14">
        <v>-2260800</v>
      </c>
      <c r="D158" s="14">
        <v>-2238800</v>
      </c>
      <c r="E158" s="14">
        <v>-2252800</v>
      </c>
      <c r="F158" s="14">
        <v>-2334100</v>
      </c>
    </row>
    <row r="159" spans="1:6" x14ac:dyDescent="0.25">
      <c r="A159" s="13" t="s">
        <v>125</v>
      </c>
      <c r="B159" s="19">
        <v>-2115700</v>
      </c>
      <c r="C159" s="19">
        <v>-2260800</v>
      </c>
      <c r="D159" s="19">
        <v>-2238800</v>
      </c>
      <c r="E159" s="19">
        <v>-2252800</v>
      </c>
      <c r="F159" s="19">
        <v>-2334100</v>
      </c>
    </row>
    <row r="160" spans="1:6" ht="15.6" x14ac:dyDescent="0.3">
      <c r="A160" s="63"/>
      <c r="B160" s="5"/>
      <c r="C160" s="5"/>
      <c r="D160" s="5"/>
      <c r="E160" s="5"/>
      <c r="F160" s="5"/>
    </row>
    <row r="161" spans="1:6" x14ac:dyDescent="0.25">
      <c r="A161" s="11" t="s">
        <v>79</v>
      </c>
    </row>
    <row r="162" spans="1:6" ht="16.2" thickBot="1" x14ac:dyDescent="0.35">
      <c r="A162" s="64" t="s">
        <v>124</v>
      </c>
      <c r="B162" s="5"/>
      <c r="C162" s="5"/>
      <c r="D162" s="5"/>
      <c r="E162" s="5"/>
      <c r="F162" s="5"/>
    </row>
    <row r="163" spans="1:6" x14ac:dyDescent="0.25">
      <c r="A163" s="24" t="s">
        <v>122</v>
      </c>
      <c r="B163" s="23" t="s">
        <v>121</v>
      </c>
      <c r="C163" s="23" t="s">
        <v>120</v>
      </c>
      <c r="D163" s="23" t="s">
        <v>119</v>
      </c>
      <c r="E163" s="23" t="s">
        <v>118</v>
      </c>
      <c r="F163" s="23" t="s">
        <v>178</v>
      </c>
    </row>
    <row r="164" spans="1:6" x14ac:dyDescent="0.25">
      <c r="A164" s="13" t="s">
        <v>72</v>
      </c>
      <c r="B164" s="17">
        <v>43465</v>
      </c>
      <c r="C164" s="17">
        <v>43830</v>
      </c>
      <c r="D164" s="17">
        <v>44196</v>
      </c>
      <c r="E164" s="17">
        <v>44561</v>
      </c>
      <c r="F164" s="17">
        <v>44926</v>
      </c>
    </row>
    <row r="165" spans="1:6" x14ac:dyDescent="0.25">
      <c r="A165" s="13" t="s">
        <v>117</v>
      </c>
      <c r="B165" s="12" t="s">
        <v>0</v>
      </c>
      <c r="C165" s="12" t="s">
        <v>0</v>
      </c>
      <c r="D165" s="12" t="s">
        <v>0</v>
      </c>
      <c r="E165" s="12" t="s">
        <v>0</v>
      </c>
      <c r="F165" s="12" t="s">
        <v>0</v>
      </c>
    </row>
    <row r="166" spans="1:6" x14ac:dyDescent="0.25">
      <c r="A166" s="13" t="s">
        <v>2</v>
      </c>
      <c r="B166" s="13"/>
      <c r="C166" s="13"/>
      <c r="D166" s="13"/>
      <c r="E166" s="13"/>
      <c r="F166" s="13"/>
    </row>
    <row r="167" spans="1:6" x14ac:dyDescent="0.25">
      <c r="A167" s="16" t="s">
        <v>181</v>
      </c>
      <c r="B167" s="13"/>
      <c r="C167" s="13"/>
      <c r="D167" s="13"/>
      <c r="E167" s="13"/>
      <c r="F167" s="13"/>
    </row>
    <row r="168" spans="1:6" x14ac:dyDescent="0.25">
      <c r="A168" s="16" t="s">
        <v>116</v>
      </c>
      <c r="B168" s="19">
        <v>8700</v>
      </c>
      <c r="C168" s="19">
        <v>4400</v>
      </c>
      <c r="D168" s="19">
        <v>2200</v>
      </c>
      <c r="E168" s="19">
        <v>500</v>
      </c>
      <c r="F168" s="19">
        <v>500</v>
      </c>
    </row>
    <row r="169" spans="1:6" x14ac:dyDescent="0.25">
      <c r="A169" s="16" t="s">
        <v>189</v>
      </c>
      <c r="B169" s="25" t="s">
        <v>61</v>
      </c>
      <c r="C169" s="25" t="s">
        <v>61</v>
      </c>
      <c r="D169" s="25" t="s">
        <v>61</v>
      </c>
      <c r="E169" s="25" t="s">
        <v>61</v>
      </c>
      <c r="F169" s="25" t="s">
        <v>61</v>
      </c>
    </row>
    <row r="170" spans="1:6" x14ac:dyDescent="0.25">
      <c r="A170" s="16" t="s">
        <v>115</v>
      </c>
      <c r="B170" s="25" t="s">
        <v>61</v>
      </c>
      <c r="C170" s="25" t="s">
        <v>61</v>
      </c>
      <c r="D170" s="25" t="s">
        <v>61</v>
      </c>
      <c r="E170" s="25" t="s">
        <v>61</v>
      </c>
      <c r="F170" s="25" t="s">
        <v>61</v>
      </c>
    </row>
    <row r="171" spans="1:6" x14ac:dyDescent="0.25">
      <c r="A171" s="16" t="s">
        <v>114</v>
      </c>
      <c r="B171" s="19">
        <v>-125800</v>
      </c>
      <c r="C171" s="19">
        <v>-140900</v>
      </c>
      <c r="D171" s="19">
        <v>-124000</v>
      </c>
      <c r="E171" s="19">
        <v>-92800</v>
      </c>
      <c r="F171" s="19">
        <v>-119400</v>
      </c>
    </row>
    <row r="172" spans="1:6" x14ac:dyDescent="0.25">
      <c r="A172" s="16" t="s">
        <v>113</v>
      </c>
      <c r="B172" s="25" t="s">
        <v>61</v>
      </c>
      <c r="C172" s="25" t="s">
        <v>61</v>
      </c>
      <c r="D172" s="25" t="s">
        <v>61</v>
      </c>
      <c r="E172" s="25" t="s">
        <v>61</v>
      </c>
      <c r="F172" s="25" t="s">
        <v>61</v>
      </c>
    </row>
    <row r="173" spans="1:6" x14ac:dyDescent="0.25">
      <c r="A173" s="16" t="s">
        <v>112</v>
      </c>
      <c r="B173" s="19">
        <v>-72200</v>
      </c>
      <c r="C173" s="19">
        <v>-71000</v>
      </c>
      <c r="D173" s="19">
        <v>-72400</v>
      </c>
      <c r="E173" s="19">
        <v>-45800</v>
      </c>
      <c r="F173" s="19">
        <v>-45700</v>
      </c>
    </row>
    <row r="174" spans="1:6" x14ac:dyDescent="0.25">
      <c r="A174" s="16" t="s">
        <v>66</v>
      </c>
      <c r="B174" s="19">
        <v>-60100</v>
      </c>
      <c r="C174" s="19">
        <v>-62800</v>
      </c>
      <c r="D174" s="19">
        <v>-106400</v>
      </c>
      <c r="E174" s="19">
        <v>-50500</v>
      </c>
      <c r="F174" s="19">
        <v>-70800</v>
      </c>
    </row>
    <row r="175" spans="1:6" x14ac:dyDescent="0.25">
      <c r="A175" s="16" t="s">
        <v>63</v>
      </c>
      <c r="B175" s="19">
        <v>959600</v>
      </c>
      <c r="C175" s="19">
        <v>814000</v>
      </c>
      <c r="D175" s="19">
        <v>762200</v>
      </c>
      <c r="E175" s="19">
        <v>785300</v>
      </c>
      <c r="F175" s="19">
        <v>774000</v>
      </c>
    </row>
    <row r="176" spans="1:6" x14ac:dyDescent="0.25">
      <c r="A176" s="16" t="s">
        <v>111</v>
      </c>
      <c r="B176" s="19">
        <v>29100</v>
      </c>
      <c r="C176" s="19">
        <v>24300</v>
      </c>
      <c r="D176" s="19">
        <v>25100</v>
      </c>
      <c r="E176" s="19">
        <v>25900</v>
      </c>
      <c r="F176" s="19">
        <v>25000</v>
      </c>
    </row>
    <row r="177" spans="1:6" x14ac:dyDescent="0.25">
      <c r="A177" s="16" t="s">
        <v>110</v>
      </c>
      <c r="B177" s="19">
        <v>-39700</v>
      </c>
      <c r="C177" s="19">
        <v>-26500</v>
      </c>
      <c r="D177" s="19">
        <v>-33100</v>
      </c>
      <c r="E177" s="19">
        <v>-18100</v>
      </c>
      <c r="F177" s="19">
        <v>-16300</v>
      </c>
    </row>
    <row r="178" spans="1:6" x14ac:dyDescent="0.25">
      <c r="A178" s="13" t="s">
        <v>2</v>
      </c>
      <c r="B178" s="13"/>
      <c r="C178" s="13"/>
      <c r="D178" s="13"/>
      <c r="E178" s="13"/>
      <c r="F178" s="13"/>
    </row>
    <row r="179" spans="1:6" x14ac:dyDescent="0.25">
      <c r="A179" s="16" t="s">
        <v>281</v>
      </c>
      <c r="B179" s="13"/>
      <c r="C179" s="13"/>
      <c r="D179" s="13"/>
      <c r="E179" s="13"/>
      <c r="F179" s="13"/>
    </row>
    <row r="180" spans="1:6" x14ac:dyDescent="0.25">
      <c r="A180" s="16" t="s">
        <v>116</v>
      </c>
      <c r="B180" s="19">
        <v>468400</v>
      </c>
      <c r="C180" s="19">
        <v>495900</v>
      </c>
      <c r="D180" s="19">
        <v>508500</v>
      </c>
      <c r="E180" s="19">
        <v>539500</v>
      </c>
      <c r="F180" s="19">
        <v>590000</v>
      </c>
    </row>
    <row r="181" spans="1:6" x14ac:dyDescent="0.25">
      <c r="A181" s="16" t="s">
        <v>189</v>
      </c>
      <c r="B181" s="25" t="s">
        <v>61</v>
      </c>
      <c r="C181" s="25" t="s">
        <v>61</v>
      </c>
      <c r="D181" s="25" t="s">
        <v>61</v>
      </c>
      <c r="E181" s="25" t="s">
        <v>61</v>
      </c>
      <c r="F181" s="25" t="s">
        <v>61</v>
      </c>
    </row>
    <row r="182" spans="1:6" x14ac:dyDescent="0.25">
      <c r="A182" s="16" t="s">
        <v>115</v>
      </c>
      <c r="B182" s="25" t="s">
        <v>61</v>
      </c>
      <c r="C182" s="25" t="s">
        <v>61</v>
      </c>
      <c r="D182" s="25" t="s">
        <v>61</v>
      </c>
      <c r="E182" s="25" t="s">
        <v>61</v>
      </c>
      <c r="F182" s="25" t="s">
        <v>61</v>
      </c>
    </row>
    <row r="183" spans="1:6" x14ac:dyDescent="0.25">
      <c r="A183" s="16" t="s">
        <v>114</v>
      </c>
      <c r="B183" s="19">
        <v>-63700</v>
      </c>
      <c r="C183" s="19">
        <v>-62100</v>
      </c>
      <c r="D183" s="19">
        <v>-60800</v>
      </c>
      <c r="E183" s="19">
        <v>-71000</v>
      </c>
      <c r="F183" s="19">
        <v>-68900</v>
      </c>
    </row>
    <row r="184" spans="1:6" x14ac:dyDescent="0.25">
      <c r="A184" s="16" t="s">
        <v>113</v>
      </c>
      <c r="B184" s="25" t="s">
        <v>61</v>
      </c>
      <c r="C184" s="25" t="s">
        <v>61</v>
      </c>
      <c r="D184" s="25" t="s">
        <v>61</v>
      </c>
      <c r="E184" s="25" t="s">
        <v>61</v>
      </c>
      <c r="F184" s="25" t="s">
        <v>61</v>
      </c>
    </row>
    <row r="185" spans="1:6" x14ac:dyDescent="0.25">
      <c r="A185" s="16" t="s">
        <v>112</v>
      </c>
      <c r="B185" s="19">
        <v>73900</v>
      </c>
      <c r="C185" s="19">
        <v>59900</v>
      </c>
      <c r="D185" s="19">
        <v>44700</v>
      </c>
      <c r="E185" s="19">
        <v>3100</v>
      </c>
      <c r="F185" s="19">
        <v>-20900</v>
      </c>
    </row>
    <row r="186" spans="1:6" x14ac:dyDescent="0.25">
      <c r="A186" s="16" t="s">
        <v>66</v>
      </c>
      <c r="B186" s="19">
        <v>228400</v>
      </c>
      <c r="C186" s="19">
        <v>246000</v>
      </c>
      <c r="D186" s="19">
        <v>260800</v>
      </c>
      <c r="E186" s="19">
        <v>279200</v>
      </c>
      <c r="F186" s="19">
        <v>324400</v>
      </c>
    </row>
    <row r="187" spans="1:6" x14ac:dyDescent="0.25">
      <c r="A187" s="16" t="s">
        <v>63</v>
      </c>
      <c r="B187" s="19">
        <v>3227200</v>
      </c>
      <c r="C187" s="19">
        <v>3654100</v>
      </c>
      <c r="D187" s="19">
        <v>4455200</v>
      </c>
      <c r="E187" s="19">
        <v>4627700</v>
      </c>
      <c r="F187" s="19">
        <v>5320600</v>
      </c>
    </row>
    <row r="188" spans="1:6" x14ac:dyDescent="0.25">
      <c r="A188" s="16" t="s">
        <v>111</v>
      </c>
      <c r="B188" s="19">
        <v>75700</v>
      </c>
      <c r="C188" s="19">
        <v>92000</v>
      </c>
      <c r="D188" s="19">
        <v>98900</v>
      </c>
      <c r="E188" s="19">
        <v>125300</v>
      </c>
      <c r="F188" s="19">
        <v>139200</v>
      </c>
    </row>
    <row r="189" spans="1:6" x14ac:dyDescent="0.25">
      <c r="A189" s="16" t="s">
        <v>110</v>
      </c>
      <c r="B189" s="19">
        <v>-260600</v>
      </c>
      <c r="C189" s="19">
        <v>-389900</v>
      </c>
      <c r="D189" s="19">
        <v>-661800</v>
      </c>
      <c r="E189" s="19">
        <v>-335300</v>
      </c>
      <c r="F189" s="19">
        <v>-483800</v>
      </c>
    </row>
    <row r="190" spans="1:6" x14ac:dyDescent="0.25">
      <c r="A190" s="13" t="s">
        <v>2</v>
      </c>
      <c r="B190" s="13"/>
      <c r="C190" s="13"/>
      <c r="D190" s="13"/>
      <c r="E190" s="13"/>
      <c r="F190" s="13"/>
    </row>
    <row r="191" spans="1:6" x14ac:dyDescent="0.25">
      <c r="A191" s="16" t="s">
        <v>280</v>
      </c>
      <c r="B191" s="13"/>
      <c r="C191" s="13"/>
      <c r="D191" s="13"/>
      <c r="E191" s="13"/>
      <c r="F191" s="13"/>
    </row>
    <row r="192" spans="1:6" x14ac:dyDescent="0.25">
      <c r="A192" s="16" t="s">
        <v>116</v>
      </c>
      <c r="B192" s="19">
        <v>438200</v>
      </c>
      <c r="C192" s="19">
        <v>426000</v>
      </c>
      <c r="D192" s="19">
        <v>384100</v>
      </c>
      <c r="E192" s="19">
        <v>519000</v>
      </c>
      <c r="F192" s="19">
        <v>618500</v>
      </c>
    </row>
    <row r="193" spans="1:6" x14ac:dyDescent="0.25">
      <c r="A193" s="16" t="s">
        <v>189</v>
      </c>
      <c r="B193" s="19">
        <v>205400</v>
      </c>
      <c r="C193" s="25" t="s">
        <v>61</v>
      </c>
      <c r="D193" s="25" t="s">
        <v>61</v>
      </c>
      <c r="E193" s="19">
        <v>199700</v>
      </c>
      <c r="F193" s="19">
        <v>226900</v>
      </c>
    </row>
    <row r="194" spans="1:6" x14ac:dyDescent="0.25">
      <c r="A194" s="16" t="s">
        <v>115</v>
      </c>
      <c r="B194" s="19">
        <v>68800</v>
      </c>
      <c r="C194" s="25" t="s">
        <v>61</v>
      </c>
      <c r="D194" s="25" t="s">
        <v>61</v>
      </c>
      <c r="E194" s="19">
        <v>52400</v>
      </c>
      <c r="F194" s="19">
        <v>64200</v>
      </c>
    </row>
    <row r="195" spans="1:6" x14ac:dyDescent="0.25">
      <c r="A195" s="16" t="s">
        <v>114</v>
      </c>
      <c r="B195" s="19">
        <v>-8700</v>
      </c>
      <c r="C195" s="19">
        <v>-8500</v>
      </c>
      <c r="D195" s="19">
        <v>-10200</v>
      </c>
      <c r="E195" s="19">
        <v>-6200</v>
      </c>
      <c r="F195" s="19">
        <v>-13900</v>
      </c>
    </row>
    <row r="196" spans="1:6" x14ac:dyDescent="0.25">
      <c r="A196" s="16" t="s">
        <v>113</v>
      </c>
      <c r="B196" s="19">
        <v>60000</v>
      </c>
      <c r="C196" s="25" t="s">
        <v>61</v>
      </c>
      <c r="D196" s="25" t="s">
        <v>61</v>
      </c>
      <c r="E196" s="19">
        <v>47300</v>
      </c>
      <c r="F196" s="19">
        <v>52800</v>
      </c>
    </row>
    <row r="197" spans="1:6" x14ac:dyDescent="0.25">
      <c r="A197" s="16" t="s">
        <v>112</v>
      </c>
      <c r="B197" s="19">
        <v>15900</v>
      </c>
      <c r="C197" s="19">
        <v>13600</v>
      </c>
      <c r="D197" s="19">
        <v>13100</v>
      </c>
      <c r="E197" s="19">
        <v>11500</v>
      </c>
      <c r="F197" s="19">
        <v>13100</v>
      </c>
    </row>
    <row r="198" spans="1:6" x14ac:dyDescent="0.25">
      <c r="A198" s="16" t="s">
        <v>66</v>
      </c>
      <c r="B198" s="19">
        <v>44100</v>
      </c>
      <c r="C198" s="19">
        <v>43200</v>
      </c>
      <c r="D198" s="19">
        <v>39000</v>
      </c>
      <c r="E198" s="19">
        <v>35800</v>
      </c>
      <c r="F198" s="19">
        <v>39700</v>
      </c>
    </row>
    <row r="199" spans="1:6" x14ac:dyDescent="0.25">
      <c r="A199" s="16" t="s">
        <v>63</v>
      </c>
      <c r="B199" s="19">
        <v>1147900</v>
      </c>
      <c r="C199" s="19">
        <v>1237800</v>
      </c>
      <c r="D199" s="19">
        <v>1336200</v>
      </c>
      <c r="E199" s="19">
        <v>1506100</v>
      </c>
      <c r="F199" s="19">
        <v>1639600</v>
      </c>
    </row>
    <row r="200" spans="1:6" x14ac:dyDescent="0.25">
      <c r="A200" s="16" t="s">
        <v>111</v>
      </c>
      <c r="B200" s="19">
        <v>24100</v>
      </c>
      <c r="C200" s="19">
        <v>27500</v>
      </c>
      <c r="D200" s="19">
        <v>33500</v>
      </c>
      <c r="E200" s="19">
        <v>38100</v>
      </c>
      <c r="F200" s="19">
        <v>40900</v>
      </c>
    </row>
    <row r="201" spans="1:6" x14ac:dyDescent="0.25">
      <c r="A201" s="16" t="s">
        <v>110</v>
      </c>
      <c r="B201" s="19">
        <v>-103600</v>
      </c>
      <c r="C201" s="19">
        <v>-109100</v>
      </c>
      <c r="D201" s="19">
        <v>-144300</v>
      </c>
      <c r="E201" s="19">
        <v>-95900</v>
      </c>
      <c r="F201" s="19">
        <v>-101100</v>
      </c>
    </row>
    <row r="202" spans="1:6" x14ac:dyDescent="0.25">
      <c r="A202" s="13" t="s">
        <v>2</v>
      </c>
      <c r="B202" s="13"/>
      <c r="C202" s="13"/>
      <c r="D202" s="13"/>
      <c r="E202" s="13"/>
      <c r="F202" s="13"/>
    </row>
    <row r="203" spans="1:6" x14ac:dyDescent="0.25">
      <c r="A203" s="16" t="s">
        <v>279</v>
      </c>
      <c r="B203" s="13"/>
      <c r="C203" s="13"/>
      <c r="D203" s="13"/>
      <c r="E203" s="13"/>
      <c r="F203" s="13"/>
    </row>
    <row r="204" spans="1:6" x14ac:dyDescent="0.25">
      <c r="A204" s="16" t="s">
        <v>116</v>
      </c>
      <c r="B204" s="19">
        <v>5794700</v>
      </c>
      <c r="C204" s="19">
        <v>5647100</v>
      </c>
      <c r="D204" s="19">
        <v>5473500</v>
      </c>
      <c r="E204" s="19">
        <v>6037000</v>
      </c>
      <c r="F204" s="19">
        <v>6960500</v>
      </c>
    </row>
    <row r="205" spans="1:6" x14ac:dyDescent="0.25">
      <c r="A205" s="16" t="s">
        <v>189</v>
      </c>
      <c r="B205" s="19">
        <v>3584500</v>
      </c>
      <c r="C205" s="25" t="s">
        <v>61</v>
      </c>
      <c r="D205" s="25" t="s">
        <v>61</v>
      </c>
      <c r="E205" s="19">
        <v>3642300</v>
      </c>
      <c r="F205" s="19">
        <v>3751700</v>
      </c>
    </row>
    <row r="206" spans="1:6" x14ac:dyDescent="0.25">
      <c r="A206" s="16" t="s">
        <v>115</v>
      </c>
      <c r="B206" s="19">
        <v>800200</v>
      </c>
      <c r="C206" s="25" t="s">
        <v>61</v>
      </c>
      <c r="D206" s="25" t="s">
        <v>61</v>
      </c>
      <c r="E206" s="19">
        <v>1309300</v>
      </c>
      <c r="F206" s="19">
        <v>1463100</v>
      </c>
    </row>
    <row r="207" spans="1:6" x14ac:dyDescent="0.25">
      <c r="A207" s="16" t="s">
        <v>114</v>
      </c>
      <c r="B207" s="19">
        <v>-200700</v>
      </c>
      <c r="C207" s="19">
        <v>-572000</v>
      </c>
      <c r="D207" s="19">
        <v>-561300</v>
      </c>
      <c r="E207" s="19">
        <v>-555600</v>
      </c>
      <c r="F207" s="19">
        <v>-555900</v>
      </c>
    </row>
    <row r="208" spans="1:6" x14ac:dyDescent="0.25">
      <c r="A208" s="16" t="s">
        <v>113</v>
      </c>
      <c r="B208" s="19">
        <v>664900</v>
      </c>
      <c r="C208" s="25" t="s">
        <v>61</v>
      </c>
      <c r="D208" s="25" t="s">
        <v>61</v>
      </c>
      <c r="E208" s="19">
        <v>827600</v>
      </c>
      <c r="F208" s="19">
        <v>1007100</v>
      </c>
    </row>
    <row r="209" spans="1:6" x14ac:dyDescent="0.25">
      <c r="A209" s="16" t="s">
        <v>112</v>
      </c>
      <c r="B209" s="19">
        <v>46700</v>
      </c>
      <c r="C209" s="19">
        <v>35200</v>
      </c>
      <c r="D209" s="19">
        <v>132700</v>
      </c>
      <c r="E209" s="19">
        <v>119900</v>
      </c>
      <c r="F209" s="19">
        <v>247500</v>
      </c>
    </row>
    <row r="210" spans="1:6" x14ac:dyDescent="0.25">
      <c r="A210" s="16" t="s">
        <v>66</v>
      </c>
      <c r="B210" s="19">
        <v>617000</v>
      </c>
      <c r="C210" s="19">
        <v>649900</v>
      </c>
      <c r="D210" s="19">
        <v>690400</v>
      </c>
      <c r="E210" s="19">
        <v>706500</v>
      </c>
      <c r="F210" s="19">
        <v>758400</v>
      </c>
    </row>
    <row r="211" spans="1:6" x14ac:dyDescent="0.25">
      <c r="A211" s="16" t="s">
        <v>63</v>
      </c>
      <c r="B211" s="19">
        <v>23407000</v>
      </c>
      <c r="C211" s="19">
        <v>23934800</v>
      </c>
      <c r="D211" s="19">
        <v>24599200</v>
      </c>
      <c r="E211" s="19">
        <v>25687900</v>
      </c>
      <c r="F211" s="19">
        <v>27384000</v>
      </c>
    </row>
    <row r="212" spans="1:6" x14ac:dyDescent="0.25">
      <c r="A212" s="16" t="s">
        <v>111</v>
      </c>
      <c r="B212" s="19">
        <v>546600</v>
      </c>
      <c r="C212" s="19">
        <v>617000</v>
      </c>
      <c r="D212" s="19">
        <v>674500</v>
      </c>
      <c r="E212" s="19">
        <v>726900</v>
      </c>
      <c r="F212" s="19">
        <v>754700</v>
      </c>
    </row>
    <row r="213" spans="1:6" x14ac:dyDescent="0.25">
      <c r="A213" s="16" t="s">
        <v>110</v>
      </c>
      <c r="B213" s="19">
        <v>-1466100</v>
      </c>
      <c r="C213" s="19">
        <v>-1378600</v>
      </c>
      <c r="D213" s="19">
        <v>-1382400</v>
      </c>
      <c r="E213" s="19">
        <v>-1389700</v>
      </c>
      <c r="F213" s="19">
        <v>-1610800</v>
      </c>
    </row>
    <row r="214" spans="1:6" x14ac:dyDescent="0.25">
      <c r="A214" s="13" t="s">
        <v>2</v>
      </c>
      <c r="B214" s="13"/>
      <c r="C214" s="13"/>
      <c r="D214" s="13"/>
      <c r="E214" s="13"/>
      <c r="F214" s="13"/>
    </row>
    <row r="215" spans="1:6" x14ac:dyDescent="0.25">
      <c r="A215" s="16" t="s">
        <v>278</v>
      </c>
      <c r="B215" s="13"/>
      <c r="C215" s="13"/>
      <c r="D215" s="13"/>
      <c r="E215" s="13"/>
      <c r="F215" s="13"/>
    </row>
    <row r="216" spans="1:6" x14ac:dyDescent="0.25">
      <c r="A216" s="16" t="s">
        <v>116</v>
      </c>
      <c r="B216" s="19">
        <v>1400000</v>
      </c>
      <c r="C216" s="19">
        <v>1357100</v>
      </c>
      <c r="D216" s="19">
        <v>1321900</v>
      </c>
      <c r="E216" s="19">
        <v>1672800</v>
      </c>
      <c r="F216" s="19">
        <v>1890900</v>
      </c>
    </row>
    <row r="217" spans="1:6" x14ac:dyDescent="0.25">
      <c r="A217" s="16" t="s">
        <v>189</v>
      </c>
      <c r="B217" s="19">
        <v>919500</v>
      </c>
      <c r="C217" s="25" t="s">
        <v>61</v>
      </c>
      <c r="D217" s="25" t="s">
        <v>61</v>
      </c>
      <c r="E217" s="19">
        <v>1044400</v>
      </c>
      <c r="F217" s="19">
        <v>1098400</v>
      </c>
    </row>
    <row r="218" spans="1:6" x14ac:dyDescent="0.25">
      <c r="A218" s="16" t="s">
        <v>115</v>
      </c>
      <c r="B218" s="19">
        <v>255800</v>
      </c>
      <c r="C218" s="25" t="s">
        <v>61</v>
      </c>
      <c r="D218" s="25" t="s">
        <v>61</v>
      </c>
      <c r="E218" s="19">
        <v>361600</v>
      </c>
      <c r="F218" s="19">
        <v>369700</v>
      </c>
    </row>
    <row r="219" spans="1:6" x14ac:dyDescent="0.25">
      <c r="A219" s="16" t="s">
        <v>114</v>
      </c>
      <c r="B219" s="19">
        <v>-51200</v>
      </c>
      <c r="C219" s="19">
        <v>-59000</v>
      </c>
      <c r="D219" s="19">
        <v>-63500</v>
      </c>
      <c r="E219" s="19">
        <v>-66600</v>
      </c>
      <c r="F219" s="19">
        <v>-73800</v>
      </c>
    </row>
    <row r="220" spans="1:6" x14ac:dyDescent="0.25">
      <c r="A220" s="16" t="s">
        <v>113</v>
      </c>
      <c r="B220" s="19">
        <v>198900</v>
      </c>
      <c r="C220" s="25" t="s">
        <v>61</v>
      </c>
      <c r="D220" s="25" t="s">
        <v>61</v>
      </c>
      <c r="E220" s="19">
        <v>302300</v>
      </c>
      <c r="F220" s="19">
        <v>310000</v>
      </c>
    </row>
    <row r="221" spans="1:6" x14ac:dyDescent="0.25">
      <c r="A221" s="16" t="s">
        <v>112</v>
      </c>
      <c r="B221" s="19">
        <v>51800</v>
      </c>
      <c r="C221" s="19">
        <v>60200</v>
      </c>
      <c r="D221" s="19">
        <v>66100</v>
      </c>
      <c r="E221" s="19">
        <v>79300</v>
      </c>
      <c r="F221" s="19">
        <v>83100</v>
      </c>
    </row>
    <row r="222" spans="1:6" x14ac:dyDescent="0.25">
      <c r="A222" s="16" t="s">
        <v>66</v>
      </c>
      <c r="B222" s="19">
        <v>147100</v>
      </c>
      <c r="C222" s="19">
        <v>170300</v>
      </c>
      <c r="D222" s="19">
        <v>203500</v>
      </c>
      <c r="E222" s="19">
        <v>223000</v>
      </c>
      <c r="F222" s="19">
        <v>226900</v>
      </c>
    </row>
    <row r="223" spans="1:6" x14ac:dyDescent="0.25">
      <c r="A223" s="16" t="s">
        <v>63</v>
      </c>
      <c r="B223" s="19">
        <v>6483300</v>
      </c>
      <c r="C223" s="19">
        <v>6932500</v>
      </c>
      <c r="D223" s="19">
        <v>7471800</v>
      </c>
      <c r="E223" s="19">
        <v>7853400</v>
      </c>
      <c r="F223" s="19">
        <v>8101000</v>
      </c>
    </row>
    <row r="224" spans="1:6" x14ac:dyDescent="0.25">
      <c r="A224" s="16" t="s">
        <v>111</v>
      </c>
      <c r="B224" s="19">
        <v>170300</v>
      </c>
      <c r="C224" s="19">
        <v>181300</v>
      </c>
      <c r="D224" s="19">
        <v>196700</v>
      </c>
      <c r="E224" s="19">
        <v>218100</v>
      </c>
      <c r="F224" s="19">
        <v>230900</v>
      </c>
    </row>
    <row r="225" spans="1:6" x14ac:dyDescent="0.25">
      <c r="A225" s="16" t="s">
        <v>110</v>
      </c>
      <c r="B225" s="19">
        <v>-547100</v>
      </c>
      <c r="C225" s="19">
        <v>-624900</v>
      </c>
      <c r="D225" s="19">
        <v>-652700</v>
      </c>
      <c r="E225" s="19">
        <v>-533700</v>
      </c>
      <c r="F225" s="19">
        <v>-484900</v>
      </c>
    </row>
    <row r="226" spans="1:6" x14ac:dyDescent="0.25">
      <c r="A226" s="13" t="s">
        <v>2</v>
      </c>
      <c r="B226" s="13"/>
      <c r="C226" s="13"/>
      <c r="D226" s="13"/>
      <c r="E226" s="13"/>
      <c r="F226" s="13"/>
    </row>
    <row r="227" spans="1:6" x14ac:dyDescent="0.25">
      <c r="A227" s="16" t="s">
        <v>277</v>
      </c>
      <c r="B227" s="13"/>
      <c r="C227" s="13"/>
      <c r="D227" s="13"/>
      <c r="E227" s="13"/>
      <c r="F227" s="13"/>
    </row>
    <row r="228" spans="1:6" x14ac:dyDescent="0.25">
      <c r="A228" s="16" t="s">
        <v>116</v>
      </c>
      <c r="B228" s="19">
        <v>-430500</v>
      </c>
      <c r="C228" s="19">
        <v>-407400</v>
      </c>
      <c r="D228" s="19">
        <v>-448500</v>
      </c>
      <c r="E228" s="19">
        <v>-452800</v>
      </c>
      <c r="F228" s="19">
        <v>-463000</v>
      </c>
    </row>
    <row r="229" spans="1:6" x14ac:dyDescent="0.25">
      <c r="A229" s="16" t="s">
        <v>189</v>
      </c>
      <c r="B229" s="25" t="s">
        <v>61</v>
      </c>
      <c r="C229" s="25" t="s">
        <v>61</v>
      </c>
      <c r="D229" s="25" t="s">
        <v>61</v>
      </c>
      <c r="E229" s="25" t="s">
        <v>61</v>
      </c>
      <c r="F229" s="25" t="s">
        <v>61</v>
      </c>
    </row>
    <row r="230" spans="1:6" x14ac:dyDescent="0.25">
      <c r="A230" s="16" t="s">
        <v>115</v>
      </c>
      <c r="B230" s="25" t="s">
        <v>61</v>
      </c>
      <c r="C230" s="25" t="s">
        <v>61</v>
      </c>
      <c r="D230" s="25" t="s">
        <v>61</v>
      </c>
      <c r="E230" s="25" t="s">
        <v>61</v>
      </c>
      <c r="F230" s="25" t="s">
        <v>61</v>
      </c>
    </row>
    <row r="231" spans="1:6" x14ac:dyDescent="0.25">
      <c r="A231" s="16" t="s">
        <v>114</v>
      </c>
      <c r="B231" s="19">
        <v>5300</v>
      </c>
      <c r="C231" s="19">
        <v>354100</v>
      </c>
      <c r="D231" s="19">
        <v>345500</v>
      </c>
      <c r="E231" s="19">
        <v>340500</v>
      </c>
      <c r="F231" s="19">
        <v>336200</v>
      </c>
    </row>
    <row r="232" spans="1:6" x14ac:dyDescent="0.25">
      <c r="A232" s="16" t="s">
        <v>113</v>
      </c>
      <c r="B232" s="25" t="s">
        <v>61</v>
      </c>
      <c r="C232" s="25" t="s">
        <v>61</v>
      </c>
      <c r="D232" s="25" t="s">
        <v>61</v>
      </c>
      <c r="E232" s="25" t="s">
        <v>61</v>
      </c>
      <c r="F232" s="25" t="s">
        <v>61</v>
      </c>
    </row>
    <row r="233" spans="1:6" x14ac:dyDescent="0.25">
      <c r="A233" s="16" t="s">
        <v>112</v>
      </c>
      <c r="B233" s="25" t="s">
        <v>61</v>
      </c>
      <c r="C233" s="25" t="s">
        <v>61</v>
      </c>
      <c r="D233" s="25" t="s">
        <v>61</v>
      </c>
      <c r="E233" s="25" t="s">
        <v>61</v>
      </c>
      <c r="F233" s="25" t="s">
        <v>61</v>
      </c>
    </row>
    <row r="234" spans="1:6" x14ac:dyDescent="0.25">
      <c r="A234" s="16" t="s">
        <v>66</v>
      </c>
      <c r="B234" s="25" t="s">
        <v>61</v>
      </c>
      <c r="C234" s="25" t="s">
        <v>61</v>
      </c>
      <c r="D234" s="25" t="s">
        <v>61</v>
      </c>
      <c r="E234" s="25" t="s">
        <v>61</v>
      </c>
      <c r="F234" s="25" t="s">
        <v>61</v>
      </c>
    </row>
    <row r="235" spans="1:6" x14ac:dyDescent="0.25">
      <c r="A235" s="16" t="s">
        <v>63</v>
      </c>
      <c r="B235" s="19">
        <v>-3414500</v>
      </c>
      <c r="C235" s="19">
        <v>-3344500</v>
      </c>
      <c r="D235" s="19">
        <v>-3361200</v>
      </c>
      <c r="E235" s="19">
        <v>-3264600</v>
      </c>
      <c r="F235" s="19">
        <v>-3256500</v>
      </c>
    </row>
    <row r="236" spans="1:6" x14ac:dyDescent="0.25">
      <c r="A236" s="16" t="s">
        <v>111</v>
      </c>
      <c r="B236" s="25" t="s">
        <v>61</v>
      </c>
      <c r="C236" s="19">
        <v>-15800</v>
      </c>
      <c r="D236" s="19">
        <v>-52800</v>
      </c>
      <c r="E236" s="19">
        <v>-60000</v>
      </c>
      <c r="F236" s="19">
        <v>-68100</v>
      </c>
    </row>
    <row r="237" spans="1:6" x14ac:dyDescent="0.25">
      <c r="A237" s="16" t="s">
        <v>110</v>
      </c>
      <c r="B237" s="25" t="s">
        <v>61</v>
      </c>
      <c r="C237" s="25" t="s">
        <v>61</v>
      </c>
      <c r="D237" s="25" t="s">
        <v>61</v>
      </c>
      <c r="E237" s="25" t="s">
        <v>61</v>
      </c>
      <c r="F237" s="25" t="s">
        <v>61</v>
      </c>
    </row>
    <row r="238" spans="1:6" x14ac:dyDescent="0.25">
      <c r="A238" s="13" t="s">
        <v>2</v>
      </c>
      <c r="B238" s="13"/>
      <c r="C238" s="13"/>
      <c r="D238" s="13"/>
      <c r="E238" s="13"/>
      <c r="F238" s="13"/>
    </row>
    <row r="239" spans="1:6" x14ac:dyDescent="0.25">
      <c r="A239" s="16" t="s">
        <v>233</v>
      </c>
      <c r="B239" s="13"/>
      <c r="C239" s="13"/>
      <c r="D239" s="13"/>
      <c r="E239" s="13"/>
      <c r="F239" s="13"/>
    </row>
    <row r="240" spans="1:6" x14ac:dyDescent="0.25">
      <c r="A240" s="16" t="s">
        <v>116</v>
      </c>
      <c r="B240" s="25" t="s">
        <v>61</v>
      </c>
      <c r="C240" s="25" t="s">
        <v>61</v>
      </c>
      <c r="D240" s="25" t="s">
        <v>61</v>
      </c>
      <c r="E240" s="25" t="s">
        <v>61</v>
      </c>
      <c r="F240" s="25" t="s">
        <v>61</v>
      </c>
    </row>
    <row r="241" spans="1:6" x14ac:dyDescent="0.25">
      <c r="A241" s="16" t="s">
        <v>189</v>
      </c>
      <c r="B241" s="25" t="s">
        <v>61</v>
      </c>
      <c r="C241" s="25" t="s">
        <v>61</v>
      </c>
      <c r="D241" s="25" t="s">
        <v>61</v>
      </c>
      <c r="E241" s="25" t="s">
        <v>61</v>
      </c>
      <c r="F241" s="25" t="s">
        <v>61</v>
      </c>
    </row>
    <row r="242" spans="1:6" x14ac:dyDescent="0.25">
      <c r="A242" s="16" t="s">
        <v>115</v>
      </c>
      <c r="B242" s="25" t="s">
        <v>61</v>
      </c>
      <c r="C242" s="25" t="s">
        <v>61</v>
      </c>
      <c r="D242" s="25" t="s">
        <v>61</v>
      </c>
      <c r="E242" s="25" t="s">
        <v>61</v>
      </c>
      <c r="F242" s="25" t="s">
        <v>61</v>
      </c>
    </row>
    <row r="243" spans="1:6" x14ac:dyDescent="0.25">
      <c r="A243" s="16" t="s">
        <v>114</v>
      </c>
      <c r="B243" s="19">
        <v>-300</v>
      </c>
      <c r="C243" s="19">
        <v>-13100</v>
      </c>
      <c r="D243" s="19">
        <v>-19400</v>
      </c>
      <c r="E243" s="19">
        <v>-19400</v>
      </c>
      <c r="F243" s="19">
        <v>-19400</v>
      </c>
    </row>
    <row r="244" spans="1:6" x14ac:dyDescent="0.25">
      <c r="A244" s="16" t="s">
        <v>113</v>
      </c>
      <c r="B244" s="25" t="s">
        <v>61</v>
      </c>
      <c r="C244" s="25" t="s">
        <v>61</v>
      </c>
      <c r="D244" s="25" t="s">
        <v>61</v>
      </c>
      <c r="E244" s="25" t="s">
        <v>61</v>
      </c>
      <c r="F244" s="25" t="s">
        <v>61</v>
      </c>
    </row>
    <row r="245" spans="1:6" x14ac:dyDescent="0.25">
      <c r="A245" s="16" t="s">
        <v>112</v>
      </c>
      <c r="B245" s="19">
        <v>53700</v>
      </c>
      <c r="C245" s="19">
        <v>27100</v>
      </c>
      <c r="D245" s="19">
        <v>43700</v>
      </c>
      <c r="E245" s="19">
        <v>32300</v>
      </c>
      <c r="F245" s="19">
        <v>45800</v>
      </c>
    </row>
    <row r="246" spans="1:6" x14ac:dyDescent="0.25">
      <c r="A246" s="16" t="s">
        <v>66</v>
      </c>
      <c r="B246" s="19">
        <v>82800</v>
      </c>
      <c r="C246" s="19">
        <v>87400</v>
      </c>
      <c r="D246" s="19">
        <v>112600</v>
      </c>
      <c r="E246" s="19">
        <v>106300</v>
      </c>
      <c r="F246" s="19">
        <v>129500</v>
      </c>
    </row>
    <row r="247" spans="1:6" x14ac:dyDescent="0.25">
      <c r="A247" s="16" t="s">
        <v>63</v>
      </c>
      <c r="B247" s="19">
        <v>1665300</v>
      </c>
      <c r="C247" s="19">
        <v>1723100</v>
      </c>
      <c r="D247" s="19">
        <v>1764700</v>
      </c>
      <c r="E247" s="19">
        <v>1792700</v>
      </c>
      <c r="F247" s="19">
        <v>1909400</v>
      </c>
    </row>
    <row r="248" spans="1:6" x14ac:dyDescent="0.25">
      <c r="A248" s="16" t="s">
        <v>111</v>
      </c>
      <c r="B248" s="25" t="s">
        <v>61</v>
      </c>
      <c r="C248" s="25" t="s">
        <v>61</v>
      </c>
      <c r="D248" s="25" t="s">
        <v>61</v>
      </c>
      <c r="E248" s="25" t="s">
        <v>61</v>
      </c>
      <c r="F248" s="25" t="s">
        <v>61</v>
      </c>
    </row>
    <row r="249" spans="1:6" x14ac:dyDescent="0.25">
      <c r="A249" s="16" t="s">
        <v>110</v>
      </c>
      <c r="B249" s="25" t="s">
        <v>61</v>
      </c>
      <c r="C249" s="25" t="s">
        <v>61</v>
      </c>
      <c r="D249" s="25" t="s">
        <v>61</v>
      </c>
      <c r="E249" s="25" t="s">
        <v>61</v>
      </c>
      <c r="F249" s="25" t="s">
        <v>61</v>
      </c>
    </row>
    <row r="250" spans="1:6" x14ac:dyDescent="0.25">
      <c r="A250" s="13"/>
    </row>
    <row r="251" spans="1:6" ht="16.2" thickBot="1" x14ac:dyDescent="0.35">
      <c r="A251" s="64" t="s">
        <v>123</v>
      </c>
      <c r="B251" s="5"/>
      <c r="C251" s="5"/>
      <c r="D251" s="5"/>
      <c r="E251" s="5"/>
      <c r="F251" s="5"/>
    </row>
    <row r="252" spans="1:6" x14ac:dyDescent="0.25">
      <c r="A252" s="24" t="s">
        <v>122</v>
      </c>
      <c r="B252" s="23" t="s">
        <v>121</v>
      </c>
      <c r="C252" s="23" t="s">
        <v>120</v>
      </c>
      <c r="D252" s="23" t="s">
        <v>119</v>
      </c>
      <c r="E252" s="23" t="s">
        <v>118</v>
      </c>
      <c r="F252" s="23" t="s">
        <v>178</v>
      </c>
    </row>
    <row r="253" spans="1:6" x14ac:dyDescent="0.25">
      <c r="A253" s="13" t="s">
        <v>72</v>
      </c>
      <c r="B253" s="17">
        <v>43465</v>
      </c>
      <c r="C253" s="17">
        <v>43830</v>
      </c>
      <c r="D253" s="17">
        <v>44196</v>
      </c>
      <c r="E253" s="17">
        <v>44561</v>
      </c>
      <c r="F253" s="17">
        <v>44926</v>
      </c>
    </row>
    <row r="254" spans="1:6" x14ac:dyDescent="0.25">
      <c r="A254" s="13" t="s">
        <v>117</v>
      </c>
      <c r="B254" s="12" t="s">
        <v>0</v>
      </c>
      <c r="C254" s="12" t="s">
        <v>0</v>
      </c>
      <c r="D254" s="12" t="s">
        <v>0</v>
      </c>
      <c r="E254" s="12" t="s">
        <v>0</v>
      </c>
      <c r="F254" s="12" t="s">
        <v>0</v>
      </c>
    </row>
    <row r="255" spans="1:6" x14ac:dyDescent="0.25">
      <c r="A255" s="13" t="s">
        <v>2</v>
      </c>
      <c r="B255" s="13"/>
      <c r="C255" s="13"/>
      <c r="D255" s="13"/>
      <c r="E255" s="13"/>
      <c r="F255" s="13"/>
    </row>
    <row r="256" spans="1:6" x14ac:dyDescent="0.25">
      <c r="A256" s="16" t="s">
        <v>3</v>
      </c>
      <c r="B256" s="13"/>
      <c r="C256" s="13"/>
      <c r="D256" s="13"/>
      <c r="E256" s="13"/>
      <c r="F256" s="13"/>
    </row>
    <row r="257" spans="1:6" x14ac:dyDescent="0.25">
      <c r="A257" s="16" t="s">
        <v>116</v>
      </c>
      <c r="B257" s="19">
        <v>7679500</v>
      </c>
      <c r="C257" s="19">
        <v>7523100</v>
      </c>
      <c r="D257" s="19">
        <v>7241700</v>
      </c>
      <c r="E257" s="19">
        <v>8316000</v>
      </c>
      <c r="F257" s="19">
        <v>9597400</v>
      </c>
    </row>
    <row r="258" spans="1:6" x14ac:dyDescent="0.25">
      <c r="A258" s="16" t="s">
        <v>115</v>
      </c>
      <c r="B258" s="19">
        <v>1468400</v>
      </c>
      <c r="C258" s="19">
        <v>1531400</v>
      </c>
      <c r="D258" s="19">
        <v>1706100</v>
      </c>
      <c r="E258" s="19">
        <v>1714900</v>
      </c>
      <c r="F258" s="19">
        <v>1924200</v>
      </c>
    </row>
    <row r="259" spans="1:6" x14ac:dyDescent="0.25">
      <c r="A259" s="16" t="s">
        <v>114</v>
      </c>
      <c r="B259" s="19">
        <v>-445100</v>
      </c>
      <c r="C259" s="19">
        <v>-501500</v>
      </c>
      <c r="D259" s="19">
        <v>-493700</v>
      </c>
      <c r="E259" s="19">
        <v>-471100</v>
      </c>
      <c r="F259" s="19">
        <v>-515100</v>
      </c>
    </row>
    <row r="260" spans="1:6" x14ac:dyDescent="0.25">
      <c r="A260" s="16" t="s">
        <v>113</v>
      </c>
      <c r="B260" s="19">
        <v>1230300</v>
      </c>
      <c r="C260" s="19">
        <v>1259700</v>
      </c>
      <c r="D260" s="19">
        <v>1429300</v>
      </c>
      <c r="E260" s="19">
        <v>1498800</v>
      </c>
      <c r="F260" s="19">
        <v>1732600</v>
      </c>
    </row>
    <row r="261" spans="1:6" x14ac:dyDescent="0.25">
      <c r="A261" s="16" t="s">
        <v>112</v>
      </c>
      <c r="B261" s="19">
        <v>169800</v>
      </c>
      <c r="C261" s="19">
        <v>125000</v>
      </c>
      <c r="D261" s="19">
        <v>227900</v>
      </c>
      <c r="E261" s="19">
        <v>200300</v>
      </c>
      <c r="F261" s="19">
        <v>322900</v>
      </c>
    </row>
    <row r="262" spans="1:6" x14ac:dyDescent="0.25">
      <c r="A262" s="16" t="s">
        <v>66</v>
      </c>
      <c r="B262" s="19">
        <v>1059300</v>
      </c>
      <c r="C262" s="19">
        <v>1134000</v>
      </c>
      <c r="D262" s="19">
        <v>1199900</v>
      </c>
      <c r="E262" s="19">
        <v>1300300</v>
      </c>
      <c r="F262" s="19">
        <v>1408100</v>
      </c>
    </row>
    <row r="263" spans="1:6" x14ac:dyDescent="0.25">
      <c r="A263" s="16" t="s">
        <v>63</v>
      </c>
      <c r="B263" s="25" t="s">
        <v>61</v>
      </c>
      <c r="C263" s="25" t="s">
        <v>61</v>
      </c>
      <c r="D263" s="25" t="s">
        <v>61</v>
      </c>
      <c r="E263" s="19">
        <v>38988500</v>
      </c>
      <c r="F263" s="19">
        <v>41872100</v>
      </c>
    </row>
    <row r="264" spans="1:6" x14ac:dyDescent="0.25">
      <c r="A264" s="16" t="s">
        <v>111</v>
      </c>
      <c r="B264" s="19">
        <v>845800</v>
      </c>
      <c r="C264" s="19">
        <v>926300</v>
      </c>
      <c r="D264" s="19">
        <v>975900</v>
      </c>
      <c r="E264" s="19">
        <v>1074300</v>
      </c>
      <c r="F264" s="19">
        <v>1122600</v>
      </c>
    </row>
    <row r="265" spans="1:6" x14ac:dyDescent="0.25">
      <c r="A265" s="16" t="s">
        <v>110</v>
      </c>
      <c r="B265" s="19">
        <v>-2115700</v>
      </c>
      <c r="C265" s="19">
        <v>-2260800</v>
      </c>
      <c r="D265" s="19">
        <v>-2238800</v>
      </c>
      <c r="E265" s="19">
        <v>-2252800</v>
      </c>
      <c r="F265" s="19">
        <v>-2334100</v>
      </c>
    </row>
    <row r="266" spans="1:6" x14ac:dyDescent="0.25">
      <c r="A266" s="11"/>
    </row>
    <row r="267" spans="1:6" ht="178.5" customHeight="1" x14ac:dyDescent="0.3">
      <c r="A267" s="63" t="s">
        <v>60</v>
      </c>
      <c r="B267" s="5"/>
      <c r="C267" s="5"/>
      <c r="D267" s="5"/>
      <c r="E267" s="5"/>
      <c r="F267" s="5"/>
    </row>
  </sheetData>
  <mergeCells count="9">
    <mergeCell ref="A251:F251"/>
    <mergeCell ref="A267:F267"/>
    <mergeCell ref="A2:L2"/>
    <mergeCell ref="A1:D1"/>
    <mergeCell ref="A13:F13"/>
    <mergeCell ref="A15:F15"/>
    <mergeCell ref="A120:F120"/>
    <mergeCell ref="A160:F160"/>
    <mergeCell ref="A162:F162"/>
  </mergeCells>
  <pageMargins left="0.75" right="0.75" top="1" bottom="1" header="0.5" footer="0.5"/>
  <headerFooter alignWithMargins="0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0A39F7-7658-4E17-B71A-383384F2019B}">
  <dimension ref="A1:L289"/>
  <sheetViews>
    <sheetView topLeftCell="A3" zoomScaleNormal="100" workbookViewId="0">
      <selection activeCell="G10" sqref="G10"/>
    </sheetView>
  </sheetViews>
  <sheetFormatPr defaultRowHeight="13.2" x14ac:dyDescent="0.25"/>
  <cols>
    <col min="1" max="1" width="48.5546875" style="10" customWidth="1"/>
    <col min="2" max="4" width="16.33203125" style="10" customWidth="1"/>
    <col min="5" max="5" width="19" style="10" customWidth="1"/>
    <col min="6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172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171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  <c r="G19" s="13"/>
    </row>
    <row r="20" spans="1:7" x14ac:dyDescent="0.25">
      <c r="A20" s="16" t="s">
        <v>116</v>
      </c>
      <c r="B20" s="13"/>
      <c r="C20" s="13"/>
      <c r="D20" s="13"/>
      <c r="E20" s="13"/>
      <c r="F20" s="13"/>
      <c r="G20" s="13"/>
    </row>
    <row r="21" spans="1:7" x14ac:dyDescent="0.25">
      <c r="A21" s="13" t="s">
        <v>181</v>
      </c>
      <c r="B21" s="14">
        <v>8700</v>
      </c>
      <c r="C21" s="14">
        <v>4400</v>
      </c>
      <c r="D21" s="14">
        <v>2200</v>
      </c>
      <c r="E21" s="14">
        <v>500</v>
      </c>
      <c r="F21" s="12" t="s">
        <v>61</v>
      </c>
      <c r="G21" s="14">
        <v>100</v>
      </c>
    </row>
    <row r="22" spans="1:7" x14ac:dyDescent="0.25">
      <c r="A22" s="13" t="s">
        <v>278</v>
      </c>
      <c r="B22" s="14">
        <v>1400000</v>
      </c>
      <c r="C22" s="14">
        <v>1357100</v>
      </c>
      <c r="D22" s="14">
        <v>1321900</v>
      </c>
      <c r="E22" s="14">
        <v>1672800</v>
      </c>
      <c r="F22" s="12" t="s">
        <v>61</v>
      </c>
      <c r="G22" s="14">
        <v>1557800</v>
      </c>
    </row>
    <row r="23" spans="1:7" x14ac:dyDescent="0.25">
      <c r="A23" s="13" t="s">
        <v>279</v>
      </c>
      <c r="B23" s="14">
        <v>5794700</v>
      </c>
      <c r="C23" s="14">
        <v>5647100</v>
      </c>
      <c r="D23" s="14">
        <v>5473500</v>
      </c>
      <c r="E23" s="14">
        <v>6037000</v>
      </c>
      <c r="F23" s="12" t="s">
        <v>61</v>
      </c>
      <c r="G23" s="14">
        <v>6625900</v>
      </c>
    </row>
    <row r="24" spans="1:7" x14ac:dyDescent="0.25">
      <c r="A24" s="13" t="s">
        <v>280</v>
      </c>
      <c r="B24" s="14">
        <v>438200</v>
      </c>
      <c r="C24" s="14">
        <v>426000</v>
      </c>
      <c r="D24" s="14">
        <v>384100</v>
      </c>
      <c r="E24" s="14">
        <v>519000</v>
      </c>
      <c r="F24" s="12" t="s">
        <v>61</v>
      </c>
      <c r="G24" s="14">
        <v>519100</v>
      </c>
    </row>
    <row r="25" spans="1:7" x14ac:dyDescent="0.25">
      <c r="A25" s="13" t="s">
        <v>281</v>
      </c>
      <c r="B25" s="14">
        <v>468400</v>
      </c>
      <c r="C25" s="14">
        <v>495900</v>
      </c>
      <c r="D25" s="14">
        <v>508500</v>
      </c>
      <c r="E25" s="14">
        <v>539500</v>
      </c>
      <c r="F25" s="12" t="s">
        <v>61</v>
      </c>
      <c r="G25" s="14">
        <v>666500</v>
      </c>
    </row>
    <row r="26" spans="1:7" x14ac:dyDescent="0.25">
      <c r="A26" s="13" t="s">
        <v>277</v>
      </c>
      <c r="B26" s="14">
        <v>-430500</v>
      </c>
      <c r="C26" s="14">
        <v>-407400</v>
      </c>
      <c r="D26" s="14">
        <v>-448500</v>
      </c>
      <c r="E26" s="14">
        <v>-452800</v>
      </c>
      <c r="F26" s="12" t="s">
        <v>61</v>
      </c>
      <c r="G26" s="14">
        <v>-476400</v>
      </c>
    </row>
    <row r="27" spans="1:7" x14ac:dyDescent="0.25">
      <c r="A27" s="13" t="s">
        <v>233</v>
      </c>
      <c r="B27" s="12" t="s">
        <v>61</v>
      </c>
      <c r="C27" s="12" t="s">
        <v>61</v>
      </c>
      <c r="D27" s="12" t="s">
        <v>61</v>
      </c>
      <c r="E27" s="12" t="s">
        <v>61</v>
      </c>
      <c r="F27" s="12" t="s">
        <v>61</v>
      </c>
      <c r="G27" s="12" t="s">
        <v>61</v>
      </c>
    </row>
    <row r="28" spans="1:7" x14ac:dyDescent="0.25">
      <c r="A28" s="13" t="s">
        <v>179</v>
      </c>
      <c r="B28" s="12" t="s">
        <v>61</v>
      </c>
      <c r="C28" s="12" t="s">
        <v>61</v>
      </c>
      <c r="D28" s="12" t="s">
        <v>61</v>
      </c>
      <c r="E28" s="12" t="s">
        <v>61</v>
      </c>
      <c r="F28" s="12" t="s">
        <v>61</v>
      </c>
      <c r="G28" s="12" t="s">
        <v>61</v>
      </c>
    </row>
    <row r="29" spans="1:7" x14ac:dyDescent="0.25">
      <c r="A29" s="13" t="s">
        <v>126</v>
      </c>
      <c r="B29" s="19">
        <v>7679500</v>
      </c>
      <c r="C29" s="19">
        <v>7523100</v>
      </c>
      <c r="D29" s="19">
        <v>7241700</v>
      </c>
      <c r="E29" s="19">
        <v>8316000</v>
      </c>
      <c r="F29" s="25" t="s">
        <v>61</v>
      </c>
      <c r="G29" s="19">
        <v>8893000</v>
      </c>
    </row>
    <row r="30" spans="1:7" x14ac:dyDescent="0.25">
      <c r="A30" s="13" t="s">
        <v>2</v>
      </c>
      <c r="B30" s="13"/>
      <c r="C30" s="13"/>
      <c r="D30" s="13"/>
      <c r="E30" s="13"/>
      <c r="F30" s="13"/>
      <c r="G30" s="13"/>
    </row>
    <row r="31" spans="1:7" x14ac:dyDescent="0.25">
      <c r="A31" s="16" t="s">
        <v>189</v>
      </c>
      <c r="B31" s="13"/>
      <c r="C31" s="13"/>
      <c r="D31" s="13"/>
      <c r="E31" s="13"/>
      <c r="F31" s="13"/>
      <c r="G31" s="13"/>
    </row>
    <row r="32" spans="1:7" x14ac:dyDescent="0.25">
      <c r="A32" s="13" t="s">
        <v>181</v>
      </c>
      <c r="B32" s="12" t="s">
        <v>61</v>
      </c>
      <c r="C32" s="12" t="s">
        <v>61</v>
      </c>
      <c r="D32" s="12" t="s">
        <v>61</v>
      </c>
      <c r="E32" s="12" t="s">
        <v>61</v>
      </c>
      <c r="F32" s="12" t="s">
        <v>61</v>
      </c>
      <c r="G32" s="12" t="s">
        <v>61</v>
      </c>
    </row>
    <row r="33" spans="1:7" x14ac:dyDescent="0.25">
      <c r="A33" s="13" t="s">
        <v>278</v>
      </c>
      <c r="B33" s="14">
        <v>919500</v>
      </c>
      <c r="C33" s="12" t="s">
        <v>61</v>
      </c>
      <c r="D33" s="12" t="s">
        <v>61</v>
      </c>
      <c r="E33" s="12" t="s">
        <v>61</v>
      </c>
      <c r="F33" s="12" t="s">
        <v>61</v>
      </c>
      <c r="G33" s="14">
        <v>1114800</v>
      </c>
    </row>
    <row r="34" spans="1:7" x14ac:dyDescent="0.25">
      <c r="A34" s="13" t="s">
        <v>279</v>
      </c>
      <c r="B34" s="14">
        <v>3584500</v>
      </c>
      <c r="C34" s="12" t="s">
        <v>61</v>
      </c>
      <c r="D34" s="12" t="s">
        <v>61</v>
      </c>
      <c r="E34" s="12" t="s">
        <v>61</v>
      </c>
      <c r="F34" s="12" t="s">
        <v>61</v>
      </c>
      <c r="G34" s="14">
        <v>4115300</v>
      </c>
    </row>
    <row r="35" spans="1:7" x14ac:dyDescent="0.25">
      <c r="A35" s="13" t="s">
        <v>280</v>
      </c>
      <c r="B35" s="14">
        <v>205400</v>
      </c>
      <c r="C35" s="12" t="s">
        <v>61</v>
      </c>
      <c r="D35" s="12" t="s">
        <v>61</v>
      </c>
      <c r="E35" s="12" t="s">
        <v>61</v>
      </c>
      <c r="F35" s="12" t="s">
        <v>61</v>
      </c>
      <c r="G35" s="14">
        <v>241900</v>
      </c>
    </row>
    <row r="36" spans="1:7" x14ac:dyDescent="0.25">
      <c r="A36" s="13" t="s">
        <v>281</v>
      </c>
      <c r="B36" s="12" t="s">
        <v>61</v>
      </c>
      <c r="C36" s="12" t="s">
        <v>61</v>
      </c>
      <c r="D36" s="12" t="s">
        <v>61</v>
      </c>
      <c r="E36" s="12" t="s">
        <v>61</v>
      </c>
      <c r="F36" s="12" t="s">
        <v>61</v>
      </c>
      <c r="G36" s="12" t="s">
        <v>61</v>
      </c>
    </row>
    <row r="37" spans="1:7" x14ac:dyDescent="0.25">
      <c r="A37" s="13" t="s">
        <v>277</v>
      </c>
      <c r="B37" s="12" t="s">
        <v>61</v>
      </c>
      <c r="C37" s="12" t="s">
        <v>61</v>
      </c>
      <c r="D37" s="12" t="s">
        <v>61</v>
      </c>
      <c r="E37" s="12" t="s">
        <v>61</v>
      </c>
      <c r="F37" s="12" t="s">
        <v>61</v>
      </c>
      <c r="G37" s="12" t="s">
        <v>61</v>
      </c>
    </row>
    <row r="38" spans="1:7" x14ac:dyDescent="0.25">
      <c r="A38" s="13" t="s">
        <v>233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  <c r="G38" s="12" t="s">
        <v>61</v>
      </c>
    </row>
    <row r="39" spans="1:7" x14ac:dyDescent="0.25">
      <c r="A39" s="13" t="s">
        <v>179</v>
      </c>
      <c r="B39" s="12" t="s">
        <v>61</v>
      </c>
      <c r="C39" s="12" t="s">
        <v>61</v>
      </c>
      <c r="D39" s="12" t="s">
        <v>61</v>
      </c>
      <c r="E39" s="12" t="s">
        <v>61</v>
      </c>
      <c r="F39" s="12" t="s">
        <v>61</v>
      </c>
      <c r="G39" s="12" t="s">
        <v>61</v>
      </c>
    </row>
    <row r="40" spans="1:7" x14ac:dyDescent="0.25">
      <c r="A40" s="13" t="s">
        <v>126</v>
      </c>
      <c r="B40" s="19">
        <v>4709400</v>
      </c>
      <c r="C40" s="25" t="s">
        <v>61</v>
      </c>
      <c r="D40" s="25" t="s">
        <v>61</v>
      </c>
      <c r="E40" s="25" t="s">
        <v>61</v>
      </c>
      <c r="F40" s="25" t="s">
        <v>61</v>
      </c>
      <c r="G40" s="19">
        <v>5472000</v>
      </c>
    </row>
    <row r="41" spans="1:7" x14ac:dyDescent="0.25">
      <c r="A41" s="13" t="s">
        <v>2</v>
      </c>
      <c r="B41" s="13"/>
      <c r="C41" s="13"/>
      <c r="D41" s="13"/>
      <c r="E41" s="13"/>
      <c r="F41" s="13"/>
      <c r="G41" s="13"/>
    </row>
    <row r="42" spans="1:7" x14ac:dyDescent="0.25">
      <c r="A42" s="16" t="s">
        <v>115</v>
      </c>
      <c r="B42" s="13"/>
      <c r="C42" s="13"/>
      <c r="D42" s="13"/>
      <c r="E42" s="13"/>
      <c r="F42" s="13"/>
      <c r="G42" s="13"/>
    </row>
    <row r="43" spans="1:7" x14ac:dyDescent="0.25">
      <c r="A43" s="13" t="s">
        <v>181</v>
      </c>
      <c r="B43" s="12" t="s">
        <v>61</v>
      </c>
      <c r="C43" s="12" t="s">
        <v>61</v>
      </c>
      <c r="D43" s="12" t="s">
        <v>61</v>
      </c>
      <c r="E43" s="12" t="s">
        <v>61</v>
      </c>
      <c r="F43" s="12" t="s">
        <v>61</v>
      </c>
      <c r="G43" s="12" t="s">
        <v>61</v>
      </c>
    </row>
    <row r="44" spans="1:7" x14ac:dyDescent="0.25">
      <c r="A44" s="13" t="s">
        <v>278</v>
      </c>
      <c r="B44" s="14">
        <v>255800</v>
      </c>
      <c r="C44" s="12" t="s">
        <v>61</v>
      </c>
      <c r="D44" s="12" t="s">
        <v>61</v>
      </c>
      <c r="E44" s="12" t="s">
        <v>61</v>
      </c>
      <c r="F44" s="12" t="s">
        <v>61</v>
      </c>
      <c r="G44" s="14">
        <v>270800</v>
      </c>
    </row>
    <row r="45" spans="1:7" x14ac:dyDescent="0.25">
      <c r="A45" s="13" t="s">
        <v>279</v>
      </c>
      <c r="B45" s="14">
        <v>800200</v>
      </c>
      <c r="C45" s="12" t="s">
        <v>61</v>
      </c>
      <c r="D45" s="12" t="s">
        <v>61</v>
      </c>
      <c r="E45" s="12" t="s">
        <v>61</v>
      </c>
      <c r="F45" s="12" t="s">
        <v>61</v>
      </c>
      <c r="G45" s="14">
        <v>1553300</v>
      </c>
    </row>
    <row r="46" spans="1:7" x14ac:dyDescent="0.25">
      <c r="A46" s="13" t="s">
        <v>280</v>
      </c>
      <c r="B46" s="14">
        <v>68800</v>
      </c>
      <c r="C46" s="12" t="s">
        <v>61</v>
      </c>
      <c r="D46" s="12" t="s">
        <v>61</v>
      </c>
      <c r="E46" s="12" t="s">
        <v>61</v>
      </c>
      <c r="F46" s="12" t="s">
        <v>61</v>
      </c>
      <c r="G46" s="14">
        <v>79700</v>
      </c>
    </row>
    <row r="47" spans="1:7" x14ac:dyDescent="0.25">
      <c r="A47" s="13" t="s">
        <v>281</v>
      </c>
      <c r="B47" s="12" t="s">
        <v>61</v>
      </c>
      <c r="C47" s="12" t="s">
        <v>61</v>
      </c>
      <c r="D47" s="12" t="s">
        <v>61</v>
      </c>
      <c r="E47" s="12" t="s">
        <v>61</v>
      </c>
      <c r="F47" s="12" t="s">
        <v>61</v>
      </c>
      <c r="G47" s="12" t="s">
        <v>61</v>
      </c>
    </row>
    <row r="48" spans="1:7" x14ac:dyDescent="0.25">
      <c r="A48" s="13" t="s">
        <v>277</v>
      </c>
      <c r="B48" s="12" t="s">
        <v>61</v>
      </c>
      <c r="C48" s="12" t="s">
        <v>61</v>
      </c>
      <c r="D48" s="12" t="s">
        <v>61</v>
      </c>
      <c r="E48" s="12" t="s">
        <v>61</v>
      </c>
      <c r="F48" s="12" t="s">
        <v>61</v>
      </c>
      <c r="G48" s="12" t="s">
        <v>61</v>
      </c>
    </row>
    <row r="49" spans="1:7" x14ac:dyDescent="0.25">
      <c r="A49" s="13" t="s">
        <v>233</v>
      </c>
      <c r="B49" s="12" t="s">
        <v>61</v>
      </c>
      <c r="C49" s="12" t="s">
        <v>61</v>
      </c>
      <c r="D49" s="12" t="s">
        <v>61</v>
      </c>
      <c r="E49" s="12" t="s">
        <v>61</v>
      </c>
      <c r="F49" s="12" t="s">
        <v>61</v>
      </c>
      <c r="G49" s="12" t="s">
        <v>61</v>
      </c>
    </row>
    <row r="50" spans="1:7" x14ac:dyDescent="0.25">
      <c r="A50" s="13" t="s">
        <v>179</v>
      </c>
      <c r="B50" s="12" t="s">
        <v>61</v>
      </c>
      <c r="C50" s="12" t="s">
        <v>61</v>
      </c>
      <c r="D50" s="12" t="s">
        <v>61</v>
      </c>
      <c r="E50" s="12" t="s">
        <v>61</v>
      </c>
      <c r="F50" s="12" t="s">
        <v>61</v>
      </c>
      <c r="G50" s="12" t="s">
        <v>61</v>
      </c>
    </row>
    <row r="51" spans="1:7" x14ac:dyDescent="0.25">
      <c r="A51" s="13" t="s">
        <v>126</v>
      </c>
      <c r="B51" s="19">
        <v>1124800</v>
      </c>
      <c r="C51" s="25" t="s">
        <v>61</v>
      </c>
      <c r="D51" s="25" t="s">
        <v>61</v>
      </c>
      <c r="E51" s="25" t="s">
        <v>61</v>
      </c>
      <c r="F51" s="25" t="s">
        <v>61</v>
      </c>
      <c r="G51" s="19">
        <v>1903800</v>
      </c>
    </row>
    <row r="52" spans="1:7" x14ac:dyDescent="0.25">
      <c r="A52" s="13" t="s">
        <v>2</v>
      </c>
      <c r="B52" s="13"/>
      <c r="C52" s="13"/>
      <c r="D52" s="13"/>
      <c r="E52" s="13"/>
      <c r="F52" s="13"/>
      <c r="G52" s="13"/>
    </row>
    <row r="53" spans="1:7" x14ac:dyDescent="0.25">
      <c r="A53" s="16" t="s">
        <v>114</v>
      </c>
      <c r="B53" s="13"/>
      <c r="C53" s="13"/>
      <c r="D53" s="13"/>
      <c r="E53" s="13"/>
      <c r="F53" s="13"/>
      <c r="G53" s="13"/>
    </row>
    <row r="54" spans="1:7" x14ac:dyDescent="0.25">
      <c r="A54" s="13" t="s">
        <v>181</v>
      </c>
      <c r="B54" s="14">
        <v>-125800</v>
      </c>
      <c r="C54" s="14">
        <v>-140900</v>
      </c>
      <c r="D54" s="14">
        <v>-124000</v>
      </c>
      <c r="E54" s="14">
        <v>-92800</v>
      </c>
      <c r="F54" s="12" t="s">
        <v>61</v>
      </c>
      <c r="G54" s="14">
        <v>-257600</v>
      </c>
    </row>
    <row r="55" spans="1:7" x14ac:dyDescent="0.25">
      <c r="A55" s="13" t="s">
        <v>278</v>
      </c>
      <c r="B55" s="14">
        <v>-51200</v>
      </c>
      <c r="C55" s="14">
        <v>-59000</v>
      </c>
      <c r="D55" s="14">
        <v>-63500</v>
      </c>
      <c r="E55" s="14">
        <v>-66600</v>
      </c>
      <c r="F55" s="12" t="s">
        <v>61</v>
      </c>
      <c r="G55" s="14">
        <v>-88900</v>
      </c>
    </row>
    <row r="56" spans="1:7" x14ac:dyDescent="0.25">
      <c r="A56" s="13" t="s">
        <v>279</v>
      </c>
      <c r="B56" s="14">
        <v>-200700</v>
      </c>
      <c r="C56" s="14">
        <v>-572000</v>
      </c>
      <c r="D56" s="14">
        <v>-561300</v>
      </c>
      <c r="E56" s="14">
        <v>-555600</v>
      </c>
      <c r="F56" s="12" t="s">
        <v>61</v>
      </c>
      <c r="G56" s="14">
        <v>-601000</v>
      </c>
    </row>
    <row r="57" spans="1:7" x14ac:dyDescent="0.25">
      <c r="A57" s="13" t="s">
        <v>280</v>
      </c>
      <c r="B57" s="14">
        <v>-8700</v>
      </c>
      <c r="C57" s="14">
        <v>-8500</v>
      </c>
      <c r="D57" s="14">
        <v>-10200</v>
      </c>
      <c r="E57" s="14">
        <v>-6200</v>
      </c>
      <c r="F57" s="12" t="s">
        <v>61</v>
      </c>
      <c r="G57" s="14">
        <v>-15900</v>
      </c>
    </row>
    <row r="58" spans="1:7" x14ac:dyDescent="0.25">
      <c r="A58" s="13" t="s">
        <v>281</v>
      </c>
      <c r="B58" s="14">
        <v>-63700</v>
      </c>
      <c r="C58" s="14">
        <v>-62100</v>
      </c>
      <c r="D58" s="14">
        <v>-60800</v>
      </c>
      <c r="E58" s="14">
        <v>-71000</v>
      </c>
      <c r="F58" s="12" t="s">
        <v>61</v>
      </c>
      <c r="G58" s="14">
        <v>-94300</v>
      </c>
    </row>
    <row r="59" spans="1:7" x14ac:dyDescent="0.25">
      <c r="A59" s="13" t="s">
        <v>277</v>
      </c>
      <c r="B59" s="14">
        <v>5300</v>
      </c>
      <c r="C59" s="14">
        <v>354100</v>
      </c>
      <c r="D59" s="14">
        <v>345500</v>
      </c>
      <c r="E59" s="14">
        <v>340500</v>
      </c>
      <c r="F59" s="12" t="s">
        <v>61</v>
      </c>
      <c r="G59" s="14">
        <v>350200</v>
      </c>
    </row>
    <row r="60" spans="1:7" x14ac:dyDescent="0.25">
      <c r="A60" s="13" t="s">
        <v>233</v>
      </c>
      <c r="B60" s="14">
        <v>-300</v>
      </c>
      <c r="C60" s="14">
        <v>-13100</v>
      </c>
      <c r="D60" s="14">
        <v>-19400</v>
      </c>
      <c r="E60" s="14">
        <v>-19400</v>
      </c>
      <c r="F60" s="12" t="s">
        <v>61</v>
      </c>
      <c r="G60" s="14">
        <v>-19400</v>
      </c>
    </row>
    <row r="61" spans="1:7" x14ac:dyDescent="0.25">
      <c r="A61" s="13" t="s">
        <v>179</v>
      </c>
      <c r="B61" s="12" t="s">
        <v>61</v>
      </c>
      <c r="C61" s="12" t="s">
        <v>61</v>
      </c>
      <c r="D61" s="12" t="s">
        <v>61</v>
      </c>
      <c r="E61" s="12" t="s">
        <v>61</v>
      </c>
      <c r="F61" s="12" t="s">
        <v>61</v>
      </c>
      <c r="G61" s="12" t="s">
        <v>61</v>
      </c>
    </row>
    <row r="62" spans="1:7" x14ac:dyDescent="0.25">
      <c r="A62" s="13" t="s">
        <v>126</v>
      </c>
      <c r="B62" s="19">
        <v>-445100</v>
      </c>
      <c r="C62" s="19">
        <v>-501500</v>
      </c>
      <c r="D62" s="19">
        <v>-493700</v>
      </c>
      <c r="E62" s="19">
        <v>-471100</v>
      </c>
      <c r="F62" s="25" t="s">
        <v>61</v>
      </c>
      <c r="G62" s="19">
        <v>-726900</v>
      </c>
    </row>
    <row r="63" spans="1:7" x14ac:dyDescent="0.25">
      <c r="A63" s="13" t="s">
        <v>2</v>
      </c>
      <c r="B63" s="13"/>
      <c r="C63" s="13"/>
      <c r="D63" s="13"/>
      <c r="E63" s="13"/>
      <c r="F63" s="13"/>
      <c r="G63" s="13"/>
    </row>
    <row r="64" spans="1:7" x14ac:dyDescent="0.25">
      <c r="A64" s="16" t="s">
        <v>113</v>
      </c>
      <c r="B64" s="13"/>
      <c r="C64" s="13"/>
      <c r="D64" s="13"/>
      <c r="E64" s="13"/>
      <c r="F64" s="13"/>
      <c r="G64" s="13"/>
    </row>
    <row r="65" spans="1:7" x14ac:dyDescent="0.25">
      <c r="A65" s="13" t="s">
        <v>181</v>
      </c>
      <c r="B65" s="12" t="s">
        <v>61</v>
      </c>
      <c r="C65" s="12" t="s">
        <v>61</v>
      </c>
      <c r="D65" s="12" t="s">
        <v>61</v>
      </c>
      <c r="E65" s="12" t="s">
        <v>61</v>
      </c>
      <c r="F65" s="12" t="s">
        <v>61</v>
      </c>
      <c r="G65" s="12" t="s">
        <v>61</v>
      </c>
    </row>
    <row r="66" spans="1:7" x14ac:dyDescent="0.25">
      <c r="A66" s="13" t="s">
        <v>278</v>
      </c>
      <c r="B66" s="14">
        <v>198900</v>
      </c>
      <c r="C66" s="12" t="s">
        <v>61</v>
      </c>
      <c r="D66" s="12" t="s">
        <v>61</v>
      </c>
      <c r="E66" s="12" t="s">
        <v>61</v>
      </c>
      <c r="F66" s="12" t="s">
        <v>61</v>
      </c>
      <c r="G66" s="14">
        <v>188600</v>
      </c>
    </row>
    <row r="67" spans="1:7" x14ac:dyDescent="0.25">
      <c r="A67" s="13" t="s">
        <v>279</v>
      </c>
      <c r="B67" s="14">
        <v>664900</v>
      </c>
      <c r="C67" s="12" t="s">
        <v>61</v>
      </c>
      <c r="D67" s="12" t="s">
        <v>61</v>
      </c>
      <c r="E67" s="12" t="s">
        <v>61</v>
      </c>
      <c r="F67" s="12" t="s">
        <v>61</v>
      </c>
      <c r="G67" s="14">
        <v>1089900</v>
      </c>
    </row>
    <row r="68" spans="1:7" x14ac:dyDescent="0.25">
      <c r="A68" s="13" t="s">
        <v>280</v>
      </c>
      <c r="B68" s="14">
        <v>60000</v>
      </c>
      <c r="C68" s="12" t="s">
        <v>61</v>
      </c>
      <c r="D68" s="12" t="s">
        <v>61</v>
      </c>
      <c r="E68" s="12" t="s">
        <v>61</v>
      </c>
      <c r="F68" s="12" t="s">
        <v>61</v>
      </c>
      <c r="G68" s="14">
        <v>64400</v>
      </c>
    </row>
    <row r="69" spans="1:7" x14ac:dyDescent="0.25">
      <c r="A69" s="13" t="s">
        <v>281</v>
      </c>
      <c r="B69" s="12" t="s">
        <v>61</v>
      </c>
      <c r="C69" s="12" t="s">
        <v>61</v>
      </c>
      <c r="D69" s="12" t="s">
        <v>61</v>
      </c>
      <c r="E69" s="12" t="s">
        <v>61</v>
      </c>
      <c r="F69" s="12" t="s">
        <v>61</v>
      </c>
      <c r="G69" s="12" t="s">
        <v>61</v>
      </c>
    </row>
    <row r="70" spans="1:7" x14ac:dyDescent="0.25">
      <c r="A70" s="13" t="s">
        <v>277</v>
      </c>
      <c r="B70" s="12" t="s">
        <v>61</v>
      </c>
      <c r="C70" s="12" t="s">
        <v>61</v>
      </c>
      <c r="D70" s="12" t="s">
        <v>61</v>
      </c>
      <c r="E70" s="12" t="s">
        <v>61</v>
      </c>
      <c r="F70" s="12" t="s">
        <v>61</v>
      </c>
      <c r="G70" s="12" t="s">
        <v>61</v>
      </c>
    </row>
    <row r="71" spans="1:7" x14ac:dyDescent="0.25">
      <c r="A71" s="13" t="s">
        <v>233</v>
      </c>
      <c r="B71" s="12" t="s">
        <v>61</v>
      </c>
      <c r="C71" s="12" t="s">
        <v>61</v>
      </c>
      <c r="D71" s="12" t="s">
        <v>61</v>
      </c>
      <c r="E71" s="12" t="s">
        <v>61</v>
      </c>
      <c r="F71" s="12" t="s">
        <v>61</v>
      </c>
      <c r="G71" s="12" t="s">
        <v>61</v>
      </c>
    </row>
    <row r="72" spans="1:7" x14ac:dyDescent="0.25">
      <c r="A72" s="13" t="s">
        <v>179</v>
      </c>
      <c r="B72" s="12" t="s">
        <v>61</v>
      </c>
      <c r="C72" s="12" t="s">
        <v>61</v>
      </c>
      <c r="D72" s="12" t="s">
        <v>61</v>
      </c>
      <c r="E72" s="12" t="s">
        <v>61</v>
      </c>
      <c r="F72" s="12" t="s">
        <v>61</v>
      </c>
      <c r="G72" s="12" t="s">
        <v>61</v>
      </c>
    </row>
    <row r="73" spans="1:7" x14ac:dyDescent="0.25">
      <c r="A73" s="13" t="s">
        <v>126</v>
      </c>
      <c r="B73" s="19">
        <v>923800</v>
      </c>
      <c r="C73" s="25" t="s">
        <v>61</v>
      </c>
      <c r="D73" s="25" t="s">
        <v>61</v>
      </c>
      <c r="E73" s="25" t="s">
        <v>61</v>
      </c>
      <c r="F73" s="25" t="s">
        <v>61</v>
      </c>
      <c r="G73" s="19">
        <v>1342900</v>
      </c>
    </row>
    <row r="74" spans="1:7" x14ac:dyDescent="0.25">
      <c r="A74" s="13" t="s">
        <v>2</v>
      </c>
      <c r="B74" s="13"/>
      <c r="C74" s="13"/>
      <c r="D74" s="13"/>
      <c r="E74" s="13"/>
      <c r="F74" s="13"/>
      <c r="G74" s="13"/>
    </row>
    <row r="75" spans="1:7" x14ac:dyDescent="0.25">
      <c r="A75" s="16" t="s">
        <v>112</v>
      </c>
      <c r="B75" s="13"/>
      <c r="C75" s="13"/>
      <c r="D75" s="13"/>
      <c r="E75" s="13"/>
      <c r="F75" s="13"/>
      <c r="G75" s="13"/>
    </row>
    <row r="76" spans="1:7" x14ac:dyDescent="0.25">
      <c r="A76" s="13" t="s">
        <v>181</v>
      </c>
      <c r="B76" s="14">
        <v>-72200</v>
      </c>
      <c r="C76" s="14">
        <v>-71000</v>
      </c>
      <c r="D76" s="14">
        <v>-72400</v>
      </c>
      <c r="E76" s="14">
        <v>-45800</v>
      </c>
      <c r="F76" s="12" t="s">
        <v>61</v>
      </c>
      <c r="G76" s="14">
        <v>-68300</v>
      </c>
    </row>
    <row r="77" spans="1:7" x14ac:dyDescent="0.25">
      <c r="A77" s="13" t="s">
        <v>278</v>
      </c>
      <c r="B77" s="14">
        <v>51800</v>
      </c>
      <c r="C77" s="14">
        <v>60200</v>
      </c>
      <c r="D77" s="14">
        <v>66100</v>
      </c>
      <c r="E77" s="14">
        <v>79300</v>
      </c>
      <c r="F77" s="12" t="s">
        <v>61</v>
      </c>
      <c r="G77" s="14">
        <v>48600</v>
      </c>
    </row>
    <row r="78" spans="1:7" x14ac:dyDescent="0.25">
      <c r="A78" s="13" t="s">
        <v>279</v>
      </c>
      <c r="B78" s="14">
        <v>46700</v>
      </c>
      <c r="C78" s="14">
        <v>35200</v>
      </c>
      <c r="D78" s="14">
        <v>132700</v>
      </c>
      <c r="E78" s="14">
        <v>119900</v>
      </c>
      <c r="F78" s="12" t="s">
        <v>61</v>
      </c>
      <c r="G78" s="14">
        <v>237400</v>
      </c>
    </row>
    <row r="79" spans="1:7" x14ac:dyDescent="0.25">
      <c r="A79" s="13" t="s">
        <v>280</v>
      </c>
      <c r="B79" s="14">
        <v>15900</v>
      </c>
      <c r="C79" s="14">
        <v>13600</v>
      </c>
      <c r="D79" s="14">
        <v>13100</v>
      </c>
      <c r="E79" s="14">
        <v>11500</v>
      </c>
      <c r="F79" s="12" t="s">
        <v>61</v>
      </c>
      <c r="G79" s="14">
        <v>16300</v>
      </c>
    </row>
    <row r="80" spans="1:7" x14ac:dyDescent="0.25">
      <c r="A80" s="13" t="s">
        <v>281</v>
      </c>
      <c r="B80" s="14">
        <v>73900</v>
      </c>
      <c r="C80" s="14">
        <v>59900</v>
      </c>
      <c r="D80" s="14">
        <v>44700</v>
      </c>
      <c r="E80" s="14">
        <v>3100</v>
      </c>
      <c r="F80" s="12" t="s">
        <v>61</v>
      </c>
      <c r="G80" s="14">
        <v>-68400</v>
      </c>
    </row>
    <row r="81" spans="1:7" x14ac:dyDescent="0.25">
      <c r="A81" s="13" t="s">
        <v>277</v>
      </c>
      <c r="B81" s="12" t="s">
        <v>61</v>
      </c>
      <c r="C81" s="12" t="s">
        <v>61</v>
      </c>
      <c r="D81" s="12" t="s">
        <v>61</v>
      </c>
      <c r="E81" s="12" t="s">
        <v>61</v>
      </c>
      <c r="F81" s="12" t="s">
        <v>61</v>
      </c>
      <c r="G81" s="12" t="s">
        <v>61</v>
      </c>
    </row>
    <row r="82" spans="1:7" x14ac:dyDescent="0.25">
      <c r="A82" s="13" t="s">
        <v>233</v>
      </c>
      <c r="B82" s="14">
        <v>53700</v>
      </c>
      <c r="C82" s="14">
        <v>27100</v>
      </c>
      <c r="D82" s="14">
        <v>43700</v>
      </c>
      <c r="E82" s="14">
        <v>32300</v>
      </c>
      <c r="F82" s="12" t="s">
        <v>61</v>
      </c>
      <c r="G82" s="14">
        <v>39000</v>
      </c>
    </row>
    <row r="83" spans="1:7" x14ac:dyDescent="0.25">
      <c r="A83" s="13" t="s">
        <v>179</v>
      </c>
      <c r="B83" s="12" t="s">
        <v>61</v>
      </c>
      <c r="C83" s="12" t="s">
        <v>61</v>
      </c>
      <c r="D83" s="12" t="s">
        <v>61</v>
      </c>
      <c r="E83" s="12" t="s">
        <v>61</v>
      </c>
      <c r="F83" s="12" t="s">
        <v>61</v>
      </c>
      <c r="G83" s="12" t="s">
        <v>61</v>
      </c>
    </row>
    <row r="84" spans="1:7" x14ac:dyDescent="0.25">
      <c r="A84" s="13" t="s">
        <v>126</v>
      </c>
      <c r="B84" s="19">
        <v>169800</v>
      </c>
      <c r="C84" s="19">
        <v>125000</v>
      </c>
      <c r="D84" s="19">
        <v>227900</v>
      </c>
      <c r="E84" s="19">
        <v>200300</v>
      </c>
      <c r="F84" s="25" t="s">
        <v>61</v>
      </c>
      <c r="G84" s="19">
        <v>204600</v>
      </c>
    </row>
    <row r="85" spans="1:7" x14ac:dyDescent="0.25">
      <c r="A85" s="13" t="s">
        <v>2</v>
      </c>
      <c r="B85" s="13"/>
      <c r="C85" s="13"/>
      <c r="D85" s="13"/>
      <c r="E85" s="13"/>
      <c r="F85" s="13"/>
      <c r="G85" s="13"/>
    </row>
    <row r="86" spans="1:7" x14ac:dyDescent="0.25">
      <c r="A86" s="16" t="s">
        <v>66</v>
      </c>
      <c r="B86" s="13"/>
      <c r="C86" s="13"/>
      <c r="D86" s="13"/>
      <c r="E86" s="13"/>
      <c r="F86" s="13"/>
      <c r="G86" s="13"/>
    </row>
    <row r="87" spans="1:7" x14ac:dyDescent="0.25">
      <c r="A87" s="13" t="s">
        <v>181</v>
      </c>
      <c r="B87" s="14">
        <v>-60100</v>
      </c>
      <c r="C87" s="14">
        <v>-62800</v>
      </c>
      <c r="D87" s="14">
        <v>-106400</v>
      </c>
      <c r="E87" s="14">
        <v>-50500</v>
      </c>
      <c r="F87" s="12" t="s">
        <v>61</v>
      </c>
      <c r="G87" s="14">
        <v>-162800</v>
      </c>
    </row>
    <row r="88" spans="1:7" x14ac:dyDescent="0.25">
      <c r="A88" s="13" t="s">
        <v>278</v>
      </c>
      <c r="B88" s="14">
        <v>147100</v>
      </c>
      <c r="C88" s="14">
        <v>170300</v>
      </c>
      <c r="D88" s="14">
        <v>203500</v>
      </c>
      <c r="E88" s="14">
        <v>223000</v>
      </c>
      <c r="F88" s="12" t="s">
        <v>61</v>
      </c>
      <c r="G88" s="14">
        <v>140000</v>
      </c>
    </row>
    <row r="89" spans="1:7" x14ac:dyDescent="0.25">
      <c r="A89" s="13" t="s">
        <v>279</v>
      </c>
      <c r="B89" s="14">
        <v>617000</v>
      </c>
      <c r="C89" s="14">
        <v>649900</v>
      </c>
      <c r="D89" s="14">
        <v>690400</v>
      </c>
      <c r="E89" s="14">
        <v>706500</v>
      </c>
      <c r="F89" s="12" t="s">
        <v>61</v>
      </c>
      <c r="G89" s="14">
        <v>851300</v>
      </c>
    </row>
    <row r="90" spans="1:7" x14ac:dyDescent="0.25">
      <c r="A90" s="13" t="s">
        <v>280</v>
      </c>
      <c r="B90" s="14">
        <v>44100</v>
      </c>
      <c r="C90" s="14">
        <v>43200</v>
      </c>
      <c r="D90" s="14">
        <v>39000</v>
      </c>
      <c r="E90" s="14">
        <v>35800</v>
      </c>
      <c r="F90" s="12" t="s">
        <v>61</v>
      </c>
      <c r="G90" s="14">
        <v>48100</v>
      </c>
    </row>
    <row r="91" spans="1:7" x14ac:dyDescent="0.25">
      <c r="A91" s="13" t="s">
        <v>281</v>
      </c>
      <c r="B91" s="14">
        <v>228400</v>
      </c>
      <c r="C91" s="14">
        <v>246000</v>
      </c>
      <c r="D91" s="14">
        <v>260800</v>
      </c>
      <c r="E91" s="14">
        <v>279200</v>
      </c>
      <c r="F91" s="12" t="s">
        <v>61</v>
      </c>
      <c r="G91" s="14">
        <v>336000</v>
      </c>
    </row>
    <row r="92" spans="1:7" x14ac:dyDescent="0.25">
      <c r="A92" s="13" t="s">
        <v>277</v>
      </c>
      <c r="B92" s="12" t="s">
        <v>61</v>
      </c>
      <c r="C92" s="12" t="s">
        <v>61</v>
      </c>
      <c r="D92" s="12" t="s">
        <v>61</v>
      </c>
      <c r="E92" s="12" t="s">
        <v>61</v>
      </c>
      <c r="F92" s="12" t="s">
        <v>61</v>
      </c>
      <c r="G92" s="12" t="s">
        <v>61</v>
      </c>
    </row>
    <row r="93" spans="1:7" x14ac:dyDescent="0.25">
      <c r="A93" s="13" t="s">
        <v>233</v>
      </c>
      <c r="B93" s="14">
        <v>82800</v>
      </c>
      <c r="C93" s="14">
        <v>87400</v>
      </c>
      <c r="D93" s="14">
        <v>112600</v>
      </c>
      <c r="E93" s="14">
        <v>106300</v>
      </c>
      <c r="F93" s="12" t="s">
        <v>61</v>
      </c>
      <c r="G93" s="14">
        <v>119100</v>
      </c>
    </row>
    <row r="94" spans="1:7" x14ac:dyDescent="0.25">
      <c r="A94" s="13" t="s">
        <v>179</v>
      </c>
      <c r="B94" s="12" t="s">
        <v>61</v>
      </c>
      <c r="C94" s="12" t="s">
        <v>61</v>
      </c>
      <c r="D94" s="12" t="s">
        <v>61</v>
      </c>
      <c r="E94" s="12" t="s">
        <v>61</v>
      </c>
      <c r="F94" s="12" t="s">
        <v>61</v>
      </c>
      <c r="G94" s="12" t="s">
        <v>61</v>
      </c>
    </row>
    <row r="95" spans="1:7" x14ac:dyDescent="0.25">
      <c r="A95" s="13" t="s">
        <v>126</v>
      </c>
      <c r="B95" s="19">
        <v>1059300</v>
      </c>
      <c r="C95" s="19">
        <v>1134000</v>
      </c>
      <c r="D95" s="19">
        <v>1199900</v>
      </c>
      <c r="E95" s="19">
        <v>1300300</v>
      </c>
      <c r="F95" s="25" t="s">
        <v>61</v>
      </c>
      <c r="G95" s="19">
        <v>1331700</v>
      </c>
    </row>
    <row r="96" spans="1:7" x14ac:dyDescent="0.25">
      <c r="A96" s="13" t="s">
        <v>2</v>
      </c>
      <c r="B96" s="13"/>
      <c r="C96" s="13"/>
      <c r="D96" s="13"/>
      <c r="E96" s="13"/>
      <c r="F96" s="13"/>
      <c r="G96" s="13"/>
    </row>
    <row r="97" spans="1:7" x14ac:dyDescent="0.25">
      <c r="A97" s="16" t="s">
        <v>63</v>
      </c>
      <c r="B97" s="13"/>
      <c r="C97" s="13"/>
      <c r="D97" s="13"/>
      <c r="E97" s="13"/>
      <c r="F97" s="13"/>
      <c r="G97" s="13"/>
    </row>
    <row r="98" spans="1:7" x14ac:dyDescent="0.25">
      <c r="A98" s="13" t="s">
        <v>181</v>
      </c>
      <c r="B98" s="14">
        <v>959600</v>
      </c>
      <c r="C98" s="14">
        <v>814000</v>
      </c>
      <c r="D98" s="14">
        <v>762200</v>
      </c>
      <c r="E98" s="12" t="s">
        <v>61</v>
      </c>
      <c r="F98" s="14">
        <v>774000</v>
      </c>
      <c r="G98" s="14">
        <v>1100100</v>
      </c>
    </row>
    <row r="99" spans="1:7" x14ac:dyDescent="0.25">
      <c r="A99" s="13" t="s">
        <v>278</v>
      </c>
      <c r="B99" s="14">
        <v>6483300</v>
      </c>
      <c r="C99" s="14">
        <v>6932500</v>
      </c>
      <c r="D99" s="14">
        <v>7471800</v>
      </c>
      <c r="E99" s="12" t="s">
        <v>61</v>
      </c>
      <c r="F99" s="14">
        <v>8101000</v>
      </c>
      <c r="G99" s="14">
        <v>7970200</v>
      </c>
    </row>
    <row r="100" spans="1:7" x14ac:dyDescent="0.25">
      <c r="A100" s="13" t="s">
        <v>279</v>
      </c>
      <c r="B100" s="14">
        <v>23407000</v>
      </c>
      <c r="C100" s="14">
        <v>23934800</v>
      </c>
      <c r="D100" s="14">
        <v>24599200</v>
      </c>
      <c r="E100" s="12" t="s">
        <v>61</v>
      </c>
      <c r="F100" s="14">
        <v>27384000</v>
      </c>
      <c r="G100" s="14">
        <v>28527300</v>
      </c>
    </row>
    <row r="101" spans="1:7" x14ac:dyDescent="0.25">
      <c r="A101" s="13" t="s">
        <v>280</v>
      </c>
      <c r="B101" s="14">
        <v>1147900</v>
      </c>
      <c r="C101" s="14">
        <v>1237800</v>
      </c>
      <c r="D101" s="14">
        <v>1336200</v>
      </c>
      <c r="E101" s="12" t="s">
        <v>61</v>
      </c>
      <c r="F101" s="14">
        <v>1639600</v>
      </c>
      <c r="G101" s="14">
        <v>1571500</v>
      </c>
    </row>
    <row r="102" spans="1:7" x14ac:dyDescent="0.25">
      <c r="A102" s="13" t="s">
        <v>281</v>
      </c>
      <c r="B102" s="14">
        <v>3227200</v>
      </c>
      <c r="C102" s="14">
        <v>3654100</v>
      </c>
      <c r="D102" s="14">
        <v>4455200</v>
      </c>
      <c r="E102" s="12" t="s">
        <v>61</v>
      </c>
      <c r="F102" s="14">
        <v>5320600</v>
      </c>
      <c r="G102" s="14">
        <v>6404700</v>
      </c>
    </row>
    <row r="103" spans="1:7" x14ac:dyDescent="0.25">
      <c r="A103" s="13" t="s">
        <v>277</v>
      </c>
      <c r="B103" s="14">
        <v>-3414500</v>
      </c>
      <c r="C103" s="14">
        <v>-3344500</v>
      </c>
      <c r="D103" s="14">
        <v>-3361200</v>
      </c>
      <c r="E103" s="12" t="s">
        <v>61</v>
      </c>
      <c r="F103" s="14">
        <v>-3256500</v>
      </c>
      <c r="G103" s="14">
        <v>-3640100</v>
      </c>
    </row>
    <row r="104" spans="1:7" x14ac:dyDescent="0.25">
      <c r="A104" s="13" t="s">
        <v>233</v>
      </c>
      <c r="B104" s="14">
        <v>1665300</v>
      </c>
      <c r="C104" s="14">
        <v>1723100</v>
      </c>
      <c r="D104" s="14">
        <v>1764700</v>
      </c>
      <c r="E104" s="12" t="s">
        <v>61</v>
      </c>
      <c r="F104" s="14">
        <v>1909400</v>
      </c>
      <c r="G104" s="14">
        <v>2006000</v>
      </c>
    </row>
    <row r="105" spans="1:7" x14ac:dyDescent="0.25">
      <c r="A105" s="13" t="s">
        <v>179</v>
      </c>
      <c r="B105" s="12" t="s">
        <v>61</v>
      </c>
      <c r="C105" s="12" t="s">
        <v>61</v>
      </c>
      <c r="D105" s="12" t="s">
        <v>61</v>
      </c>
      <c r="E105" s="12" t="s">
        <v>61</v>
      </c>
      <c r="F105" s="12" t="s">
        <v>61</v>
      </c>
      <c r="G105" s="12" t="s">
        <v>61</v>
      </c>
    </row>
    <row r="106" spans="1:7" x14ac:dyDescent="0.25">
      <c r="A106" s="13" t="s">
        <v>126</v>
      </c>
      <c r="B106" s="19">
        <v>33475800</v>
      </c>
      <c r="C106" s="19">
        <v>34951800</v>
      </c>
      <c r="D106" s="19">
        <v>37028100</v>
      </c>
      <c r="E106" s="25" t="s">
        <v>61</v>
      </c>
      <c r="F106" s="19">
        <v>41872100</v>
      </c>
      <c r="G106" s="19">
        <v>43939700</v>
      </c>
    </row>
    <row r="107" spans="1:7" x14ac:dyDescent="0.25">
      <c r="A107" s="13" t="s">
        <v>2</v>
      </c>
      <c r="B107" s="13"/>
      <c r="C107" s="13"/>
      <c r="D107" s="13"/>
      <c r="E107" s="13"/>
      <c r="F107" s="13"/>
      <c r="G107" s="13"/>
    </row>
    <row r="108" spans="1:7" x14ac:dyDescent="0.25">
      <c r="A108" s="16" t="s">
        <v>111</v>
      </c>
      <c r="B108" s="13"/>
      <c r="C108" s="13"/>
      <c r="D108" s="13"/>
      <c r="E108" s="13"/>
      <c r="F108" s="13"/>
      <c r="G108" s="13"/>
    </row>
    <row r="109" spans="1:7" x14ac:dyDescent="0.25">
      <c r="A109" s="13" t="s">
        <v>181</v>
      </c>
      <c r="B109" s="14">
        <v>29100</v>
      </c>
      <c r="C109" s="14">
        <v>24300</v>
      </c>
      <c r="D109" s="14">
        <v>25100</v>
      </c>
      <c r="E109" s="14">
        <v>25900</v>
      </c>
      <c r="F109" s="12" t="s">
        <v>61</v>
      </c>
      <c r="G109" s="14">
        <v>20900</v>
      </c>
    </row>
    <row r="110" spans="1:7" x14ac:dyDescent="0.25">
      <c r="A110" s="13" t="s">
        <v>278</v>
      </c>
      <c r="B110" s="14">
        <v>170300</v>
      </c>
      <c r="C110" s="14">
        <v>181300</v>
      </c>
      <c r="D110" s="14">
        <v>196700</v>
      </c>
      <c r="E110" s="14">
        <v>218100</v>
      </c>
      <c r="F110" s="12" t="s">
        <v>61</v>
      </c>
      <c r="G110" s="14">
        <v>237300</v>
      </c>
    </row>
    <row r="111" spans="1:7" x14ac:dyDescent="0.25">
      <c r="A111" s="13" t="s">
        <v>279</v>
      </c>
      <c r="B111" s="14">
        <v>546600</v>
      </c>
      <c r="C111" s="14">
        <v>617000</v>
      </c>
      <c r="D111" s="14">
        <v>674500</v>
      </c>
      <c r="E111" s="14">
        <v>726900</v>
      </c>
      <c r="F111" s="12" t="s">
        <v>61</v>
      </c>
      <c r="G111" s="14">
        <v>851500</v>
      </c>
    </row>
    <row r="112" spans="1:7" x14ac:dyDescent="0.25">
      <c r="A112" s="13" t="s">
        <v>280</v>
      </c>
      <c r="B112" s="14">
        <v>24100</v>
      </c>
      <c r="C112" s="14">
        <v>27500</v>
      </c>
      <c r="D112" s="14">
        <v>33500</v>
      </c>
      <c r="E112" s="14">
        <v>38100</v>
      </c>
      <c r="F112" s="12" t="s">
        <v>61</v>
      </c>
      <c r="G112" s="14">
        <v>43300</v>
      </c>
    </row>
    <row r="113" spans="1:7" x14ac:dyDescent="0.25">
      <c r="A113" s="13" t="s">
        <v>281</v>
      </c>
      <c r="B113" s="14">
        <v>75700</v>
      </c>
      <c r="C113" s="14">
        <v>92000</v>
      </c>
      <c r="D113" s="14">
        <v>98900</v>
      </c>
      <c r="E113" s="14">
        <v>125300</v>
      </c>
      <c r="F113" s="12" t="s">
        <v>61</v>
      </c>
      <c r="G113" s="14">
        <v>188700</v>
      </c>
    </row>
    <row r="114" spans="1:7" x14ac:dyDescent="0.25">
      <c r="A114" s="13" t="s">
        <v>277</v>
      </c>
      <c r="B114" s="12" t="s">
        <v>61</v>
      </c>
      <c r="C114" s="14">
        <v>-15800</v>
      </c>
      <c r="D114" s="14">
        <v>-52800</v>
      </c>
      <c r="E114" s="14">
        <v>-60000</v>
      </c>
      <c r="F114" s="12" t="s">
        <v>61</v>
      </c>
      <c r="G114" s="14">
        <v>-77500</v>
      </c>
    </row>
    <row r="115" spans="1:7" x14ac:dyDescent="0.25">
      <c r="A115" s="13" t="s">
        <v>233</v>
      </c>
      <c r="B115" s="12" t="s">
        <v>61</v>
      </c>
      <c r="C115" s="12" t="s">
        <v>61</v>
      </c>
      <c r="D115" s="12" t="s">
        <v>61</v>
      </c>
      <c r="E115" s="12" t="s">
        <v>61</v>
      </c>
      <c r="F115" s="12" t="s">
        <v>61</v>
      </c>
      <c r="G115" s="12" t="s">
        <v>61</v>
      </c>
    </row>
    <row r="116" spans="1:7" x14ac:dyDescent="0.25">
      <c r="A116" s="13" t="s">
        <v>179</v>
      </c>
      <c r="B116" s="12" t="s">
        <v>61</v>
      </c>
      <c r="C116" s="12" t="s">
        <v>61</v>
      </c>
      <c r="D116" s="12" t="s">
        <v>61</v>
      </c>
      <c r="E116" s="12" t="s">
        <v>61</v>
      </c>
      <c r="F116" s="12" t="s">
        <v>61</v>
      </c>
      <c r="G116" s="12" t="s">
        <v>61</v>
      </c>
    </row>
    <row r="117" spans="1:7" x14ac:dyDescent="0.25">
      <c r="A117" s="13" t="s">
        <v>126</v>
      </c>
      <c r="B117" s="19">
        <v>845800</v>
      </c>
      <c r="C117" s="19">
        <v>926300</v>
      </c>
      <c r="D117" s="19">
        <v>975900</v>
      </c>
      <c r="E117" s="19">
        <v>1074300</v>
      </c>
      <c r="F117" s="25" t="s">
        <v>61</v>
      </c>
      <c r="G117" s="19">
        <v>1264200</v>
      </c>
    </row>
    <row r="118" spans="1:7" x14ac:dyDescent="0.25">
      <c r="A118" s="13" t="s">
        <v>2</v>
      </c>
      <c r="B118" s="13"/>
      <c r="C118" s="13"/>
      <c r="D118" s="13"/>
      <c r="E118" s="13"/>
      <c r="F118" s="13"/>
      <c r="G118" s="13"/>
    </row>
    <row r="119" spans="1:7" x14ac:dyDescent="0.25">
      <c r="A119" s="16" t="s">
        <v>110</v>
      </c>
      <c r="B119" s="13"/>
      <c r="C119" s="13"/>
      <c r="D119" s="13"/>
      <c r="E119" s="13"/>
      <c r="F119" s="13"/>
      <c r="G119" s="13"/>
    </row>
    <row r="120" spans="1:7" x14ac:dyDescent="0.25">
      <c r="A120" s="13" t="s">
        <v>181</v>
      </c>
      <c r="B120" s="14">
        <v>-39700</v>
      </c>
      <c r="C120" s="14">
        <v>-26500</v>
      </c>
      <c r="D120" s="14">
        <v>-33100</v>
      </c>
      <c r="E120" s="14">
        <v>-18100</v>
      </c>
      <c r="F120" s="12" t="s">
        <v>61</v>
      </c>
      <c r="G120" s="14">
        <v>-25800</v>
      </c>
    </row>
    <row r="121" spans="1:7" x14ac:dyDescent="0.25">
      <c r="A121" s="13" t="s">
        <v>278</v>
      </c>
      <c r="B121" s="14">
        <v>-547100</v>
      </c>
      <c r="C121" s="14">
        <v>-624900</v>
      </c>
      <c r="D121" s="14">
        <v>-652700</v>
      </c>
      <c r="E121" s="14">
        <v>-533700</v>
      </c>
      <c r="F121" s="12" t="s">
        <v>61</v>
      </c>
      <c r="G121" s="14">
        <v>-489800</v>
      </c>
    </row>
    <row r="122" spans="1:7" x14ac:dyDescent="0.25">
      <c r="A122" s="13" t="s">
        <v>279</v>
      </c>
      <c r="B122" s="14">
        <v>-1466100</v>
      </c>
      <c r="C122" s="14">
        <v>-1378600</v>
      </c>
      <c r="D122" s="14">
        <v>-1382400</v>
      </c>
      <c r="E122" s="14">
        <v>-1389700</v>
      </c>
      <c r="F122" s="12" t="s">
        <v>61</v>
      </c>
      <c r="G122" s="14">
        <v>-2134400</v>
      </c>
    </row>
    <row r="123" spans="1:7" x14ac:dyDescent="0.25">
      <c r="A123" s="13" t="s">
        <v>280</v>
      </c>
      <c r="B123" s="14">
        <v>-103600</v>
      </c>
      <c r="C123" s="14">
        <v>-109100</v>
      </c>
      <c r="D123" s="14">
        <v>-144300</v>
      </c>
      <c r="E123" s="14">
        <v>-95900</v>
      </c>
      <c r="F123" s="12" t="s">
        <v>61</v>
      </c>
      <c r="G123" s="14">
        <v>-103500</v>
      </c>
    </row>
    <row r="124" spans="1:7" x14ac:dyDescent="0.25">
      <c r="A124" s="13" t="s">
        <v>281</v>
      </c>
      <c r="B124" s="14">
        <v>-260600</v>
      </c>
      <c r="C124" s="14">
        <v>-389900</v>
      </c>
      <c r="D124" s="14">
        <v>-661800</v>
      </c>
      <c r="E124" s="14">
        <v>-335300</v>
      </c>
      <c r="F124" s="12" t="s">
        <v>61</v>
      </c>
      <c r="G124" s="14">
        <v>-754400</v>
      </c>
    </row>
    <row r="125" spans="1:7" x14ac:dyDescent="0.25">
      <c r="A125" s="13" t="s">
        <v>277</v>
      </c>
      <c r="B125" s="12" t="s">
        <v>61</v>
      </c>
      <c r="C125" s="12" t="s">
        <v>61</v>
      </c>
      <c r="D125" s="12" t="s">
        <v>61</v>
      </c>
      <c r="E125" s="12" t="s">
        <v>61</v>
      </c>
      <c r="F125" s="12" t="s">
        <v>61</v>
      </c>
      <c r="G125" s="12" t="s">
        <v>61</v>
      </c>
    </row>
    <row r="126" spans="1:7" x14ac:dyDescent="0.25">
      <c r="A126" s="13" t="s">
        <v>233</v>
      </c>
      <c r="B126" s="12" t="s">
        <v>61</v>
      </c>
      <c r="C126" s="12" t="s">
        <v>61</v>
      </c>
      <c r="D126" s="12" t="s">
        <v>61</v>
      </c>
      <c r="E126" s="12" t="s">
        <v>61</v>
      </c>
      <c r="F126" s="12" t="s">
        <v>61</v>
      </c>
      <c r="G126" s="12" t="s">
        <v>61</v>
      </c>
    </row>
    <row r="127" spans="1:7" x14ac:dyDescent="0.25">
      <c r="A127" s="13" t="s">
        <v>179</v>
      </c>
      <c r="B127" s="12" t="s">
        <v>61</v>
      </c>
      <c r="C127" s="12" t="s">
        <v>61</v>
      </c>
      <c r="D127" s="12" t="s">
        <v>61</v>
      </c>
      <c r="E127" s="12" t="s">
        <v>61</v>
      </c>
      <c r="F127" s="12" t="s">
        <v>61</v>
      </c>
      <c r="G127" s="12" t="s">
        <v>61</v>
      </c>
    </row>
    <row r="128" spans="1:7" x14ac:dyDescent="0.25">
      <c r="A128" s="13" t="s">
        <v>126</v>
      </c>
      <c r="B128" s="19">
        <v>-2417100</v>
      </c>
      <c r="C128" s="19">
        <v>-2529000</v>
      </c>
      <c r="D128" s="19">
        <v>-2874300</v>
      </c>
      <c r="E128" s="19">
        <v>-2372700</v>
      </c>
      <c r="F128" s="25" t="s">
        <v>61</v>
      </c>
      <c r="G128" s="19">
        <v>-3507900</v>
      </c>
    </row>
    <row r="129" spans="1:7" x14ac:dyDescent="0.25">
      <c r="A129" s="13"/>
    </row>
    <row r="130" spans="1:7" ht="16.2" thickBot="1" x14ac:dyDescent="0.35">
      <c r="A130" s="7" t="s">
        <v>123</v>
      </c>
      <c r="B130" s="62"/>
      <c r="C130" s="62"/>
      <c r="D130" s="62"/>
      <c r="E130" s="62"/>
      <c r="F130" s="62"/>
      <c r="G130" s="62"/>
    </row>
    <row r="131" spans="1:7" ht="15.6" x14ac:dyDescent="0.25">
      <c r="A131" s="45" t="s">
        <v>122</v>
      </c>
      <c r="B131" s="44" t="s">
        <v>121</v>
      </c>
      <c r="C131" s="44" t="s">
        <v>120</v>
      </c>
      <c r="D131" s="44" t="s">
        <v>119</v>
      </c>
      <c r="E131" s="44" t="s">
        <v>118</v>
      </c>
      <c r="F131" s="44" t="s">
        <v>178</v>
      </c>
      <c r="G131" s="44" t="s">
        <v>290</v>
      </c>
    </row>
    <row r="132" spans="1:7" x14ac:dyDescent="0.25">
      <c r="A132" s="13" t="s">
        <v>72</v>
      </c>
      <c r="B132" s="17">
        <v>43465</v>
      </c>
      <c r="C132" s="17">
        <v>43830</v>
      </c>
      <c r="D132" s="17">
        <v>44196</v>
      </c>
      <c r="E132" s="17">
        <v>44561</v>
      </c>
      <c r="F132" s="17">
        <v>44926</v>
      </c>
      <c r="G132" s="17">
        <v>45291</v>
      </c>
    </row>
    <row r="133" spans="1:7" x14ac:dyDescent="0.25">
      <c r="A133" s="13" t="s">
        <v>117</v>
      </c>
      <c r="B133" s="12" t="s">
        <v>0</v>
      </c>
      <c r="C133" s="12" t="s">
        <v>0</v>
      </c>
      <c r="D133" s="12" t="s">
        <v>0</v>
      </c>
      <c r="E133" s="12" t="s">
        <v>0</v>
      </c>
      <c r="F133" s="12" t="s">
        <v>0</v>
      </c>
      <c r="G133" s="12" t="s">
        <v>0</v>
      </c>
    </row>
    <row r="134" spans="1:7" x14ac:dyDescent="0.25">
      <c r="A134" s="13" t="s">
        <v>2</v>
      </c>
      <c r="B134" s="13"/>
      <c r="C134" s="13"/>
      <c r="D134" s="13"/>
      <c r="E134" s="13"/>
      <c r="F134" s="13"/>
      <c r="G134" s="13"/>
    </row>
    <row r="135" spans="1:7" x14ac:dyDescent="0.25">
      <c r="A135" s="16" t="s">
        <v>116</v>
      </c>
      <c r="B135" s="13"/>
      <c r="C135" s="13"/>
      <c r="D135" s="13"/>
      <c r="E135" s="13"/>
      <c r="F135" s="13"/>
      <c r="G135" s="13"/>
    </row>
    <row r="136" spans="1:7" x14ac:dyDescent="0.25">
      <c r="A136" s="13" t="s">
        <v>3</v>
      </c>
      <c r="B136" s="14">
        <v>7679500</v>
      </c>
      <c r="C136" s="14">
        <v>7523100</v>
      </c>
      <c r="D136" s="14">
        <v>7241700</v>
      </c>
      <c r="E136" s="14">
        <v>8316000</v>
      </c>
      <c r="F136" s="12" t="s">
        <v>61</v>
      </c>
      <c r="G136" s="12" t="s">
        <v>61</v>
      </c>
    </row>
    <row r="137" spans="1:7" x14ac:dyDescent="0.25">
      <c r="A137" s="13" t="s">
        <v>125</v>
      </c>
      <c r="B137" s="19">
        <v>7679500</v>
      </c>
      <c r="C137" s="19">
        <v>7523100</v>
      </c>
      <c r="D137" s="19">
        <v>7241700</v>
      </c>
      <c r="E137" s="19">
        <v>8316000</v>
      </c>
      <c r="F137" s="25" t="s">
        <v>61</v>
      </c>
      <c r="G137" s="25" t="s">
        <v>61</v>
      </c>
    </row>
    <row r="138" spans="1:7" x14ac:dyDescent="0.25">
      <c r="A138" s="13" t="s">
        <v>2</v>
      </c>
      <c r="B138" s="13"/>
      <c r="C138" s="13"/>
      <c r="D138" s="13"/>
      <c r="E138" s="13"/>
      <c r="F138" s="13"/>
      <c r="G138" s="13"/>
    </row>
    <row r="139" spans="1:7" x14ac:dyDescent="0.25">
      <c r="A139" s="16" t="s">
        <v>115</v>
      </c>
      <c r="B139" s="13"/>
      <c r="C139" s="13"/>
      <c r="D139" s="13"/>
      <c r="E139" s="13"/>
      <c r="F139" s="13"/>
      <c r="G139" s="13"/>
    </row>
    <row r="140" spans="1:7" x14ac:dyDescent="0.25">
      <c r="A140" s="13" t="s">
        <v>3</v>
      </c>
      <c r="B140" s="14">
        <v>1468400</v>
      </c>
      <c r="C140" s="14">
        <v>1531400</v>
      </c>
      <c r="D140" s="14">
        <v>1706100</v>
      </c>
      <c r="E140" s="14">
        <v>1714900</v>
      </c>
      <c r="F140" s="12" t="s">
        <v>61</v>
      </c>
      <c r="G140" s="12" t="s">
        <v>61</v>
      </c>
    </row>
    <row r="141" spans="1:7" x14ac:dyDescent="0.25">
      <c r="A141" s="13" t="s">
        <v>125</v>
      </c>
      <c r="B141" s="19">
        <v>1468400</v>
      </c>
      <c r="C141" s="19">
        <v>1531400</v>
      </c>
      <c r="D141" s="19">
        <v>1706100</v>
      </c>
      <c r="E141" s="19">
        <v>1714900</v>
      </c>
      <c r="F141" s="25" t="s">
        <v>61</v>
      </c>
      <c r="G141" s="25" t="s">
        <v>61</v>
      </c>
    </row>
    <row r="142" spans="1:7" x14ac:dyDescent="0.25">
      <c r="A142" s="13" t="s">
        <v>2</v>
      </c>
      <c r="B142" s="13"/>
      <c r="C142" s="13"/>
      <c r="D142" s="13"/>
      <c r="E142" s="13"/>
      <c r="F142" s="13"/>
      <c r="G142" s="13"/>
    </row>
    <row r="143" spans="1:7" x14ac:dyDescent="0.25">
      <c r="A143" s="16" t="s">
        <v>114</v>
      </c>
      <c r="B143" s="13"/>
      <c r="C143" s="13"/>
      <c r="D143" s="13"/>
      <c r="E143" s="13"/>
      <c r="F143" s="13"/>
      <c r="G143" s="13"/>
    </row>
    <row r="144" spans="1:7" x14ac:dyDescent="0.25">
      <c r="A144" s="13" t="s">
        <v>3</v>
      </c>
      <c r="B144" s="14">
        <v>-445100</v>
      </c>
      <c r="C144" s="14">
        <v>-501500</v>
      </c>
      <c r="D144" s="14">
        <v>-493700</v>
      </c>
      <c r="E144" s="14">
        <v>-471100</v>
      </c>
      <c r="F144" s="12" t="s">
        <v>61</v>
      </c>
      <c r="G144" s="12" t="s">
        <v>61</v>
      </c>
    </row>
    <row r="145" spans="1:7" x14ac:dyDescent="0.25">
      <c r="A145" s="13" t="s">
        <v>125</v>
      </c>
      <c r="B145" s="19">
        <v>-445100</v>
      </c>
      <c r="C145" s="19">
        <v>-501500</v>
      </c>
      <c r="D145" s="19">
        <v>-493700</v>
      </c>
      <c r="E145" s="19">
        <v>-471100</v>
      </c>
      <c r="F145" s="25" t="s">
        <v>61</v>
      </c>
      <c r="G145" s="25" t="s">
        <v>61</v>
      </c>
    </row>
    <row r="146" spans="1:7" x14ac:dyDescent="0.25">
      <c r="A146" s="13" t="s">
        <v>2</v>
      </c>
      <c r="B146" s="13"/>
      <c r="C146" s="13"/>
      <c r="D146" s="13"/>
      <c r="E146" s="13"/>
      <c r="F146" s="13"/>
      <c r="G146" s="13"/>
    </row>
    <row r="147" spans="1:7" x14ac:dyDescent="0.25">
      <c r="A147" s="16" t="s">
        <v>113</v>
      </c>
      <c r="B147" s="13"/>
      <c r="C147" s="13"/>
      <c r="D147" s="13"/>
      <c r="E147" s="13"/>
      <c r="F147" s="13"/>
      <c r="G147" s="13"/>
    </row>
    <row r="148" spans="1:7" x14ac:dyDescent="0.25">
      <c r="A148" s="13" t="s">
        <v>3</v>
      </c>
      <c r="B148" s="14">
        <v>1230300</v>
      </c>
      <c r="C148" s="14">
        <v>1259700</v>
      </c>
      <c r="D148" s="14">
        <v>1429300</v>
      </c>
      <c r="E148" s="14">
        <v>1498800</v>
      </c>
      <c r="F148" s="12" t="s">
        <v>61</v>
      </c>
      <c r="G148" s="12" t="s">
        <v>61</v>
      </c>
    </row>
    <row r="149" spans="1:7" x14ac:dyDescent="0.25">
      <c r="A149" s="13" t="s">
        <v>125</v>
      </c>
      <c r="B149" s="19">
        <v>1230300</v>
      </c>
      <c r="C149" s="19">
        <v>1259700</v>
      </c>
      <c r="D149" s="19">
        <v>1429300</v>
      </c>
      <c r="E149" s="19">
        <v>1498800</v>
      </c>
      <c r="F149" s="25" t="s">
        <v>61</v>
      </c>
      <c r="G149" s="25" t="s">
        <v>61</v>
      </c>
    </row>
    <row r="150" spans="1:7" x14ac:dyDescent="0.25">
      <c r="A150" s="13" t="s">
        <v>2</v>
      </c>
      <c r="B150" s="13"/>
      <c r="C150" s="13"/>
      <c r="D150" s="13"/>
      <c r="E150" s="13"/>
      <c r="F150" s="13"/>
      <c r="G150" s="13"/>
    </row>
    <row r="151" spans="1:7" x14ac:dyDescent="0.25">
      <c r="A151" s="16" t="s">
        <v>112</v>
      </c>
      <c r="B151" s="13"/>
      <c r="C151" s="13"/>
      <c r="D151" s="13"/>
      <c r="E151" s="13"/>
      <c r="F151" s="13"/>
      <c r="G151" s="13"/>
    </row>
    <row r="152" spans="1:7" x14ac:dyDescent="0.25">
      <c r="A152" s="13" t="s">
        <v>3</v>
      </c>
      <c r="B152" s="14">
        <v>169800</v>
      </c>
      <c r="C152" s="14">
        <v>125000</v>
      </c>
      <c r="D152" s="14">
        <v>227900</v>
      </c>
      <c r="E152" s="14">
        <v>200300</v>
      </c>
      <c r="F152" s="12" t="s">
        <v>61</v>
      </c>
      <c r="G152" s="12" t="s">
        <v>61</v>
      </c>
    </row>
    <row r="153" spans="1:7" x14ac:dyDescent="0.25">
      <c r="A153" s="13" t="s">
        <v>125</v>
      </c>
      <c r="B153" s="19">
        <v>169800</v>
      </c>
      <c r="C153" s="19">
        <v>125000</v>
      </c>
      <c r="D153" s="19">
        <v>227900</v>
      </c>
      <c r="E153" s="19">
        <v>200300</v>
      </c>
      <c r="F153" s="25" t="s">
        <v>61</v>
      </c>
      <c r="G153" s="25" t="s">
        <v>61</v>
      </c>
    </row>
    <row r="154" spans="1:7" x14ac:dyDescent="0.25">
      <c r="A154" s="13" t="s">
        <v>2</v>
      </c>
      <c r="B154" s="13"/>
      <c r="C154" s="13"/>
      <c r="D154" s="13"/>
      <c r="E154" s="13"/>
      <c r="F154" s="13"/>
      <c r="G154" s="13"/>
    </row>
    <row r="155" spans="1:7" x14ac:dyDescent="0.25">
      <c r="A155" s="16" t="s">
        <v>66</v>
      </c>
      <c r="B155" s="13"/>
      <c r="C155" s="13"/>
      <c r="D155" s="13"/>
      <c r="E155" s="13"/>
      <c r="F155" s="13"/>
      <c r="G155" s="13"/>
    </row>
    <row r="156" spans="1:7" x14ac:dyDescent="0.25">
      <c r="A156" s="13" t="s">
        <v>3</v>
      </c>
      <c r="B156" s="14">
        <v>1059300</v>
      </c>
      <c r="C156" s="14">
        <v>1134000</v>
      </c>
      <c r="D156" s="14">
        <v>1199900</v>
      </c>
      <c r="E156" s="14">
        <v>1300300</v>
      </c>
      <c r="F156" s="12" t="s">
        <v>61</v>
      </c>
      <c r="G156" s="12" t="s">
        <v>61</v>
      </c>
    </row>
    <row r="157" spans="1:7" x14ac:dyDescent="0.25">
      <c r="A157" s="13" t="s">
        <v>125</v>
      </c>
      <c r="B157" s="19">
        <v>1059300</v>
      </c>
      <c r="C157" s="19">
        <v>1134000</v>
      </c>
      <c r="D157" s="19">
        <v>1199900</v>
      </c>
      <c r="E157" s="19">
        <v>1300300</v>
      </c>
      <c r="F157" s="25" t="s">
        <v>61</v>
      </c>
      <c r="G157" s="25" t="s">
        <v>61</v>
      </c>
    </row>
    <row r="158" spans="1:7" x14ac:dyDescent="0.25">
      <c r="A158" s="13" t="s">
        <v>2</v>
      </c>
      <c r="B158" s="13"/>
      <c r="C158" s="13"/>
      <c r="D158" s="13"/>
      <c r="E158" s="13"/>
      <c r="F158" s="13"/>
      <c r="G158" s="13"/>
    </row>
    <row r="159" spans="1:7" x14ac:dyDescent="0.25">
      <c r="A159" s="16" t="s">
        <v>63</v>
      </c>
      <c r="B159" s="13"/>
      <c r="C159" s="13"/>
      <c r="D159" s="13"/>
      <c r="E159" s="13"/>
      <c r="F159" s="13"/>
      <c r="G159" s="13"/>
    </row>
    <row r="160" spans="1:7" x14ac:dyDescent="0.25">
      <c r="A160" s="13" t="s">
        <v>3</v>
      </c>
      <c r="B160" s="12" t="s">
        <v>61</v>
      </c>
      <c r="C160" s="12" t="s">
        <v>61</v>
      </c>
      <c r="D160" s="12" t="s">
        <v>61</v>
      </c>
      <c r="E160" s="12" t="s">
        <v>61</v>
      </c>
      <c r="F160" s="14">
        <v>41872100</v>
      </c>
      <c r="G160" s="14">
        <v>43939700</v>
      </c>
    </row>
    <row r="161" spans="1:7" x14ac:dyDescent="0.25">
      <c r="A161" s="13" t="s">
        <v>125</v>
      </c>
      <c r="B161" s="25" t="s">
        <v>61</v>
      </c>
      <c r="C161" s="25" t="s">
        <v>61</v>
      </c>
      <c r="D161" s="25" t="s">
        <v>61</v>
      </c>
      <c r="E161" s="25" t="s">
        <v>61</v>
      </c>
      <c r="F161" s="19">
        <v>41872100</v>
      </c>
      <c r="G161" s="19">
        <v>43939700</v>
      </c>
    </row>
    <row r="162" spans="1:7" x14ac:dyDescent="0.25">
      <c r="A162" s="13" t="s">
        <v>2</v>
      </c>
      <c r="B162" s="13"/>
      <c r="C162" s="13"/>
      <c r="D162" s="13"/>
      <c r="E162" s="13"/>
      <c r="F162" s="13"/>
      <c r="G162" s="13"/>
    </row>
    <row r="163" spans="1:7" x14ac:dyDescent="0.25">
      <c r="A163" s="16" t="s">
        <v>111</v>
      </c>
      <c r="B163" s="13"/>
      <c r="C163" s="13"/>
      <c r="D163" s="13"/>
      <c r="E163" s="13"/>
      <c r="F163" s="13"/>
      <c r="G163" s="13"/>
    </row>
    <row r="164" spans="1:7" x14ac:dyDescent="0.25">
      <c r="A164" s="13" t="s">
        <v>3</v>
      </c>
      <c r="B164" s="14">
        <v>845800</v>
      </c>
      <c r="C164" s="14">
        <v>926300</v>
      </c>
      <c r="D164" s="14">
        <v>975900</v>
      </c>
      <c r="E164" s="14">
        <v>1074300</v>
      </c>
      <c r="F164" s="12" t="s">
        <v>61</v>
      </c>
      <c r="G164" s="12" t="s">
        <v>61</v>
      </c>
    </row>
    <row r="165" spans="1:7" x14ac:dyDescent="0.25">
      <c r="A165" s="13" t="s">
        <v>125</v>
      </c>
      <c r="B165" s="19">
        <v>845800</v>
      </c>
      <c r="C165" s="19">
        <v>926300</v>
      </c>
      <c r="D165" s="19">
        <v>975900</v>
      </c>
      <c r="E165" s="19">
        <v>1074300</v>
      </c>
      <c r="F165" s="25" t="s">
        <v>61</v>
      </c>
      <c r="G165" s="25" t="s">
        <v>61</v>
      </c>
    </row>
    <row r="166" spans="1:7" x14ac:dyDescent="0.25">
      <c r="A166" s="13" t="s">
        <v>2</v>
      </c>
      <c r="B166" s="13"/>
      <c r="C166" s="13"/>
      <c r="D166" s="13"/>
      <c r="E166" s="13"/>
      <c r="F166" s="13"/>
      <c r="G166" s="13"/>
    </row>
    <row r="167" spans="1:7" x14ac:dyDescent="0.25">
      <c r="A167" s="16" t="s">
        <v>110</v>
      </c>
      <c r="B167" s="13"/>
      <c r="C167" s="13"/>
      <c r="D167" s="13"/>
      <c r="E167" s="13"/>
      <c r="F167" s="13"/>
      <c r="G167" s="13"/>
    </row>
    <row r="168" spans="1:7" x14ac:dyDescent="0.25">
      <c r="A168" s="13" t="s">
        <v>3</v>
      </c>
      <c r="B168" s="14">
        <v>-2115700</v>
      </c>
      <c r="C168" s="14">
        <v>-2260800</v>
      </c>
      <c r="D168" s="14">
        <v>-2238800</v>
      </c>
      <c r="E168" s="14">
        <v>-2252800</v>
      </c>
      <c r="F168" s="12" t="s">
        <v>61</v>
      </c>
      <c r="G168" s="12" t="s">
        <v>61</v>
      </c>
    </row>
    <row r="169" spans="1:7" x14ac:dyDescent="0.25">
      <c r="A169" s="13" t="s">
        <v>125</v>
      </c>
      <c r="B169" s="19">
        <v>-2115700</v>
      </c>
      <c r="C169" s="19">
        <v>-2260800</v>
      </c>
      <c r="D169" s="19">
        <v>-2238800</v>
      </c>
      <c r="E169" s="19">
        <v>-2252800</v>
      </c>
      <c r="F169" s="25" t="s">
        <v>61</v>
      </c>
      <c r="G169" s="25" t="s">
        <v>61</v>
      </c>
    </row>
    <row r="170" spans="1:7" x14ac:dyDescent="0.25">
      <c r="A170" s="63"/>
      <c r="B170" s="62"/>
      <c r="C170" s="62"/>
      <c r="D170" s="62"/>
      <c r="E170" s="62"/>
      <c r="F170" s="62"/>
      <c r="G170" s="62"/>
    </row>
    <row r="171" spans="1:7" x14ac:dyDescent="0.25">
      <c r="A171" s="11" t="s">
        <v>79</v>
      </c>
    </row>
    <row r="172" spans="1:7" ht="16.2" thickBot="1" x14ac:dyDescent="0.35">
      <c r="A172" s="7" t="s">
        <v>124</v>
      </c>
      <c r="B172" s="62"/>
      <c r="C172" s="62"/>
      <c r="D172" s="62"/>
      <c r="E172" s="62"/>
      <c r="F172" s="62"/>
      <c r="G172" s="62"/>
    </row>
    <row r="173" spans="1:7" ht="15.6" x14ac:dyDescent="0.25">
      <c r="A173" s="45" t="s">
        <v>122</v>
      </c>
      <c r="B173" s="44" t="s">
        <v>121</v>
      </c>
      <c r="C173" s="44" t="s">
        <v>120</v>
      </c>
      <c r="D173" s="44" t="s">
        <v>119</v>
      </c>
      <c r="E173" s="44" t="s">
        <v>118</v>
      </c>
      <c r="F173" s="44" t="s">
        <v>178</v>
      </c>
      <c r="G173" s="44" t="s">
        <v>290</v>
      </c>
    </row>
    <row r="174" spans="1:7" x14ac:dyDescent="0.25">
      <c r="A174" s="13" t="s">
        <v>72</v>
      </c>
      <c r="B174" s="17">
        <v>43465</v>
      </c>
      <c r="C174" s="17">
        <v>43830</v>
      </c>
      <c r="D174" s="17">
        <v>44196</v>
      </c>
      <c r="E174" s="17">
        <v>44561</v>
      </c>
      <c r="F174" s="17">
        <v>44926</v>
      </c>
      <c r="G174" s="17">
        <v>45291</v>
      </c>
    </row>
    <row r="175" spans="1:7" x14ac:dyDescent="0.25">
      <c r="A175" s="13" t="s">
        <v>117</v>
      </c>
      <c r="B175" s="12" t="s">
        <v>0</v>
      </c>
      <c r="C175" s="12" t="s">
        <v>0</v>
      </c>
      <c r="D175" s="12" t="s">
        <v>0</v>
      </c>
      <c r="E175" s="12" t="s">
        <v>0</v>
      </c>
      <c r="F175" s="12" t="s">
        <v>0</v>
      </c>
      <c r="G175" s="12" t="s">
        <v>0</v>
      </c>
    </row>
    <row r="176" spans="1:7" x14ac:dyDescent="0.25">
      <c r="A176" s="13" t="s">
        <v>2</v>
      </c>
      <c r="B176" s="13"/>
      <c r="C176" s="13"/>
      <c r="D176" s="13"/>
      <c r="E176" s="13"/>
      <c r="F176" s="13"/>
      <c r="G176" s="13"/>
    </row>
    <row r="177" spans="1:7" x14ac:dyDescent="0.25">
      <c r="A177" s="16" t="s">
        <v>181</v>
      </c>
      <c r="B177" s="13"/>
      <c r="C177" s="13"/>
      <c r="D177" s="13"/>
      <c r="E177" s="13"/>
      <c r="F177" s="13"/>
      <c r="G177" s="13"/>
    </row>
    <row r="178" spans="1:7" x14ac:dyDescent="0.25">
      <c r="A178" s="16" t="s">
        <v>116</v>
      </c>
      <c r="B178" s="19">
        <v>8700</v>
      </c>
      <c r="C178" s="19">
        <v>4400</v>
      </c>
      <c r="D178" s="19">
        <v>2200</v>
      </c>
      <c r="E178" s="19">
        <v>500</v>
      </c>
      <c r="F178" s="25" t="s">
        <v>61</v>
      </c>
      <c r="G178" s="19">
        <v>100</v>
      </c>
    </row>
    <row r="179" spans="1:7" x14ac:dyDescent="0.25">
      <c r="A179" s="16" t="s">
        <v>189</v>
      </c>
      <c r="B179" s="25" t="s">
        <v>61</v>
      </c>
      <c r="C179" s="25" t="s">
        <v>61</v>
      </c>
      <c r="D179" s="25" t="s">
        <v>61</v>
      </c>
      <c r="E179" s="25" t="s">
        <v>61</v>
      </c>
      <c r="F179" s="25" t="s">
        <v>61</v>
      </c>
      <c r="G179" s="25" t="s">
        <v>61</v>
      </c>
    </row>
    <row r="180" spans="1:7" x14ac:dyDescent="0.25">
      <c r="A180" s="16" t="s">
        <v>115</v>
      </c>
      <c r="B180" s="25" t="s">
        <v>61</v>
      </c>
      <c r="C180" s="25" t="s">
        <v>61</v>
      </c>
      <c r="D180" s="25" t="s">
        <v>61</v>
      </c>
      <c r="E180" s="25" t="s">
        <v>61</v>
      </c>
      <c r="F180" s="25" t="s">
        <v>61</v>
      </c>
      <c r="G180" s="25" t="s">
        <v>61</v>
      </c>
    </row>
    <row r="181" spans="1:7" x14ac:dyDescent="0.25">
      <c r="A181" s="16" t="s">
        <v>114</v>
      </c>
      <c r="B181" s="19">
        <v>-125800</v>
      </c>
      <c r="C181" s="19">
        <v>-140900</v>
      </c>
      <c r="D181" s="19">
        <v>-124000</v>
      </c>
      <c r="E181" s="19">
        <v>-92800</v>
      </c>
      <c r="F181" s="25" t="s">
        <v>61</v>
      </c>
      <c r="G181" s="19">
        <v>-257600</v>
      </c>
    </row>
    <row r="182" spans="1:7" x14ac:dyDescent="0.25">
      <c r="A182" s="16" t="s">
        <v>113</v>
      </c>
      <c r="B182" s="25" t="s">
        <v>61</v>
      </c>
      <c r="C182" s="25" t="s">
        <v>61</v>
      </c>
      <c r="D182" s="25" t="s">
        <v>61</v>
      </c>
      <c r="E182" s="25" t="s">
        <v>61</v>
      </c>
      <c r="F182" s="25" t="s">
        <v>61</v>
      </c>
      <c r="G182" s="25" t="s">
        <v>61</v>
      </c>
    </row>
    <row r="183" spans="1:7" x14ac:dyDescent="0.25">
      <c r="A183" s="16" t="s">
        <v>112</v>
      </c>
      <c r="B183" s="19">
        <v>-72200</v>
      </c>
      <c r="C183" s="19">
        <v>-71000</v>
      </c>
      <c r="D183" s="19">
        <v>-72400</v>
      </c>
      <c r="E183" s="19">
        <v>-45800</v>
      </c>
      <c r="F183" s="25" t="s">
        <v>61</v>
      </c>
      <c r="G183" s="19">
        <v>-68300</v>
      </c>
    </row>
    <row r="184" spans="1:7" x14ac:dyDescent="0.25">
      <c r="A184" s="16" t="s">
        <v>66</v>
      </c>
      <c r="B184" s="19">
        <v>-60100</v>
      </c>
      <c r="C184" s="19">
        <v>-62800</v>
      </c>
      <c r="D184" s="19">
        <v>-106400</v>
      </c>
      <c r="E184" s="19">
        <v>-50500</v>
      </c>
      <c r="F184" s="25" t="s">
        <v>61</v>
      </c>
      <c r="G184" s="19">
        <v>-162800</v>
      </c>
    </row>
    <row r="185" spans="1:7" x14ac:dyDescent="0.25">
      <c r="A185" s="16" t="s">
        <v>63</v>
      </c>
      <c r="B185" s="19">
        <v>959600</v>
      </c>
      <c r="C185" s="19">
        <v>814000</v>
      </c>
      <c r="D185" s="19">
        <v>762200</v>
      </c>
      <c r="E185" s="25" t="s">
        <v>61</v>
      </c>
      <c r="F185" s="19">
        <v>774000</v>
      </c>
      <c r="G185" s="19">
        <v>1100100</v>
      </c>
    </row>
    <row r="186" spans="1:7" x14ac:dyDescent="0.25">
      <c r="A186" s="16" t="s">
        <v>111</v>
      </c>
      <c r="B186" s="19">
        <v>29100</v>
      </c>
      <c r="C186" s="19">
        <v>24300</v>
      </c>
      <c r="D186" s="19">
        <v>25100</v>
      </c>
      <c r="E186" s="19">
        <v>25900</v>
      </c>
      <c r="F186" s="25" t="s">
        <v>61</v>
      </c>
      <c r="G186" s="19">
        <v>20900</v>
      </c>
    </row>
    <row r="187" spans="1:7" x14ac:dyDescent="0.25">
      <c r="A187" s="16" t="s">
        <v>110</v>
      </c>
      <c r="B187" s="19">
        <v>-39700</v>
      </c>
      <c r="C187" s="19">
        <v>-26500</v>
      </c>
      <c r="D187" s="19">
        <v>-33100</v>
      </c>
      <c r="E187" s="19">
        <v>-18100</v>
      </c>
      <c r="F187" s="25" t="s">
        <v>61</v>
      </c>
      <c r="G187" s="19">
        <v>-25800</v>
      </c>
    </row>
    <row r="188" spans="1:7" x14ac:dyDescent="0.25">
      <c r="A188" s="13" t="s">
        <v>2</v>
      </c>
      <c r="B188" s="13"/>
      <c r="C188" s="13"/>
      <c r="D188" s="13"/>
      <c r="E188" s="13"/>
      <c r="F188" s="13"/>
      <c r="G188" s="13"/>
    </row>
    <row r="189" spans="1:7" x14ac:dyDescent="0.25">
      <c r="A189" s="16" t="s">
        <v>278</v>
      </c>
      <c r="B189" s="13"/>
      <c r="C189" s="13"/>
      <c r="D189" s="13"/>
      <c r="E189" s="13"/>
      <c r="F189" s="13"/>
      <c r="G189" s="13"/>
    </row>
    <row r="190" spans="1:7" x14ac:dyDescent="0.25">
      <c r="A190" s="16" t="s">
        <v>116</v>
      </c>
      <c r="B190" s="19">
        <v>1400000</v>
      </c>
      <c r="C190" s="19">
        <v>1357100</v>
      </c>
      <c r="D190" s="19">
        <v>1321900</v>
      </c>
      <c r="E190" s="19">
        <v>1672800</v>
      </c>
      <c r="F190" s="25" t="s">
        <v>61</v>
      </c>
      <c r="G190" s="19">
        <v>1557800</v>
      </c>
    </row>
    <row r="191" spans="1:7" x14ac:dyDescent="0.25">
      <c r="A191" s="16" t="s">
        <v>189</v>
      </c>
      <c r="B191" s="19">
        <v>919500</v>
      </c>
      <c r="C191" s="25" t="s">
        <v>61</v>
      </c>
      <c r="D191" s="25" t="s">
        <v>61</v>
      </c>
      <c r="E191" s="25" t="s">
        <v>61</v>
      </c>
      <c r="F191" s="25" t="s">
        <v>61</v>
      </c>
      <c r="G191" s="19">
        <v>1114800</v>
      </c>
    </row>
    <row r="192" spans="1:7" x14ac:dyDescent="0.25">
      <c r="A192" s="16" t="s">
        <v>115</v>
      </c>
      <c r="B192" s="19">
        <v>255800</v>
      </c>
      <c r="C192" s="25" t="s">
        <v>61</v>
      </c>
      <c r="D192" s="25" t="s">
        <v>61</v>
      </c>
      <c r="E192" s="25" t="s">
        <v>61</v>
      </c>
      <c r="F192" s="25" t="s">
        <v>61</v>
      </c>
      <c r="G192" s="19">
        <v>270800</v>
      </c>
    </row>
    <row r="193" spans="1:7" x14ac:dyDescent="0.25">
      <c r="A193" s="16" t="s">
        <v>114</v>
      </c>
      <c r="B193" s="19">
        <v>-51200</v>
      </c>
      <c r="C193" s="19">
        <v>-59000</v>
      </c>
      <c r="D193" s="19">
        <v>-63500</v>
      </c>
      <c r="E193" s="19">
        <v>-66600</v>
      </c>
      <c r="F193" s="25" t="s">
        <v>61</v>
      </c>
      <c r="G193" s="19">
        <v>-88900</v>
      </c>
    </row>
    <row r="194" spans="1:7" x14ac:dyDescent="0.25">
      <c r="A194" s="16" t="s">
        <v>113</v>
      </c>
      <c r="B194" s="19">
        <v>198900</v>
      </c>
      <c r="C194" s="25" t="s">
        <v>61</v>
      </c>
      <c r="D194" s="25" t="s">
        <v>61</v>
      </c>
      <c r="E194" s="25" t="s">
        <v>61</v>
      </c>
      <c r="F194" s="25" t="s">
        <v>61</v>
      </c>
      <c r="G194" s="19">
        <v>188600</v>
      </c>
    </row>
    <row r="195" spans="1:7" x14ac:dyDescent="0.25">
      <c r="A195" s="16" t="s">
        <v>112</v>
      </c>
      <c r="B195" s="19">
        <v>51800</v>
      </c>
      <c r="C195" s="19">
        <v>60200</v>
      </c>
      <c r="D195" s="19">
        <v>66100</v>
      </c>
      <c r="E195" s="19">
        <v>79300</v>
      </c>
      <c r="F195" s="25" t="s">
        <v>61</v>
      </c>
      <c r="G195" s="19">
        <v>48600</v>
      </c>
    </row>
    <row r="196" spans="1:7" x14ac:dyDescent="0.25">
      <c r="A196" s="16" t="s">
        <v>66</v>
      </c>
      <c r="B196" s="19">
        <v>147100</v>
      </c>
      <c r="C196" s="19">
        <v>170300</v>
      </c>
      <c r="D196" s="19">
        <v>203500</v>
      </c>
      <c r="E196" s="19">
        <v>223000</v>
      </c>
      <c r="F196" s="25" t="s">
        <v>61</v>
      </c>
      <c r="G196" s="19">
        <v>140000</v>
      </c>
    </row>
    <row r="197" spans="1:7" x14ac:dyDescent="0.25">
      <c r="A197" s="16" t="s">
        <v>63</v>
      </c>
      <c r="B197" s="19">
        <v>6483300</v>
      </c>
      <c r="C197" s="19">
        <v>6932500</v>
      </c>
      <c r="D197" s="19">
        <v>7471800</v>
      </c>
      <c r="E197" s="25" t="s">
        <v>61</v>
      </c>
      <c r="F197" s="19">
        <v>8101000</v>
      </c>
      <c r="G197" s="19">
        <v>7970200</v>
      </c>
    </row>
    <row r="198" spans="1:7" x14ac:dyDescent="0.25">
      <c r="A198" s="16" t="s">
        <v>111</v>
      </c>
      <c r="B198" s="19">
        <v>170300</v>
      </c>
      <c r="C198" s="19">
        <v>181300</v>
      </c>
      <c r="D198" s="19">
        <v>196700</v>
      </c>
      <c r="E198" s="19">
        <v>218100</v>
      </c>
      <c r="F198" s="25" t="s">
        <v>61</v>
      </c>
      <c r="G198" s="19">
        <v>237300</v>
      </c>
    </row>
    <row r="199" spans="1:7" x14ac:dyDescent="0.25">
      <c r="A199" s="16" t="s">
        <v>110</v>
      </c>
      <c r="B199" s="19">
        <v>-547100</v>
      </c>
      <c r="C199" s="19">
        <v>-624900</v>
      </c>
      <c r="D199" s="19">
        <v>-652700</v>
      </c>
      <c r="E199" s="19">
        <v>-533700</v>
      </c>
      <c r="F199" s="25" t="s">
        <v>61</v>
      </c>
      <c r="G199" s="19">
        <v>-489800</v>
      </c>
    </row>
    <row r="200" spans="1:7" x14ac:dyDescent="0.25">
      <c r="A200" s="13" t="s">
        <v>2</v>
      </c>
      <c r="B200" s="13"/>
      <c r="C200" s="13"/>
      <c r="D200" s="13"/>
      <c r="E200" s="13"/>
      <c r="F200" s="13"/>
      <c r="G200" s="13"/>
    </row>
    <row r="201" spans="1:7" x14ac:dyDescent="0.25">
      <c r="A201" s="16" t="s">
        <v>279</v>
      </c>
      <c r="B201" s="13"/>
      <c r="C201" s="13"/>
      <c r="D201" s="13"/>
      <c r="E201" s="13"/>
      <c r="F201" s="13"/>
      <c r="G201" s="13"/>
    </row>
    <row r="202" spans="1:7" x14ac:dyDescent="0.25">
      <c r="A202" s="16" t="s">
        <v>116</v>
      </c>
      <c r="B202" s="19">
        <v>5794700</v>
      </c>
      <c r="C202" s="19">
        <v>5647100</v>
      </c>
      <c r="D202" s="19">
        <v>5473500</v>
      </c>
      <c r="E202" s="19">
        <v>6037000</v>
      </c>
      <c r="F202" s="25" t="s">
        <v>61</v>
      </c>
      <c r="G202" s="19">
        <v>6625900</v>
      </c>
    </row>
    <row r="203" spans="1:7" x14ac:dyDescent="0.25">
      <c r="A203" s="16" t="s">
        <v>189</v>
      </c>
      <c r="B203" s="19">
        <v>3584500</v>
      </c>
      <c r="C203" s="25" t="s">
        <v>61</v>
      </c>
      <c r="D203" s="25" t="s">
        <v>61</v>
      </c>
      <c r="E203" s="25" t="s">
        <v>61</v>
      </c>
      <c r="F203" s="25" t="s">
        <v>61</v>
      </c>
      <c r="G203" s="19">
        <v>4115300</v>
      </c>
    </row>
    <row r="204" spans="1:7" x14ac:dyDescent="0.25">
      <c r="A204" s="16" t="s">
        <v>115</v>
      </c>
      <c r="B204" s="19">
        <v>800200</v>
      </c>
      <c r="C204" s="25" t="s">
        <v>61</v>
      </c>
      <c r="D204" s="25" t="s">
        <v>61</v>
      </c>
      <c r="E204" s="25" t="s">
        <v>61</v>
      </c>
      <c r="F204" s="25" t="s">
        <v>61</v>
      </c>
      <c r="G204" s="19">
        <v>1553300</v>
      </c>
    </row>
    <row r="205" spans="1:7" x14ac:dyDescent="0.25">
      <c r="A205" s="16" t="s">
        <v>114</v>
      </c>
      <c r="B205" s="19">
        <v>-200700</v>
      </c>
      <c r="C205" s="19">
        <v>-572000</v>
      </c>
      <c r="D205" s="19">
        <v>-561300</v>
      </c>
      <c r="E205" s="19">
        <v>-555600</v>
      </c>
      <c r="F205" s="25" t="s">
        <v>61</v>
      </c>
      <c r="G205" s="19">
        <v>-601000</v>
      </c>
    </row>
    <row r="206" spans="1:7" x14ac:dyDescent="0.25">
      <c r="A206" s="16" t="s">
        <v>113</v>
      </c>
      <c r="B206" s="19">
        <v>664900</v>
      </c>
      <c r="C206" s="25" t="s">
        <v>61</v>
      </c>
      <c r="D206" s="25" t="s">
        <v>61</v>
      </c>
      <c r="E206" s="25" t="s">
        <v>61</v>
      </c>
      <c r="F206" s="25" t="s">
        <v>61</v>
      </c>
      <c r="G206" s="19">
        <v>1089900</v>
      </c>
    </row>
    <row r="207" spans="1:7" x14ac:dyDescent="0.25">
      <c r="A207" s="16" t="s">
        <v>112</v>
      </c>
      <c r="B207" s="19">
        <v>46700</v>
      </c>
      <c r="C207" s="19">
        <v>35200</v>
      </c>
      <c r="D207" s="19">
        <v>132700</v>
      </c>
      <c r="E207" s="19">
        <v>119900</v>
      </c>
      <c r="F207" s="25" t="s">
        <v>61</v>
      </c>
      <c r="G207" s="19">
        <v>237400</v>
      </c>
    </row>
    <row r="208" spans="1:7" x14ac:dyDescent="0.25">
      <c r="A208" s="16" t="s">
        <v>66</v>
      </c>
      <c r="B208" s="19">
        <v>617000</v>
      </c>
      <c r="C208" s="19">
        <v>649900</v>
      </c>
      <c r="D208" s="19">
        <v>690400</v>
      </c>
      <c r="E208" s="19">
        <v>706500</v>
      </c>
      <c r="F208" s="25" t="s">
        <v>61</v>
      </c>
      <c r="G208" s="19">
        <v>851300</v>
      </c>
    </row>
    <row r="209" spans="1:7" x14ac:dyDescent="0.25">
      <c r="A209" s="16" t="s">
        <v>63</v>
      </c>
      <c r="B209" s="19">
        <v>23407000</v>
      </c>
      <c r="C209" s="19">
        <v>23934800</v>
      </c>
      <c r="D209" s="19">
        <v>24599200</v>
      </c>
      <c r="E209" s="25" t="s">
        <v>61</v>
      </c>
      <c r="F209" s="19">
        <v>27384000</v>
      </c>
      <c r="G209" s="19">
        <v>28527300</v>
      </c>
    </row>
    <row r="210" spans="1:7" x14ac:dyDescent="0.25">
      <c r="A210" s="16" t="s">
        <v>111</v>
      </c>
      <c r="B210" s="19">
        <v>546600</v>
      </c>
      <c r="C210" s="19">
        <v>617000</v>
      </c>
      <c r="D210" s="19">
        <v>674500</v>
      </c>
      <c r="E210" s="19">
        <v>726900</v>
      </c>
      <c r="F210" s="25" t="s">
        <v>61</v>
      </c>
      <c r="G210" s="19">
        <v>851500</v>
      </c>
    </row>
    <row r="211" spans="1:7" x14ac:dyDescent="0.25">
      <c r="A211" s="16" t="s">
        <v>110</v>
      </c>
      <c r="B211" s="19">
        <v>-1466100</v>
      </c>
      <c r="C211" s="19">
        <v>-1378600</v>
      </c>
      <c r="D211" s="19">
        <v>-1382400</v>
      </c>
      <c r="E211" s="19">
        <v>-1389700</v>
      </c>
      <c r="F211" s="25" t="s">
        <v>61</v>
      </c>
      <c r="G211" s="19">
        <v>-2134400</v>
      </c>
    </row>
    <row r="212" spans="1:7" x14ac:dyDescent="0.25">
      <c r="A212" s="13" t="s">
        <v>2</v>
      </c>
      <c r="B212" s="13"/>
      <c r="C212" s="13"/>
      <c r="D212" s="13"/>
      <c r="E212" s="13"/>
      <c r="F212" s="13"/>
      <c r="G212" s="13"/>
    </row>
    <row r="213" spans="1:7" x14ac:dyDescent="0.25">
      <c r="A213" s="16" t="s">
        <v>280</v>
      </c>
      <c r="B213" s="13"/>
      <c r="C213" s="13"/>
      <c r="D213" s="13"/>
      <c r="E213" s="13"/>
      <c r="F213" s="13"/>
      <c r="G213" s="13"/>
    </row>
    <row r="214" spans="1:7" x14ac:dyDescent="0.25">
      <c r="A214" s="16" t="s">
        <v>116</v>
      </c>
      <c r="B214" s="19">
        <v>438200</v>
      </c>
      <c r="C214" s="19">
        <v>426000</v>
      </c>
      <c r="D214" s="19">
        <v>384100</v>
      </c>
      <c r="E214" s="19">
        <v>519000</v>
      </c>
      <c r="F214" s="25" t="s">
        <v>61</v>
      </c>
      <c r="G214" s="19">
        <v>519100</v>
      </c>
    </row>
    <row r="215" spans="1:7" x14ac:dyDescent="0.25">
      <c r="A215" s="16" t="s">
        <v>189</v>
      </c>
      <c r="B215" s="19">
        <v>205400</v>
      </c>
      <c r="C215" s="25" t="s">
        <v>61</v>
      </c>
      <c r="D215" s="25" t="s">
        <v>61</v>
      </c>
      <c r="E215" s="25" t="s">
        <v>61</v>
      </c>
      <c r="F215" s="25" t="s">
        <v>61</v>
      </c>
      <c r="G215" s="19">
        <v>241900</v>
      </c>
    </row>
    <row r="216" spans="1:7" x14ac:dyDescent="0.25">
      <c r="A216" s="16" t="s">
        <v>115</v>
      </c>
      <c r="B216" s="19">
        <v>68800</v>
      </c>
      <c r="C216" s="25" t="s">
        <v>61</v>
      </c>
      <c r="D216" s="25" t="s">
        <v>61</v>
      </c>
      <c r="E216" s="25" t="s">
        <v>61</v>
      </c>
      <c r="F216" s="25" t="s">
        <v>61</v>
      </c>
      <c r="G216" s="19">
        <v>79700</v>
      </c>
    </row>
    <row r="217" spans="1:7" x14ac:dyDescent="0.25">
      <c r="A217" s="16" t="s">
        <v>114</v>
      </c>
      <c r="B217" s="19">
        <v>-8700</v>
      </c>
      <c r="C217" s="19">
        <v>-8500</v>
      </c>
      <c r="D217" s="19">
        <v>-10200</v>
      </c>
      <c r="E217" s="19">
        <v>-6200</v>
      </c>
      <c r="F217" s="25" t="s">
        <v>61</v>
      </c>
      <c r="G217" s="19">
        <v>-15900</v>
      </c>
    </row>
    <row r="218" spans="1:7" x14ac:dyDescent="0.25">
      <c r="A218" s="16" t="s">
        <v>113</v>
      </c>
      <c r="B218" s="19">
        <v>60000</v>
      </c>
      <c r="C218" s="25" t="s">
        <v>61</v>
      </c>
      <c r="D218" s="25" t="s">
        <v>61</v>
      </c>
      <c r="E218" s="25" t="s">
        <v>61</v>
      </c>
      <c r="F218" s="25" t="s">
        <v>61</v>
      </c>
      <c r="G218" s="19">
        <v>64400</v>
      </c>
    </row>
    <row r="219" spans="1:7" x14ac:dyDescent="0.25">
      <c r="A219" s="16" t="s">
        <v>112</v>
      </c>
      <c r="B219" s="19">
        <v>15900</v>
      </c>
      <c r="C219" s="19">
        <v>13600</v>
      </c>
      <c r="D219" s="19">
        <v>13100</v>
      </c>
      <c r="E219" s="19">
        <v>11500</v>
      </c>
      <c r="F219" s="25" t="s">
        <v>61</v>
      </c>
      <c r="G219" s="19">
        <v>16300</v>
      </c>
    </row>
    <row r="220" spans="1:7" x14ac:dyDescent="0.25">
      <c r="A220" s="16" t="s">
        <v>66</v>
      </c>
      <c r="B220" s="19">
        <v>44100</v>
      </c>
      <c r="C220" s="19">
        <v>43200</v>
      </c>
      <c r="D220" s="19">
        <v>39000</v>
      </c>
      <c r="E220" s="19">
        <v>35800</v>
      </c>
      <c r="F220" s="25" t="s">
        <v>61</v>
      </c>
      <c r="G220" s="19">
        <v>48100</v>
      </c>
    </row>
    <row r="221" spans="1:7" x14ac:dyDescent="0.25">
      <c r="A221" s="16" t="s">
        <v>63</v>
      </c>
      <c r="B221" s="19">
        <v>1147900</v>
      </c>
      <c r="C221" s="19">
        <v>1237800</v>
      </c>
      <c r="D221" s="19">
        <v>1336200</v>
      </c>
      <c r="E221" s="25" t="s">
        <v>61</v>
      </c>
      <c r="F221" s="19">
        <v>1639600</v>
      </c>
      <c r="G221" s="19">
        <v>1571500</v>
      </c>
    </row>
    <row r="222" spans="1:7" x14ac:dyDescent="0.25">
      <c r="A222" s="16" t="s">
        <v>111</v>
      </c>
      <c r="B222" s="19">
        <v>24100</v>
      </c>
      <c r="C222" s="19">
        <v>27500</v>
      </c>
      <c r="D222" s="19">
        <v>33500</v>
      </c>
      <c r="E222" s="19">
        <v>38100</v>
      </c>
      <c r="F222" s="25" t="s">
        <v>61</v>
      </c>
      <c r="G222" s="19">
        <v>43300</v>
      </c>
    </row>
    <row r="223" spans="1:7" x14ac:dyDescent="0.25">
      <c r="A223" s="16" t="s">
        <v>110</v>
      </c>
      <c r="B223" s="19">
        <v>-103600</v>
      </c>
      <c r="C223" s="19">
        <v>-109100</v>
      </c>
      <c r="D223" s="19">
        <v>-144300</v>
      </c>
      <c r="E223" s="19">
        <v>-95900</v>
      </c>
      <c r="F223" s="25" t="s">
        <v>61</v>
      </c>
      <c r="G223" s="19">
        <v>-103500</v>
      </c>
    </row>
    <row r="224" spans="1:7" x14ac:dyDescent="0.25">
      <c r="A224" s="13" t="s">
        <v>2</v>
      </c>
      <c r="B224" s="13"/>
      <c r="C224" s="13"/>
      <c r="D224" s="13"/>
      <c r="E224" s="13"/>
      <c r="F224" s="13"/>
      <c r="G224" s="13"/>
    </row>
    <row r="225" spans="1:7" x14ac:dyDescent="0.25">
      <c r="A225" s="16" t="s">
        <v>281</v>
      </c>
      <c r="B225" s="13"/>
      <c r="C225" s="13"/>
      <c r="D225" s="13"/>
      <c r="E225" s="13"/>
      <c r="F225" s="13"/>
      <c r="G225" s="13"/>
    </row>
    <row r="226" spans="1:7" x14ac:dyDescent="0.25">
      <c r="A226" s="16" t="s">
        <v>116</v>
      </c>
      <c r="B226" s="19">
        <v>468400</v>
      </c>
      <c r="C226" s="19">
        <v>495900</v>
      </c>
      <c r="D226" s="19">
        <v>508500</v>
      </c>
      <c r="E226" s="19">
        <v>539500</v>
      </c>
      <c r="F226" s="25" t="s">
        <v>61</v>
      </c>
      <c r="G226" s="19">
        <v>666500</v>
      </c>
    </row>
    <row r="227" spans="1:7" x14ac:dyDescent="0.25">
      <c r="A227" s="16" t="s">
        <v>189</v>
      </c>
      <c r="B227" s="25" t="s">
        <v>61</v>
      </c>
      <c r="C227" s="25" t="s">
        <v>61</v>
      </c>
      <c r="D227" s="25" t="s">
        <v>61</v>
      </c>
      <c r="E227" s="25" t="s">
        <v>61</v>
      </c>
      <c r="F227" s="25" t="s">
        <v>61</v>
      </c>
      <c r="G227" s="25" t="s">
        <v>61</v>
      </c>
    </row>
    <row r="228" spans="1:7" x14ac:dyDescent="0.25">
      <c r="A228" s="16" t="s">
        <v>115</v>
      </c>
      <c r="B228" s="25" t="s">
        <v>61</v>
      </c>
      <c r="C228" s="25" t="s">
        <v>61</v>
      </c>
      <c r="D228" s="25" t="s">
        <v>61</v>
      </c>
      <c r="E228" s="25" t="s">
        <v>61</v>
      </c>
      <c r="F228" s="25" t="s">
        <v>61</v>
      </c>
      <c r="G228" s="25" t="s">
        <v>61</v>
      </c>
    </row>
    <row r="229" spans="1:7" x14ac:dyDescent="0.25">
      <c r="A229" s="16" t="s">
        <v>114</v>
      </c>
      <c r="B229" s="19">
        <v>-63700</v>
      </c>
      <c r="C229" s="19">
        <v>-62100</v>
      </c>
      <c r="D229" s="19">
        <v>-60800</v>
      </c>
      <c r="E229" s="19">
        <v>-71000</v>
      </c>
      <c r="F229" s="25" t="s">
        <v>61</v>
      </c>
      <c r="G229" s="19">
        <v>-94300</v>
      </c>
    </row>
    <row r="230" spans="1:7" x14ac:dyDescent="0.25">
      <c r="A230" s="16" t="s">
        <v>113</v>
      </c>
      <c r="B230" s="25" t="s">
        <v>61</v>
      </c>
      <c r="C230" s="25" t="s">
        <v>61</v>
      </c>
      <c r="D230" s="25" t="s">
        <v>61</v>
      </c>
      <c r="E230" s="25" t="s">
        <v>61</v>
      </c>
      <c r="F230" s="25" t="s">
        <v>61</v>
      </c>
      <c r="G230" s="25" t="s">
        <v>61</v>
      </c>
    </row>
    <row r="231" spans="1:7" x14ac:dyDescent="0.25">
      <c r="A231" s="16" t="s">
        <v>112</v>
      </c>
      <c r="B231" s="19">
        <v>73900</v>
      </c>
      <c r="C231" s="19">
        <v>59900</v>
      </c>
      <c r="D231" s="19">
        <v>44700</v>
      </c>
      <c r="E231" s="19">
        <v>3100</v>
      </c>
      <c r="F231" s="25" t="s">
        <v>61</v>
      </c>
      <c r="G231" s="19">
        <v>-68400</v>
      </c>
    </row>
    <row r="232" spans="1:7" x14ac:dyDescent="0.25">
      <c r="A232" s="16" t="s">
        <v>66</v>
      </c>
      <c r="B232" s="19">
        <v>228400</v>
      </c>
      <c r="C232" s="19">
        <v>246000</v>
      </c>
      <c r="D232" s="19">
        <v>260800</v>
      </c>
      <c r="E232" s="19">
        <v>279200</v>
      </c>
      <c r="F232" s="25" t="s">
        <v>61</v>
      </c>
      <c r="G232" s="19">
        <v>336000</v>
      </c>
    </row>
    <row r="233" spans="1:7" x14ac:dyDescent="0.25">
      <c r="A233" s="16" t="s">
        <v>63</v>
      </c>
      <c r="B233" s="19">
        <v>3227200</v>
      </c>
      <c r="C233" s="19">
        <v>3654100</v>
      </c>
      <c r="D233" s="19">
        <v>4455200</v>
      </c>
      <c r="E233" s="25" t="s">
        <v>61</v>
      </c>
      <c r="F233" s="19">
        <v>5320600</v>
      </c>
      <c r="G233" s="19">
        <v>6404700</v>
      </c>
    </row>
    <row r="234" spans="1:7" x14ac:dyDescent="0.25">
      <c r="A234" s="16" t="s">
        <v>111</v>
      </c>
      <c r="B234" s="19">
        <v>75700</v>
      </c>
      <c r="C234" s="19">
        <v>92000</v>
      </c>
      <c r="D234" s="19">
        <v>98900</v>
      </c>
      <c r="E234" s="19">
        <v>125300</v>
      </c>
      <c r="F234" s="25" t="s">
        <v>61</v>
      </c>
      <c r="G234" s="19">
        <v>188700</v>
      </c>
    </row>
    <row r="235" spans="1:7" x14ac:dyDescent="0.25">
      <c r="A235" s="16" t="s">
        <v>110</v>
      </c>
      <c r="B235" s="19">
        <v>-260600</v>
      </c>
      <c r="C235" s="19">
        <v>-389900</v>
      </c>
      <c r="D235" s="19">
        <v>-661800</v>
      </c>
      <c r="E235" s="19">
        <v>-335300</v>
      </c>
      <c r="F235" s="25" t="s">
        <v>61</v>
      </c>
      <c r="G235" s="19">
        <v>-754400</v>
      </c>
    </row>
    <row r="236" spans="1:7" x14ac:dyDescent="0.25">
      <c r="A236" s="13" t="s">
        <v>2</v>
      </c>
      <c r="B236" s="13"/>
      <c r="C236" s="13"/>
      <c r="D236" s="13"/>
      <c r="E236" s="13"/>
      <c r="F236" s="13"/>
      <c r="G236" s="13"/>
    </row>
    <row r="237" spans="1:7" x14ac:dyDescent="0.25">
      <c r="A237" s="16" t="s">
        <v>277</v>
      </c>
      <c r="B237" s="13"/>
      <c r="C237" s="13"/>
      <c r="D237" s="13"/>
      <c r="E237" s="13"/>
      <c r="F237" s="13"/>
      <c r="G237" s="13"/>
    </row>
    <row r="238" spans="1:7" x14ac:dyDescent="0.25">
      <c r="A238" s="16" t="s">
        <v>116</v>
      </c>
      <c r="B238" s="19">
        <v>-430500</v>
      </c>
      <c r="C238" s="19">
        <v>-407400</v>
      </c>
      <c r="D238" s="19">
        <v>-448500</v>
      </c>
      <c r="E238" s="19">
        <v>-452800</v>
      </c>
      <c r="F238" s="25" t="s">
        <v>61</v>
      </c>
      <c r="G238" s="19">
        <v>-476400</v>
      </c>
    </row>
    <row r="239" spans="1:7" x14ac:dyDescent="0.25">
      <c r="A239" s="16" t="s">
        <v>189</v>
      </c>
      <c r="B239" s="25" t="s">
        <v>61</v>
      </c>
      <c r="C239" s="25" t="s">
        <v>61</v>
      </c>
      <c r="D239" s="25" t="s">
        <v>61</v>
      </c>
      <c r="E239" s="25" t="s">
        <v>61</v>
      </c>
      <c r="F239" s="25" t="s">
        <v>61</v>
      </c>
      <c r="G239" s="25" t="s">
        <v>61</v>
      </c>
    </row>
    <row r="240" spans="1:7" x14ac:dyDescent="0.25">
      <c r="A240" s="16" t="s">
        <v>115</v>
      </c>
      <c r="B240" s="25" t="s">
        <v>61</v>
      </c>
      <c r="C240" s="25" t="s">
        <v>61</v>
      </c>
      <c r="D240" s="25" t="s">
        <v>61</v>
      </c>
      <c r="E240" s="25" t="s">
        <v>61</v>
      </c>
      <c r="F240" s="25" t="s">
        <v>61</v>
      </c>
      <c r="G240" s="25" t="s">
        <v>61</v>
      </c>
    </row>
    <row r="241" spans="1:7" x14ac:dyDescent="0.25">
      <c r="A241" s="16" t="s">
        <v>114</v>
      </c>
      <c r="B241" s="19">
        <v>5300</v>
      </c>
      <c r="C241" s="19">
        <v>354100</v>
      </c>
      <c r="D241" s="19">
        <v>345500</v>
      </c>
      <c r="E241" s="19">
        <v>340500</v>
      </c>
      <c r="F241" s="25" t="s">
        <v>61</v>
      </c>
      <c r="G241" s="19">
        <v>350200</v>
      </c>
    </row>
    <row r="242" spans="1:7" x14ac:dyDescent="0.25">
      <c r="A242" s="16" t="s">
        <v>113</v>
      </c>
      <c r="B242" s="25" t="s">
        <v>61</v>
      </c>
      <c r="C242" s="25" t="s">
        <v>61</v>
      </c>
      <c r="D242" s="25" t="s">
        <v>61</v>
      </c>
      <c r="E242" s="25" t="s">
        <v>61</v>
      </c>
      <c r="F242" s="25" t="s">
        <v>61</v>
      </c>
      <c r="G242" s="25" t="s">
        <v>61</v>
      </c>
    </row>
    <row r="243" spans="1:7" x14ac:dyDescent="0.25">
      <c r="A243" s="16" t="s">
        <v>112</v>
      </c>
      <c r="B243" s="25" t="s">
        <v>61</v>
      </c>
      <c r="C243" s="25" t="s">
        <v>61</v>
      </c>
      <c r="D243" s="25" t="s">
        <v>61</v>
      </c>
      <c r="E243" s="25" t="s">
        <v>61</v>
      </c>
      <c r="F243" s="25" t="s">
        <v>61</v>
      </c>
      <c r="G243" s="25" t="s">
        <v>61</v>
      </c>
    </row>
    <row r="244" spans="1:7" x14ac:dyDescent="0.25">
      <c r="A244" s="16" t="s">
        <v>66</v>
      </c>
      <c r="B244" s="25" t="s">
        <v>61</v>
      </c>
      <c r="C244" s="25" t="s">
        <v>61</v>
      </c>
      <c r="D244" s="25" t="s">
        <v>61</v>
      </c>
      <c r="E244" s="25" t="s">
        <v>61</v>
      </c>
      <c r="F244" s="25" t="s">
        <v>61</v>
      </c>
      <c r="G244" s="25" t="s">
        <v>61</v>
      </c>
    </row>
    <row r="245" spans="1:7" x14ac:dyDescent="0.25">
      <c r="A245" s="16" t="s">
        <v>63</v>
      </c>
      <c r="B245" s="19">
        <v>-3414500</v>
      </c>
      <c r="C245" s="19">
        <v>-3344500</v>
      </c>
      <c r="D245" s="19">
        <v>-3361200</v>
      </c>
      <c r="E245" s="25" t="s">
        <v>61</v>
      </c>
      <c r="F245" s="19">
        <v>-3256500</v>
      </c>
      <c r="G245" s="19">
        <v>-3640100</v>
      </c>
    </row>
    <row r="246" spans="1:7" x14ac:dyDescent="0.25">
      <c r="A246" s="16" t="s">
        <v>111</v>
      </c>
      <c r="B246" s="25" t="s">
        <v>61</v>
      </c>
      <c r="C246" s="19">
        <v>-15800</v>
      </c>
      <c r="D246" s="19">
        <v>-52800</v>
      </c>
      <c r="E246" s="19">
        <v>-60000</v>
      </c>
      <c r="F246" s="25" t="s">
        <v>61</v>
      </c>
      <c r="G246" s="19">
        <v>-77500</v>
      </c>
    </row>
    <row r="247" spans="1:7" x14ac:dyDescent="0.25">
      <c r="A247" s="16" t="s">
        <v>110</v>
      </c>
      <c r="B247" s="25" t="s">
        <v>61</v>
      </c>
      <c r="C247" s="25" t="s">
        <v>61</v>
      </c>
      <c r="D247" s="25" t="s">
        <v>61</v>
      </c>
      <c r="E247" s="25" t="s">
        <v>61</v>
      </c>
      <c r="F247" s="25" t="s">
        <v>61</v>
      </c>
      <c r="G247" s="25" t="s">
        <v>61</v>
      </c>
    </row>
    <row r="248" spans="1:7" x14ac:dyDescent="0.25">
      <c r="A248" s="13" t="s">
        <v>2</v>
      </c>
      <c r="B248" s="13"/>
      <c r="C248" s="13"/>
      <c r="D248" s="13"/>
      <c r="E248" s="13"/>
      <c r="F248" s="13"/>
      <c r="G248" s="13"/>
    </row>
    <row r="249" spans="1:7" x14ac:dyDescent="0.25">
      <c r="A249" s="16" t="s">
        <v>233</v>
      </c>
      <c r="B249" s="13"/>
      <c r="C249" s="13"/>
      <c r="D249" s="13"/>
      <c r="E249" s="13"/>
      <c r="F249" s="13"/>
      <c r="G249" s="13"/>
    </row>
    <row r="250" spans="1:7" x14ac:dyDescent="0.25">
      <c r="A250" s="16" t="s">
        <v>116</v>
      </c>
      <c r="B250" s="25" t="s">
        <v>61</v>
      </c>
      <c r="C250" s="25" t="s">
        <v>61</v>
      </c>
      <c r="D250" s="25" t="s">
        <v>61</v>
      </c>
      <c r="E250" s="25" t="s">
        <v>61</v>
      </c>
      <c r="F250" s="25" t="s">
        <v>61</v>
      </c>
      <c r="G250" s="25" t="s">
        <v>61</v>
      </c>
    </row>
    <row r="251" spans="1:7" x14ac:dyDescent="0.25">
      <c r="A251" s="16" t="s">
        <v>189</v>
      </c>
      <c r="B251" s="25" t="s">
        <v>61</v>
      </c>
      <c r="C251" s="25" t="s">
        <v>61</v>
      </c>
      <c r="D251" s="25" t="s">
        <v>61</v>
      </c>
      <c r="E251" s="25" t="s">
        <v>61</v>
      </c>
      <c r="F251" s="25" t="s">
        <v>61</v>
      </c>
      <c r="G251" s="25" t="s">
        <v>61</v>
      </c>
    </row>
    <row r="252" spans="1:7" x14ac:dyDescent="0.25">
      <c r="A252" s="16" t="s">
        <v>115</v>
      </c>
      <c r="B252" s="25" t="s">
        <v>61</v>
      </c>
      <c r="C252" s="25" t="s">
        <v>61</v>
      </c>
      <c r="D252" s="25" t="s">
        <v>61</v>
      </c>
      <c r="E252" s="25" t="s">
        <v>61</v>
      </c>
      <c r="F252" s="25" t="s">
        <v>61</v>
      </c>
      <c r="G252" s="25" t="s">
        <v>61</v>
      </c>
    </row>
    <row r="253" spans="1:7" x14ac:dyDescent="0.25">
      <c r="A253" s="16" t="s">
        <v>114</v>
      </c>
      <c r="B253" s="19">
        <v>-300</v>
      </c>
      <c r="C253" s="19">
        <v>-13100</v>
      </c>
      <c r="D253" s="19">
        <v>-19400</v>
      </c>
      <c r="E253" s="19">
        <v>-19400</v>
      </c>
      <c r="F253" s="25" t="s">
        <v>61</v>
      </c>
      <c r="G253" s="19">
        <v>-19400</v>
      </c>
    </row>
    <row r="254" spans="1:7" x14ac:dyDescent="0.25">
      <c r="A254" s="16" t="s">
        <v>113</v>
      </c>
      <c r="B254" s="25" t="s">
        <v>61</v>
      </c>
      <c r="C254" s="25" t="s">
        <v>61</v>
      </c>
      <c r="D254" s="25" t="s">
        <v>61</v>
      </c>
      <c r="E254" s="25" t="s">
        <v>61</v>
      </c>
      <c r="F254" s="25" t="s">
        <v>61</v>
      </c>
      <c r="G254" s="25" t="s">
        <v>61</v>
      </c>
    </row>
    <row r="255" spans="1:7" x14ac:dyDescent="0.25">
      <c r="A255" s="16" t="s">
        <v>112</v>
      </c>
      <c r="B255" s="19">
        <v>53700</v>
      </c>
      <c r="C255" s="19">
        <v>27100</v>
      </c>
      <c r="D255" s="19">
        <v>43700</v>
      </c>
      <c r="E255" s="19">
        <v>32300</v>
      </c>
      <c r="F255" s="25" t="s">
        <v>61</v>
      </c>
      <c r="G255" s="19">
        <v>39000</v>
      </c>
    </row>
    <row r="256" spans="1:7" x14ac:dyDescent="0.25">
      <c r="A256" s="16" t="s">
        <v>66</v>
      </c>
      <c r="B256" s="19">
        <v>82800</v>
      </c>
      <c r="C256" s="19">
        <v>87400</v>
      </c>
      <c r="D256" s="19">
        <v>112600</v>
      </c>
      <c r="E256" s="19">
        <v>106300</v>
      </c>
      <c r="F256" s="25" t="s">
        <v>61</v>
      </c>
      <c r="G256" s="19">
        <v>119100</v>
      </c>
    </row>
    <row r="257" spans="1:7" x14ac:dyDescent="0.25">
      <c r="A257" s="16" t="s">
        <v>63</v>
      </c>
      <c r="B257" s="19">
        <v>1665300</v>
      </c>
      <c r="C257" s="19">
        <v>1723100</v>
      </c>
      <c r="D257" s="19">
        <v>1764700</v>
      </c>
      <c r="E257" s="25" t="s">
        <v>61</v>
      </c>
      <c r="F257" s="19">
        <v>1909400</v>
      </c>
      <c r="G257" s="19">
        <v>2006000</v>
      </c>
    </row>
    <row r="258" spans="1:7" x14ac:dyDescent="0.25">
      <c r="A258" s="16" t="s">
        <v>111</v>
      </c>
      <c r="B258" s="25" t="s">
        <v>61</v>
      </c>
      <c r="C258" s="25" t="s">
        <v>61</v>
      </c>
      <c r="D258" s="25" t="s">
        <v>61</v>
      </c>
      <c r="E258" s="25" t="s">
        <v>61</v>
      </c>
      <c r="F258" s="25" t="s">
        <v>61</v>
      </c>
      <c r="G258" s="25" t="s">
        <v>61</v>
      </c>
    </row>
    <row r="259" spans="1:7" x14ac:dyDescent="0.25">
      <c r="A259" s="16" t="s">
        <v>110</v>
      </c>
      <c r="B259" s="25" t="s">
        <v>61</v>
      </c>
      <c r="C259" s="25" t="s">
        <v>61</v>
      </c>
      <c r="D259" s="25" t="s">
        <v>61</v>
      </c>
      <c r="E259" s="25" t="s">
        <v>61</v>
      </c>
      <c r="F259" s="25" t="s">
        <v>61</v>
      </c>
      <c r="G259" s="25" t="s">
        <v>61</v>
      </c>
    </row>
    <row r="260" spans="1:7" x14ac:dyDescent="0.25">
      <c r="A260" s="13" t="s">
        <v>2</v>
      </c>
      <c r="B260" s="13"/>
      <c r="C260" s="13"/>
      <c r="D260" s="13"/>
      <c r="E260" s="13"/>
      <c r="F260" s="13"/>
      <c r="G260" s="13"/>
    </row>
    <row r="261" spans="1:7" x14ac:dyDescent="0.25">
      <c r="A261" s="16" t="s">
        <v>179</v>
      </c>
      <c r="B261" s="13"/>
      <c r="C261" s="13"/>
      <c r="D261" s="13"/>
      <c r="E261" s="13"/>
      <c r="F261" s="13"/>
      <c r="G261" s="13"/>
    </row>
    <row r="262" spans="1:7" x14ac:dyDescent="0.25">
      <c r="A262" s="16" t="s">
        <v>116</v>
      </c>
      <c r="B262" s="25" t="s">
        <v>61</v>
      </c>
      <c r="C262" s="25" t="s">
        <v>61</v>
      </c>
      <c r="D262" s="25" t="s">
        <v>61</v>
      </c>
      <c r="E262" s="25" t="s">
        <v>61</v>
      </c>
      <c r="F262" s="25" t="s">
        <v>61</v>
      </c>
      <c r="G262" s="25" t="s">
        <v>61</v>
      </c>
    </row>
    <row r="263" spans="1:7" x14ac:dyDescent="0.25">
      <c r="A263" s="16" t="s">
        <v>189</v>
      </c>
      <c r="B263" s="25" t="s">
        <v>61</v>
      </c>
      <c r="C263" s="25" t="s">
        <v>61</v>
      </c>
      <c r="D263" s="25" t="s">
        <v>61</v>
      </c>
      <c r="E263" s="25" t="s">
        <v>61</v>
      </c>
      <c r="F263" s="25" t="s">
        <v>61</v>
      </c>
      <c r="G263" s="25" t="s">
        <v>61</v>
      </c>
    </row>
    <row r="264" spans="1:7" x14ac:dyDescent="0.25">
      <c r="A264" s="16" t="s">
        <v>115</v>
      </c>
      <c r="B264" s="25" t="s">
        <v>61</v>
      </c>
      <c r="C264" s="25" t="s">
        <v>61</v>
      </c>
      <c r="D264" s="25" t="s">
        <v>61</v>
      </c>
      <c r="E264" s="25" t="s">
        <v>61</v>
      </c>
      <c r="F264" s="25" t="s">
        <v>61</v>
      </c>
      <c r="G264" s="25" t="s">
        <v>61</v>
      </c>
    </row>
    <row r="265" spans="1:7" x14ac:dyDescent="0.25">
      <c r="A265" s="16" t="s">
        <v>114</v>
      </c>
      <c r="B265" s="25" t="s">
        <v>61</v>
      </c>
      <c r="C265" s="25" t="s">
        <v>61</v>
      </c>
      <c r="D265" s="25" t="s">
        <v>61</v>
      </c>
      <c r="E265" s="25" t="s">
        <v>61</v>
      </c>
      <c r="F265" s="25" t="s">
        <v>61</v>
      </c>
      <c r="G265" s="25" t="s">
        <v>61</v>
      </c>
    </row>
    <row r="266" spans="1:7" x14ac:dyDescent="0.25">
      <c r="A266" s="16" t="s">
        <v>113</v>
      </c>
      <c r="B266" s="25" t="s">
        <v>61</v>
      </c>
      <c r="C266" s="25" t="s">
        <v>61</v>
      </c>
      <c r="D266" s="25" t="s">
        <v>61</v>
      </c>
      <c r="E266" s="25" t="s">
        <v>61</v>
      </c>
      <c r="F266" s="25" t="s">
        <v>61</v>
      </c>
      <c r="G266" s="25" t="s">
        <v>61</v>
      </c>
    </row>
    <row r="267" spans="1:7" x14ac:dyDescent="0.25">
      <c r="A267" s="16" t="s">
        <v>112</v>
      </c>
      <c r="B267" s="25" t="s">
        <v>61</v>
      </c>
      <c r="C267" s="25" t="s">
        <v>61</v>
      </c>
      <c r="D267" s="25" t="s">
        <v>61</v>
      </c>
      <c r="E267" s="25" t="s">
        <v>61</v>
      </c>
      <c r="F267" s="25" t="s">
        <v>61</v>
      </c>
      <c r="G267" s="25" t="s">
        <v>61</v>
      </c>
    </row>
    <row r="268" spans="1:7" x14ac:dyDescent="0.25">
      <c r="A268" s="16" t="s">
        <v>66</v>
      </c>
      <c r="B268" s="25" t="s">
        <v>61</v>
      </c>
      <c r="C268" s="25" t="s">
        <v>61</v>
      </c>
      <c r="D268" s="25" t="s">
        <v>61</v>
      </c>
      <c r="E268" s="25" t="s">
        <v>61</v>
      </c>
      <c r="F268" s="25" t="s">
        <v>61</v>
      </c>
      <c r="G268" s="25" t="s">
        <v>61</v>
      </c>
    </row>
    <row r="269" spans="1:7" x14ac:dyDescent="0.25">
      <c r="A269" s="16" t="s">
        <v>63</v>
      </c>
      <c r="B269" s="25" t="s">
        <v>61</v>
      </c>
      <c r="C269" s="25" t="s">
        <v>61</v>
      </c>
      <c r="D269" s="25" t="s">
        <v>61</v>
      </c>
      <c r="E269" s="25" t="s">
        <v>61</v>
      </c>
      <c r="F269" s="25" t="s">
        <v>61</v>
      </c>
      <c r="G269" s="25" t="s">
        <v>61</v>
      </c>
    </row>
    <row r="270" spans="1:7" x14ac:dyDescent="0.25">
      <c r="A270" s="16" t="s">
        <v>111</v>
      </c>
      <c r="B270" s="25" t="s">
        <v>61</v>
      </c>
      <c r="C270" s="25" t="s">
        <v>61</v>
      </c>
      <c r="D270" s="25" t="s">
        <v>61</v>
      </c>
      <c r="E270" s="25" t="s">
        <v>61</v>
      </c>
      <c r="F270" s="25" t="s">
        <v>61</v>
      </c>
      <c r="G270" s="25" t="s">
        <v>61</v>
      </c>
    </row>
    <row r="271" spans="1:7" x14ac:dyDescent="0.25">
      <c r="A271" s="16" t="s">
        <v>110</v>
      </c>
      <c r="B271" s="25" t="s">
        <v>61</v>
      </c>
      <c r="C271" s="25" t="s">
        <v>61</v>
      </c>
      <c r="D271" s="25" t="s">
        <v>61</v>
      </c>
      <c r="E271" s="25" t="s">
        <v>61</v>
      </c>
      <c r="F271" s="25" t="s">
        <v>61</v>
      </c>
      <c r="G271" s="25" t="s">
        <v>61</v>
      </c>
    </row>
    <row r="272" spans="1:7" x14ac:dyDescent="0.25">
      <c r="A272" s="13"/>
    </row>
    <row r="273" spans="1:7" ht="16.2" thickBot="1" x14ac:dyDescent="0.35">
      <c r="A273" s="7" t="s">
        <v>123</v>
      </c>
      <c r="B273" s="62"/>
      <c r="C273" s="62"/>
      <c r="D273" s="62"/>
      <c r="E273" s="62"/>
      <c r="F273" s="62"/>
      <c r="G273" s="62"/>
    </row>
    <row r="274" spans="1:7" ht="15.6" x14ac:dyDescent="0.25">
      <c r="A274" s="45" t="s">
        <v>122</v>
      </c>
      <c r="B274" s="44" t="s">
        <v>121</v>
      </c>
      <c r="C274" s="44" t="s">
        <v>120</v>
      </c>
      <c r="D274" s="44" t="s">
        <v>119</v>
      </c>
      <c r="E274" s="44" t="s">
        <v>118</v>
      </c>
      <c r="F274" s="44" t="s">
        <v>178</v>
      </c>
      <c r="G274" s="44" t="s">
        <v>290</v>
      </c>
    </row>
    <row r="275" spans="1:7" x14ac:dyDescent="0.25">
      <c r="A275" s="13" t="s">
        <v>72</v>
      </c>
      <c r="B275" s="17">
        <v>43465</v>
      </c>
      <c r="C275" s="17">
        <v>43830</v>
      </c>
      <c r="D275" s="17">
        <v>44196</v>
      </c>
      <c r="E275" s="17">
        <v>44561</v>
      </c>
      <c r="F275" s="17">
        <v>44926</v>
      </c>
      <c r="G275" s="17">
        <v>45291</v>
      </c>
    </row>
    <row r="276" spans="1:7" x14ac:dyDescent="0.25">
      <c r="A276" s="13" t="s">
        <v>117</v>
      </c>
      <c r="B276" s="12" t="s">
        <v>0</v>
      </c>
      <c r="C276" s="12" t="s">
        <v>0</v>
      </c>
      <c r="D276" s="12" t="s">
        <v>0</v>
      </c>
      <c r="E276" s="12" t="s">
        <v>0</v>
      </c>
      <c r="F276" s="12" t="s">
        <v>0</v>
      </c>
      <c r="G276" s="12" t="s">
        <v>0</v>
      </c>
    </row>
    <row r="277" spans="1:7" x14ac:dyDescent="0.25">
      <c r="A277" s="13" t="s">
        <v>2</v>
      </c>
      <c r="B277" s="13"/>
      <c r="C277" s="13"/>
      <c r="D277" s="13"/>
      <c r="E277" s="13"/>
      <c r="F277" s="13"/>
      <c r="G277" s="13"/>
    </row>
    <row r="278" spans="1:7" x14ac:dyDescent="0.25">
      <c r="A278" s="16" t="s">
        <v>3</v>
      </c>
      <c r="B278" s="13"/>
      <c r="C278" s="13"/>
      <c r="D278" s="13"/>
      <c r="E278" s="13"/>
      <c r="F278" s="13"/>
      <c r="G278" s="13"/>
    </row>
    <row r="279" spans="1:7" x14ac:dyDescent="0.25">
      <c r="A279" s="16" t="s">
        <v>116</v>
      </c>
      <c r="B279" s="19">
        <v>7679500</v>
      </c>
      <c r="C279" s="19">
        <v>7523100</v>
      </c>
      <c r="D279" s="19">
        <v>7241700</v>
      </c>
      <c r="E279" s="19">
        <v>8316000</v>
      </c>
      <c r="F279" s="25" t="s">
        <v>61</v>
      </c>
      <c r="G279" s="25" t="s">
        <v>61</v>
      </c>
    </row>
    <row r="280" spans="1:7" x14ac:dyDescent="0.25">
      <c r="A280" s="16" t="s">
        <v>115</v>
      </c>
      <c r="B280" s="19">
        <v>1468400</v>
      </c>
      <c r="C280" s="19">
        <v>1531400</v>
      </c>
      <c r="D280" s="19">
        <v>1706100</v>
      </c>
      <c r="E280" s="19">
        <v>1714900</v>
      </c>
      <c r="F280" s="25" t="s">
        <v>61</v>
      </c>
      <c r="G280" s="25" t="s">
        <v>61</v>
      </c>
    </row>
    <row r="281" spans="1:7" x14ac:dyDescent="0.25">
      <c r="A281" s="16" t="s">
        <v>114</v>
      </c>
      <c r="B281" s="19">
        <v>-445100</v>
      </c>
      <c r="C281" s="19">
        <v>-501500</v>
      </c>
      <c r="D281" s="19">
        <v>-493700</v>
      </c>
      <c r="E281" s="19">
        <v>-471100</v>
      </c>
      <c r="F281" s="25" t="s">
        <v>61</v>
      </c>
      <c r="G281" s="25" t="s">
        <v>61</v>
      </c>
    </row>
    <row r="282" spans="1:7" x14ac:dyDescent="0.25">
      <c r="A282" s="16" t="s">
        <v>113</v>
      </c>
      <c r="B282" s="19">
        <v>1230300</v>
      </c>
      <c r="C282" s="19">
        <v>1259700</v>
      </c>
      <c r="D282" s="19">
        <v>1429300</v>
      </c>
      <c r="E282" s="19">
        <v>1498800</v>
      </c>
      <c r="F282" s="25" t="s">
        <v>61</v>
      </c>
      <c r="G282" s="25" t="s">
        <v>61</v>
      </c>
    </row>
    <row r="283" spans="1:7" x14ac:dyDescent="0.25">
      <c r="A283" s="16" t="s">
        <v>112</v>
      </c>
      <c r="B283" s="19">
        <v>169800</v>
      </c>
      <c r="C283" s="19">
        <v>125000</v>
      </c>
      <c r="D283" s="19">
        <v>227900</v>
      </c>
      <c r="E283" s="19">
        <v>200300</v>
      </c>
      <c r="F283" s="25" t="s">
        <v>61</v>
      </c>
      <c r="G283" s="25" t="s">
        <v>61</v>
      </c>
    </row>
    <row r="284" spans="1:7" x14ac:dyDescent="0.25">
      <c r="A284" s="16" t="s">
        <v>66</v>
      </c>
      <c r="B284" s="19">
        <v>1059300</v>
      </c>
      <c r="C284" s="19">
        <v>1134000</v>
      </c>
      <c r="D284" s="19">
        <v>1199900</v>
      </c>
      <c r="E284" s="19">
        <v>1300300</v>
      </c>
      <c r="F284" s="25" t="s">
        <v>61</v>
      </c>
      <c r="G284" s="25" t="s">
        <v>61</v>
      </c>
    </row>
    <row r="285" spans="1:7" x14ac:dyDescent="0.25">
      <c r="A285" s="16" t="s">
        <v>63</v>
      </c>
      <c r="B285" s="25" t="s">
        <v>61</v>
      </c>
      <c r="C285" s="25" t="s">
        <v>61</v>
      </c>
      <c r="D285" s="25" t="s">
        <v>61</v>
      </c>
      <c r="E285" s="25" t="s">
        <v>61</v>
      </c>
      <c r="F285" s="19">
        <v>41872100</v>
      </c>
      <c r="G285" s="19">
        <v>43939700</v>
      </c>
    </row>
    <row r="286" spans="1:7" x14ac:dyDescent="0.25">
      <c r="A286" s="16" t="s">
        <v>111</v>
      </c>
      <c r="B286" s="19">
        <v>845800</v>
      </c>
      <c r="C286" s="19">
        <v>926300</v>
      </c>
      <c r="D286" s="19">
        <v>975900</v>
      </c>
      <c r="E286" s="19">
        <v>1074300</v>
      </c>
      <c r="F286" s="25" t="s">
        <v>61</v>
      </c>
      <c r="G286" s="25" t="s">
        <v>61</v>
      </c>
    </row>
    <row r="287" spans="1:7" x14ac:dyDescent="0.25">
      <c r="A287" s="16" t="s">
        <v>110</v>
      </c>
      <c r="B287" s="19">
        <v>-2115700</v>
      </c>
      <c r="C287" s="19">
        <v>-2260800</v>
      </c>
      <c r="D287" s="19">
        <v>-2238800</v>
      </c>
      <c r="E287" s="19">
        <v>-2252800</v>
      </c>
      <c r="F287" s="25" t="s">
        <v>61</v>
      </c>
      <c r="G287" s="25" t="s">
        <v>61</v>
      </c>
    </row>
    <row r="288" spans="1:7" x14ac:dyDescent="0.25">
      <c r="A288" s="11"/>
    </row>
    <row r="289" spans="1:6" ht="178.5" customHeight="1" x14ac:dyDescent="0.25">
      <c r="A289" s="63" t="s">
        <v>60</v>
      </c>
      <c r="B289" s="62"/>
      <c r="C289" s="62"/>
      <c r="D289" s="62"/>
      <c r="E289" s="62"/>
      <c r="F289" s="62"/>
    </row>
  </sheetData>
  <mergeCells count="9">
    <mergeCell ref="A273:G273"/>
    <mergeCell ref="A289:F289"/>
    <mergeCell ref="A2:L2"/>
    <mergeCell ref="A1:D1"/>
    <mergeCell ref="A13:G13"/>
    <mergeCell ref="A15:G15"/>
    <mergeCell ref="A130:G130"/>
    <mergeCell ref="A170:G170"/>
    <mergeCell ref="A172:G172"/>
  </mergeCells>
  <pageMargins left="0.75" right="0.75" top="1" bottom="1" header="0.5" footer="0.5"/>
  <headerFooter alignWithMargins="0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5EDDC-09E7-40AD-B7AB-DB441390B1AF}">
  <dimension ref="A1:L162"/>
  <sheetViews>
    <sheetView topLeftCell="A7" zoomScaleNormal="100" workbookViewId="0">
      <selection activeCell="G16" sqref="G16:H16"/>
    </sheetView>
  </sheetViews>
  <sheetFormatPr defaultRowHeight="13.2" x14ac:dyDescent="0.25"/>
  <cols>
    <col min="1" max="1" width="48.5546875" style="10" customWidth="1"/>
    <col min="2" max="2" width="22.21875" style="10" customWidth="1"/>
    <col min="3" max="3" width="21" style="10" customWidth="1"/>
    <col min="4" max="5" width="23.5546875" style="10" customWidth="1"/>
    <col min="6" max="6" width="24.7773437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172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171</v>
      </c>
    </row>
    <row r="5" spans="1:12" x14ac:dyDescent="0.25">
      <c r="A5" s="13" t="s">
        <v>83</v>
      </c>
      <c r="B5" s="11"/>
    </row>
    <row r="6" spans="1:12" x14ac:dyDescent="0.25">
      <c r="A6" s="13" t="s">
        <v>82</v>
      </c>
      <c r="B6" s="11"/>
    </row>
    <row r="7" spans="1:12" x14ac:dyDescent="0.25">
      <c r="A7" s="13" t="s">
        <v>81</v>
      </c>
      <c r="B7" s="11"/>
    </row>
    <row r="9" spans="1:12" ht="15.6" x14ac:dyDescent="0.3">
      <c r="A9" s="63"/>
      <c r="B9" s="5"/>
      <c r="C9" s="5"/>
      <c r="D9" s="5"/>
      <c r="E9" s="5"/>
      <c r="F9" s="5"/>
    </row>
    <row r="10" spans="1:12" x14ac:dyDescent="0.25">
      <c r="A10" s="11" t="s">
        <v>80</v>
      </c>
    </row>
    <row r="11" spans="1:12" ht="16.2" thickBot="1" x14ac:dyDescent="0.35">
      <c r="A11" s="63"/>
      <c r="B11" s="5"/>
      <c r="C11" s="5"/>
      <c r="D11" s="5"/>
      <c r="E11" s="5"/>
      <c r="F11" s="5"/>
    </row>
    <row r="12" spans="1:12" x14ac:dyDescent="0.25">
      <c r="A12" s="21" t="s">
        <v>78</v>
      </c>
      <c r="B12" s="20" t="s">
        <v>77</v>
      </c>
      <c r="C12" s="20" t="s">
        <v>76</v>
      </c>
      <c r="D12" s="20" t="s">
        <v>75</v>
      </c>
      <c r="E12" s="20" t="s">
        <v>74</v>
      </c>
      <c r="F12" s="20" t="s">
        <v>73</v>
      </c>
    </row>
    <row r="13" spans="1:12" x14ac:dyDescent="0.25">
      <c r="A13" s="13" t="s">
        <v>72</v>
      </c>
      <c r="B13" s="17">
        <v>43100</v>
      </c>
      <c r="C13" s="17">
        <v>43465</v>
      </c>
      <c r="D13" s="17">
        <v>43830</v>
      </c>
      <c r="E13" s="17">
        <v>44196</v>
      </c>
      <c r="F13" s="17">
        <v>44561</v>
      </c>
    </row>
    <row r="14" spans="1:12" x14ac:dyDescent="0.25">
      <c r="A14" s="13" t="s">
        <v>2</v>
      </c>
      <c r="B14" s="13"/>
      <c r="C14" s="13"/>
      <c r="D14" s="13"/>
      <c r="E14" s="13"/>
      <c r="F14" s="13"/>
    </row>
    <row r="15" spans="1:12" x14ac:dyDescent="0.25">
      <c r="A15" s="13" t="s">
        <v>70</v>
      </c>
      <c r="B15" s="13"/>
      <c r="C15" s="13"/>
      <c r="D15" s="13"/>
      <c r="E15" s="13"/>
      <c r="F15" s="13"/>
      <c r="G15" s="10">
        <v>4274000</v>
      </c>
      <c r="H15" s="10">
        <v>1199000</v>
      </c>
    </row>
    <row r="16" spans="1:12" x14ac:dyDescent="0.25">
      <c r="A16" s="13" t="s">
        <v>170</v>
      </c>
      <c r="B16" s="14">
        <v>5829200</v>
      </c>
      <c r="C16" s="14">
        <v>5794700</v>
      </c>
      <c r="D16" s="14">
        <v>5647100</v>
      </c>
      <c r="E16" s="14">
        <v>5473500</v>
      </c>
      <c r="F16" s="14">
        <v>6037000</v>
      </c>
      <c r="G16" s="10">
        <f>G15/E32</f>
        <v>0.59018425596033131</v>
      </c>
      <c r="H16" s="10">
        <f>F17/E32</f>
        <v>0.23099209718540997</v>
      </c>
    </row>
    <row r="17" spans="1:6" x14ac:dyDescent="0.25">
      <c r="A17" s="13" t="s">
        <v>169</v>
      </c>
      <c r="B17" s="14">
        <v>1355500</v>
      </c>
      <c r="C17" s="14">
        <v>1400000</v>
      </c>
      <c r="D17" s="14">
        <v>1357100</v>
      </c>
      <c r="E17" s="14">
        <v>1321900</v>
      </c>
      <c r="F17" s="14">
        <v>1672800</v>
      </c>
    </row>
    <row r="18" spans="1:6" x14ac:dyDescent="0.25">
      <c r="A18" s="13" t="s">
        <v>168</v>
      </c>
      <c r="B18" s="14">
        <v>411200</v>
      </c>
      <c r="C18" s="14">
        <v>438200</v>
      </c>
      <c r="D18" s="14">
        <v>426000</v>
      </c>
      <c r="E18" s="14">
        <v>384100</v>
      </c>
      <c r="F18" s="14">
        <v>519000</v>
      </c>
    </row>
    <row r="19" spans="1:6" x14ac:dyDescent="0.25">
      <c r="A19" s="13" t="s">
        <v>129</v>
      </c>
      <c r="B19" s="14">
        <v>0</v>
      </c>
      <c r="C19" s="14">
        <v>0</v>
      </c>
      <c r="D19" s="14">
        <v>0</v>
      </c>
      <c r="E19" s="14">
        <v>0</v>
      </c>
      <c r="F19" s="14">
        <v>0</v>
      </c>
    </row>
    <row r="20" spans="1:6" x14ac:dyDescent="0.25">
      <c r="A20" s="13" t="s">
        <v>167</v>
      </c>
      <c r="B20" s="14">
        <v>485200</v>
      </c>
      <c r="C20" s="14">
        <v>468400</v>
      </c>
      <c r="D20" s="14">
        <v>495900</v>
      </c>
      <c r="E20" s="14">
        <v>508500</v>
      </c>
      <c r="F20" s="14">
        <v>539500</v>
      </c>
    </row>
    <row r="21" spans="1:6" x14ac:dyDescent="0.25">
      <c r="A21" s="13" t="s">
        <v>71</v>
      </c>
      <c r="B21" s="14">
        <v>13700</v>
      </c>
      <c r="C21" s="14">
        <v>8700</v>
      </c>
      <c r="D21" s="14">
        <v>4400</v>
      </c>
      <c r="E21" s="14">
        <v>2200</v>
      </c>
      <c r="F21" s="14">
        <v>500</v>
      </c>
    </row>
    <row r="22" spans="1:6" x14ac:dyDescent="0.25">
      <c r="A22" s="13" t="s">
        <v>166</v>
      </c>
      <c r="B22" s="14">
        <v>-446300</v>
      </c>
      <c r="C22" s="14">
        <v>-430500</v>
      </c>
      <c r="D22" s="14">
        <v>-407400</v>
      </c>
      <c r="E22" s="14">
        <v>-448500</v>
      </c>
      <c r="F22" s="14">
        <v>-452800</v>
      </c>
    </row>
    <row r="23" spans="1:6" x14ac:dyDescent="0.25">
      <c r="A23" s="13" t="s">
        <v>2</v>
      </c>
      <c r="B23" s="13"/>
      <c r="C23" s="13"/>
      <c r="D23" s="13"/>
      <c r="E23" s="13"/>
      <c r="F23" s="13"/>
    </row>
    <row r="24" spans="1:6" x14ac:dyDescent="0.25">
      <c r="A24" s="13" t="s">
        <v>68</v>
      </c>
      <c r="B24" s="13"/>
      <c r="C24" s="13"/>
      <c r="D24" s="13"/>
      <c r="E24" s="13"/>
      <c r="F24" s="13"/>
    </row>
    <row r="25" spans="1:6" x14ac:dyDescent="0.25">
      <c r="A25" s="13" t="s">
        <v>170</v>
      </c>
      <c r="B25" s="15">
        <v>76.213636660783195</v>
      </c>
      <c r="C25" s="15">
        <v>75.456735464548501</v>
      </c>
      <c r="D25" s="15">
        <v>75.063471175446296</v>
      </c>
      <c r="E25" s="15">
        <v>75.5830813206844</v>
      </c>
      <c r="F25" s="15">
        <v>72.594997594997594</v>
      </c>
    </row>
    <row r="26" spans="1:6" x14ac:dyDescent="0.25">
      <c r="A26" s="13" t="s">
        <v>169</v>
      </c>
      <c r="B26" s="15">
        <v>17.722429234490399</v>
      </c>
      <c r="C26" s="15">
        <v>18.230353538641801</v>
      </c>
      <c r="D26" s="15">
        <v>18.0391062195106</v>
      </c>
      <c r="E26" s="15">
        <v>18.254001132330799</v>
      </c>
      <c r="F26" s="15">
        <v>20.115440115440101</v>
      </c>
    </row>
    <row r="27" spans="1:6" x14ac:dyDescent="0.25">
      <c r="A27" s="13" t="s">
        <v>168</v>
      </c>
      <c r="B27" s="15">
        <v>5.3762175589985004</v>
      </c>
      <c r="C27" s="15">
        <v>5.7061006575948996</v>
      </c>
      <c r="D27" s="15">
        <v>5.6625593173027102</v>
      </c>
      <c r="E27" s="15">
        <v>5.3040032036676497</v>
      </c>
      <c r="F27" s="15">
        <v>6.24098124098124</v>
      </c>
    </row>
    <row r="28" spans="1:6" x14ac:dyDescent="0.25">
      <c r="A28" s="13" t="s">
        <v>129</v>
      </c>
      <c r="B28" s="15">
        <v>0</v>
      </c>
      <c r="C28" s="15">
        <v>0</v>
      </c>
      <c r="D28" s="15">
        <v>0</v>
      </c>
      <c r="E28" s="15">
        <v>0</v>
      </c>
      <c r="F28" s="15">
        <v>0</v>
      </c>
    </row>
    <row r="29" spans="1:6" x14ac:dyDescent="0.25">
      <c r="A29" s="13" t="s">
        <v>167</v>
      </c>
      <c r="B29" s="15">
        <v>6.3437275282735204</v>
      </c>
      <c r="C29" s="15">
        <v>6.0993554267855998</v>
      </c>
      <c r="D29" s="15">
        <v>6.5916975714798403</v>
      </c>
      <c r="E29" s="15">
        <v>7.0218318903019998</v>
      </c>
      <c r="F29" s="15">
        <v>6.4874939874939903</v>
      </c>
    </row>
    <row r="30" spans="1:6" x14ac:dyDescent="0.25">
      <c r="A30" s="13" t="s">
        <v>71</v>
      </c>
      <c r="B30" s="15">
        <v>0.179120088906322</v>
      </c>
      <c r="C30" s="15">
        <v>0.11328862556156</v>
      </c>
      <c r="D30" s="15">
        <v>5.8486528159934097E-2</v>
      </c>
      <c r="E30" s="15">
        <v>3.0379606998356699E-2</v>
      </c>
      <c r="F30" s="15">
        <v>6.01250601250601E-3</v>
      </c>
    </row>
    <row r="31" spans="1:6" x14ac:dyDescent="0.25">
      <c r="A31" s="13" t="s">
        <v>166</v>
      </c>
      <c r="B31" s="12" t="s">
        <v>64</v>
      </c>
      <c r="C31" s="12" t="s">
        <v>64</v>
      </c>
      <c r="D31" s="12" t="s">
        <v>64</v>
      </c>
      <c r="E31" s="12" t="s">
        <v>64</v>
      </c>
      <c r="F31" s="12" t="s">
        <v>64</v>
      </c>
    </row>
    <row r="32" spans="1:6" x14ac:dyDescent="0.25">
      <c r="A32" s="13" t="s">
        <v>2</v>
      </c>
      <c r="B32" s="13"/>
      <c r="C32" s="13"/>
      <c r="D32" s="13"/>
      <c r="E32" s="18">
        <f>SUM(E16:E31)</f>
        <v>7241806.1932971543</v>
      </c>
      <c r="F32" s="13"/>
    </row>
    <row r="33" spans="1:6" x14ac:dyDescent="0.25">
      <c r="A33" s="13" t="s">
        <v>66</v>
      </c>
      <c r="B33" s="13"/>
      <c r="C33" s="13"/>
      <c r="D33" s="13"/>
      <c r="E33" s="13"/>
      <c r="F33" s="13"/>
    </row>
    <row r="34" spans="1:6" x14ac:dyDescent="0.25">
      <c r="A34" s="13" t="s">
        <v>170</v>
      </c>
      <c r="B34" s="12" t="s">
        <v>61</v>
      </c>
      <c r="C34" s="12" t="s">
        <v>61</v>
      </c>
      <c r="D34" s="14">
        <v>651100</v>
      </c>
      <c r="E34" s="14">
        <v>691600</v>
      </c>
      <c r="F34" s="14">
        <v>707700</v>
      </c>
    </row>
    <row r="35" spans="1:6" x14ac:dyDescent="0.25">
      <c r="A35" s="13" t="s">
        <v>169</v>
      </c>
      <c r="B35" s="12" t="s">
        <v>61</v>
      </c>
      <c r="C35" s="12" t="s">
        <v>61</v>
      </c>
      <c r="D35" s="14">
        <v>170300</v>
      </c>
      <c r="E35" s="14">
        <v>203500</v>
      </c>
      <c r="F35" s="14">
        <v>223000</v>
      </c>
    </row>
    <row r="36" spans="1:6" x14ac:dyDescent="0.25">
      <c r="A36" s="13" t="s">
        <v>168</v>
      </c>
      <c r="B36" s="12" t="s">
        <v>61</v>
      </c>
      <c r="C36" s="12" t="s">
        <v>61</v>
      </c>
      <c r="D36" s="14">
        <v>43200</v>
      </c>
      <c r="E36" s="14">
        <v>39000</v>
      </c>
      <c r="F36" s="14">
        <v>35800</v>
      </c>
    </row>
    <row r="37" spans="1:6" x14ac:dyDescent="0.25">
      <c r="A37" s="13" t="s">
        <v>129</v>
      </c>
      <c r="B37" s="12" t="s">
        <v>61</v>
      </c>
      <c r="C37" s="12" t="s">
        <v>61</v>
      </c>
      <c r="D37" s="14">
        <v>87400</v>
      </c>
      <c r="E37" s="14">
        <v>112600</v>
      </c>
      <c r="F37" s="14">
        <v>106300</v>
      </c>
    </row>
    <row r="38" spans="1:6" x14ac:dyDescent="0.25">
      <c r="A38" s="13" t="s">
        <v>167</v>
      </c>
      <c r="B38" s="12" t="s">
        <v>61</v>
      </c>
      <c r="C38" s="12" t="s">
        <v>61</v>
      </c>
      <c r="D38" s="14">
        <v>245500</v>
      </c>
      <c r="E38" s="14">
        <v>261100</v>
      </c>
      <c r="F38" s="14">
        <v>276200</v>
      </c>
    </row>
    <row r="39" spans="1:6" x14ac:dyDescent="0.25">
      <c r="A39" s="13" t="s">
        <v>71</v>
      </c>
      <c r="B39" s="12" t="s">
        <v>61</v>
      </c>
      <c r="C39" s="12" t="s">
        <v>61</v>
      </c>
      <c r="D39" s="14">
        <v>-62800</v>
      </c>
      <c r="E39" s="14">
        <v>-106400</v>
      </c>
      <c r="F39" s="14">
        <v>-50500</v>
      </c>
    </row>
    <row r="40" spans="1:6" x14ac:dyDescent="0.25">
      <c r="A40" s="13" t="s">
        <v>166</v>
      </c>
      <c r="B40" s="12" t="s">
        <v>61</v>
      </c>
      <c r="C40" s="12" t="s">
        <v>61</v>
      </c>
      <c r="D40" s="14">
        <v>0</v>
      </c>
      <c r="E40" s="14">
        <v>0</v>
      </c>
      <c r="F40" s="14">
        <v>0</v>
      </c>
    </row>
    <row r="41" spans="1:6" x14ac:dyDescent="0.25">
      <c r="A41" s="13" t="s">
        <v>2</v>
      </c>
      <c r="B41" s="13"/>
      <c r="C41" s="13"/>
      <c r="D41" s="13"/>
      <c r="E41" s="13"/>
      <c r="F41" s="13"/>
    </row>
    <row r="42" spans="1:6" x14ac:dyDescent="0.25">
      <c r="A42" s="13" t="s">
        <v>65</v>
      </c>
      <c r="B42" s="13"/>
      <c r="C42" s="13"/>
      <c r="D42" s="13"/>
      <c r="E42" s="13"/>
      <c r="F42" s="13"/>
    </row>
    <row r="43" spans="1:6" x14ac:dyDescent="0.25">
      <c r="A43" s="13" t="s">
        <v>170</v>
      </c>
      <c r="B43" s="12" t="s">
        <v>61</v>
      </c>
      <c r="C43" s="12" t="s">
        <v>61</v>
      </c>
      <c r="D43" s="15">
        <v>57.380805499250897</v>
      </c>
      <c r="E43" s="15">
        <v>57.566172798401901</v>
      </c>
      <c r="F43" s="15">
        <v>54.501347708894897</v>
      </c>
    </row>
    <row r="44" spans="1:6" x14ac:dyDescent="0.25">
      <c r="A44" s="13" t="s">
        <v>169</v>
      </c>
      <c r="B44" s="12" t="s">
        <v>61</v>
      </c>
      <c r="C44" s="12" t="s">
        <v>61</v>
      </c>
      <c r="D44" s="15">
        <v>15.008372256984201</v>
      </c>
      <c r="E44" s="15">
        <v>16.938571666389201</v>
      </c>
      <c r="F44" s="15">
        <v>17.173661917597201</v>
      </c>
    </row>
    <row r="45" spans="1:6" x14ac:dyDescent="0.25">
      <c r="A45" s="13" t="s">
        <v>168</v>
      </c>
      <c r="B45" s="12" t="s">
        <v>61</v>
      </c>
      <c r="C45" s="12" t="s">
        <v>61</v>
      </c>
      <c r="D45" s="15">
        <v>3.8071737023001702</v>
      </c>
      <c r="E45" s="15">
        <v>3.2462127517895798</v>
      </c>
      <c r="F45" s="15">
        <v>2.7570273392375801</v>
      </c>
    </row>
    <row r="46" spans="1:6" x14ac:dyDescent="0.25">
      <c r="A46" s="13" t="s">
        <v>129</v>
      </c>
      <c r="B46" s="12" t="s">
        <v>61</v>
      </c>
      <c r="C46" s="12" t="s">
        <v>61</v>
      </c>
      <c r="D46" s="15">
        <v>7.7024764254869096</v>
      </c>
      <c r="E46" s="15">
        <v>9.37239886798735</v>
      </c>
      <c r="F46" s="15">
        <v>8.18636888717751</v>
      </c>
    </row>
    <row r="47" spans="1:6" x14ac:dyDescent="0.25">
      <c r="A47" s="13" t="s">
        <v>167</v>
      </c>
      <c r="B47" s="12" t="s">
        <v>61</v>
      </c>
      <c r="C47" s="12" t="s">
        <v>61</v>
      </c>
      <c r="D47" s="15">
        <v>21.6356746276549</v>
      </c>
      <c r="E47" s="15">
        <v>21.732978192109201</v>
      </c>
      <c r="F47" s="15">
        <v>21.270696958028498</v>
      </c>
    </row>
    <row r="48" spans="1:6" x14ac:dyDescent="0.25">
      <c r="A48" s="13" t="s">
        <v>71</v>
      </c>
      <c r="B48" s="12" t="s">
        <v>61</v>
      </c>
      <c r="C48" s="12" t="s">
        <v>61</v>
      </c>
      <c r="D48" s="12" t="s">
        <v>64</v>
      </c>
      <c r="E48" s="12" t="s">
        <v>64</v>
      </c>
      <c r="F48" s="12" t="s">
        <v>64</v>
      </c>
    </row>
    <row r="49" spans="1:6" x14ac:dyDescent="0.25">
      <c r="A49" s="13" t="s">
        <v>166</v>
      </c>
      <c r="B49" s="12" t="s">
        <v>61</v>
      </c>
      <c r="C49" s="12" t="s">
        <v>61</v>
      </c>
      <c r="D49" s="15">
        <v>0</v>
      </c>
      <c r="E49" s="15">
        <v>0</v>
      </c>
      <c r="F49" s="15">
        <v>0</v>
      </c>
    </row>
    <row r="50" spans="1:6" x14ac:dyDescent="0.25">
      <c r="A50" s="13" t="s">
        <v>2</v>
      </c>
      <c r="B50" s="13"/>
      <c r="C50" s="13"/>
      <c r="D50" s="13"/>
      <c r="E50" s="13"/>
      <c r="F50" s="13"/>
    </row>
    <row r="51" spans="1:6" x14ac:dyDescent="0.25">
      <c r="A51" s="13" t="s">
        <v>69</v>
      </c>
      <c r="B51" s="13"/>
      <c r="C51" s="13"/>
      <c r="D51" s="13"/>
      <c r="E51" s="13"/>
      <c r="F51" s="13"/>
    </row>
    <row r="52" spans="1:6" x14ac:dyDescent="0.25">
      <c r="A52" s="13" t="s">
        <v>170</v>
      </c>
      <c r="B52" s="14">
        <v>1152300</v>
      </c>
      <c r="C52" s="14">
        <v>1466100</v>
      </c>
      <c r="D52" s="14">
        <v>1378600</v>
      </c>
      <c r="E52" s="14">
        <v>1382400</v>
      </c>
      <c r="F52" s="14">
        <v>1389700</v>
      </c>
    </row>
    <row r="53" spans="1:6" x14ac:dyDescent="0.25">
      <c r="A53" s="13" t="s">
        <v>169</v>
      </c>
      <c r="B53" s="14">
        <v>545200</v>
      </c>
      <c r="C53" s="14">
        <v>547100</v>
      </c>
      <c r="D53" s="14">
        <v>624900</v>
      </c>
      <c r="E53" s="14">
        <v>652700</v>
      </c>
      <c r="F53" s="14">
        <v>533700</v>
      </c>
    </row>
    <row r="54" spans="1:6" x14ac:dyDescent="0.25">
      <c r="A54" s="13" t="s">
        <v>168</v>
      </c>
      <c r="B54" s="14">
        <v>74500</v>
      </c>
      <c r="C54" s="14">
        <v>103600</v>
      </c>
      <c r="D54" s="14">
        <v>109100</v>
      </c>
      <c r="E54" s="14">
        <v>144300</v>
      </c>
      <c r="F54" s="14">
        <v>95900</v>
      </c>
    </row>
    <row r="55" spans="1:6" x14ac:dyDescent="0.25">
      <c r="A55" s="13" t="s">
        <v>129</v>
      </c>
      <c r="B55" s="14">
        <v>0</v>
      </c>
      <c r="C55" s="14">
        <v>0</v>
      </c>
      <c r="D55" s="14">
        <v>0</v>
      </c>
      <c r="E55" s="14">
        <v>0</v>
      </c>
      <c r="F55" s="14">
        <v>0</v>
      </c>
    </row>
    <row r="56" spans="1:6" x14ac:dyDescent="0.25">
      <c r="A56" s="13" t="s">
        <v>167</v>
      </c>
      <c r="B56" s="14">
        <v>35400</v>
      </c>
      <c r="C56" s="14">
        <v>260600</v>
      </c>
      <c r="D56" s="14">
        <v>389900</v>
      </c>
      <c r="E56" s="14">
        <v>661800</v>
      </c>
      <c r="F56" s="14">
        <v>335300</v>
      </c>
    </row>
    <row r="57" spans="1:6" x14ac:dyDescent="0.25">
      <c r="A57" s="13" t="s">
        <v>71</v>
      </c>
      <c r="B57" s="14">
        <v>152100</v>
      </c>
      <c r="C57" s="14">
        <v>39700</v>
      </c>
      <c r="D57" s="14">
        <v>26500</v>
      </c>
      <c r="E57" s="14">
        <v>33100</v>
      </c>
      <c r="F57" s="14">
        <v>18100</v>
      </c>
    </row>
    <row r="58" spans="1:6" x14ac:dyDescent="0.25">
      <c r="A58" s="13" t="s">
        <v>166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</row>
    <row r="59" spans="1:6" x14ac:dyDescent="0.25">
      <c r="A59" s="13" t="s">
        <v>2</v>
      </c>
      <c r="B59" s="13"/>
      <c r="C59" s="13"/>
      <c r="D59" s="13"/>
      <c r="E59" s="13"/>
      <c r="F59" s="13"/>
    </row>
    <row r="60" spans="1:6" x14ac:dyDescent="0.25">
      <c r="A60" s="13" t="s">
        <v>67</v>
      </c>
      <c r="B60" s="13"/>
      <c r="C60" s="13"/>
      <c r="D60" s="13"/>
      <c r="E60" s="13"/>
      <c r="F60" s="13"/>
    </row>
    <row r="61" spans="1:6" x14ac:dyDescent="0.25">
      <c r="A61" s="13" t="s">
        <v>170</v>
      </c>
      <c r="B61" s="15">
        <v>58.805817810665999</v>
      </c>
      <c r="C61" s="15">
        <v>60.655330768276002</v>
      </c>
      <c r="D61" s="15">
        <v>54.5116646896006</v>
      </c>
      <c r="E61" s="15">
        <v>48.095188393695899</v>
      </c>
      <c r="F61" s="15">
        <v>58.570405023812498</v>
      </c>
    </row>
    <row r="62" spans="1:6" x14ac:dyDescent="0.25">
      <c r="A62" s="13" t="s">
        <v>169</v>
      </c>
      <c r="B62" s="15">
        <v>27.823424342944602</v>
      </c>
      <c r="C62" s="15">
        <v>22.6345620785238</v>
      </c>
      <c r="D62" s="15">
        <v>24.709371293001201</v>
      </c>
      <c r="E62" s="15">
        <v>22.708137633510798</v>
      </c>
      <c r="F62" s="15">
        <v>22.4933619926666</v>
      </c>
    </row>
    <row r="63" spans="1:6" x14ac:dyDescent="0.25">
      <c r="A63" s="13" t="s">
        <v>168</v>
      </c>
      <c r="B63" s="15">
        <v>3.80199030364889</v>
      </c>
      <c r="C63" s="15">
        <v>4.2861280046336496</v>
      </c>
      <c r="D63" s="15">
        <v>4.3139580862000804</v>
      </c>
      <c r="E63" s="15">
        <v>5.0203527815468103</v>
      </c>
      <c r="F63" s="15">
        <v>4.0418089096809497</v>
      </c>
    </row>
    <row r="64" spans="1:6" x14ac:dyDescent="0.25">
      <c r="A64" s="13" t="s">
        <v>129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</row>
    <row r="65" spans="1:6" x14ac:dyDescent="0.25">
      <c r="A65" s="13" t="s">
        <v>167</v>
      </c>
      <c r="B65" s="15">
        <v>1.8065833120694099</v>
      </c>
      <c r="C65" s="15">
        <v>10.7815150386827</v>
      </c>
      <c r="D65" s="15">
        <v>15.4171609331752</v>
      </c>
      <c r="E65" s="15">
        <v>23.024736457572299</v>
      </c>
      <c r="F65" s="15">
        <v>14.1315800564757</v>
      </c>
    </row>
    <row r="66" spans="1:6" x14ac:dyDescent="0.25">
      <c r="A66" s="13" t="s">
        <v>71</v>
      </c>
      <c r="B66" s="15">
        <v>7.7621842306710898</v>
      </c>
      <c r="C66" s="15">
        <v>1.64246410988374</v>
      </c>
      <c r="D66" s="15">
        <v>1.0478449980229301</v>
      </c>
      <c r="E66" s="15">
        <v>1.1515847336742899</v>
      </c>
      <c r="F66" s="15">
        <v>0.76284401736418395</v>
      </c>
    </row>
    <row r="67" spans="1:6" x14ac:dyDescent="0.25">
      <c r="A67" s="13" t="s">
        <v>166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</row>
    <row r="68" spans="1:6" x14ac:dyDescent="0.25">
      <c r="A68" s="13" t="s">
        <v>2</v>
      </c>
      <c r="B68" s="13"/>
      <c r="C68" s="13"/>
      <c r="D68" s="13"/>
      <c r="E68" s="13"/>
      <c r="F68" s="13"/>
    </row>
    <row r="69" spans="1:6" x14ac:dyDescent="0.25">
      <c r="A69" s="13" t="s">
        <v>63</v>
      </c>
      <c r="B69" s="13"/>
      <c r="C69" s="13"/>
      <c r="D69" s="13"/>
      <c r="E69" s="13"/>
      <c r="F69" s="13"/>
    </row>
    <row r="70" spans="1:6" x14ac:dyDescent="0.25">
      <c r="A70" s="13" t="s">
        <v>170</v>
      </c>
      <c r="B70" s="14">
        <v>22237100</v>
      </c>
      <c r="C70" s="14">
        <v>23407000</v>
      </c>
      <c r="D70" s="14">
        <v>23934800</v>
      </c>
      <c r="E70" s="14">
        <v>24599200</v>
      </c>
      <c r="F70" s="14">
        <v>25687900</v>
      </c>
    </row>
    <row r="71" spans="1:6" x14ac:dyDescent="0.25">
      <c r="A71" s="13" t="s">
        <v>169</v>
      </c>
      <c r="B71" s="14">
        <v>6144700</v>
      </c>
      <c r="C71" s="14">
        <v>6483300</v>
      </c>
      <c r="D71" s="14">
        <v>6932500</v>
      </c>
      <c r="E71" s="14">
        <v>7471800</v>
      </c>
      <c r="F71" s="14">
        <v>7853400</v>
      </c>
    </row>
    <row r="72" spans="1:6" x14ac:dyDescent="0.25">
      <c r="A72" s="13" t="s">
        <v>168</v>
      </c>
      <c r="B72" s="14">
        <v>1067800</v>
      </c>
      <c r="C72" s="14">
        <v>1147900</v>
      </c>
      <c r="D72" s="14">
        <v>1237800</v>
      </c>
      <c r="E72" s="14">
        <v>1336200</v>
      </c>
      <c r="F72" s="14">
        <v>1506100</v>
      </c>
    </row>
    <row r="73" spans="1:6" x14ac:dyDescent="0.25">
      <c r="A73" s="13" t="s">
        <v>129</v>
      </c>
      <c r="B73" s="14">
        <v>1593400</v>
      </c>
      <c r="C73" s="14">
        <v>1665300</v>
      </c>
      <c r="D73" s="14">
        <v>1723100</v>
      </c>
      <c r="E73" s="14">
        <v>1764700</v>
      </c>
      <c r="F73" s="14">
        <v>1792700</v>
      </c>
    </row>
    <row r="74" spans="1:6" x14ac:dyDescent="0.25">
      <c r="A74" s="13" t="s">
        <v>167</v>
      </c>
      <c r="B74" s="14">
        <v>2992800</v>
      </c>
      <c r="C74" s="14">
        <v>3227200</v>
      </c>
      <c r="D74" s="14">
        <v>3654100</v>
      </c>
      <c r="E74" s="14">
        <v>4455200</v>
      </c>
      <c r="F74" s="14">
        <v>4627700</v>
      </c>
    </row>
    <row r="75" spans="1:6" x14ac:dyDescent="0.25">
      <c r="A75" s="13" t="s">
        <v>71</v>
      </c>
      <c r="B75" s="14">
        <v>953600</v>
      </c>
      <c r="C75" s="14">
        <v>959600</v>
      </c>
      <c r="D75" s="14">
        <v>814000</v>
      </c>
      <c r="E75" s="14">
        <v>762200</v>
      </c>
      <c r="F75" s="14">
        <v>785300</v>
      </c>
    </row>
    <row r="76" spans="1:6" x14ac:dyDescent="0.25">
      <c r="A76" s="13" t="s">
        <v>166</v>
      </c>
      <c r="B76" s="14">
        <v>-3398900</v>
      </c>
      <c r="C76" s="14">
        <v>-3414500</v>
      </c>
      <c r="D76" s="14">
        <v>-3344500</v>
      </c>
      <c r="E76" s="14">
        <v>-3361200</v>
      </c>
      <c r="F76" s="14">
        <v>-3264600</v>
      </c>
    </row>
    <row r="77" spans="1:6" x14ac:dyDescent="0.25">
      <c r="A77" s="13" t="s">
        <v>2</v>
      </c>
      <c r="B77" s="13"/>
      <c r="C77" s="13"/>
      <c r="D77" s="13"/>
      <c r="E77" s="13"/>
      <c r="F77" s="13"/>
    </row>
    <row r="78" spans="1:6" x14ac:dyDescent="0.25">
      <c r="A78" s="13" t="s">
        <v>62</v>
      </c>
      <c r="B78" s="13"/>
      <c r="C78" s="13"/>
      <c r="D78" s="13"/>
      <c r="E78" s="13"/>
      <c r="F78" s="13"/>
    </row>
    <row r="79" spans="1:6" x14ac:dyDescent="0.25">
      <c r="A79" s="13" t="s">
        <v>170</v>
      </c>
      <c r="B79" s="15">
        <v>70.391731691489497</v>
      </c>
      <c r="C79" s="15">
        <v>69.922152719277804</v>
      </c>
      <c r="D79" s="15">
        <v>68.479448840975294</v>
      </c>
      <c r="E79" s="15">
        <v>66.433870492950007</v>
      </c>
      <c r="F79" s="15">
        <v>65.885838131756799</v>
      </c>
    </row>
    <row r="80" spans="1:6" x14ac:dyDescent="0.25">
      <c r="A80" s="13" t="s">
        <v>169</v>
      </c>
      <c r="B80" s="15">
        <v>19.451100805621898</v>
      </c>
      <c r="C80" s="15">
        <v>19.3671249081426</v>
      </c>
      <c r="D80" s="15">
        <v>19.8344577389433</v>
      </c>
      <c r="E80" s="15">
        <v>20.1787291273384</v>
      </c>
      <c r="F80" s="15">
        <v>20.142862638983299</v>
      </c>
    </row>
    <row r="81" spans="1:6" x14ac:dyDescent="0.25">
      <c r="A81" s="13" t="s">
        <v>168</v>
      </c>
      <c r="B81" s="15">
        <v>3.3801301024042001</v>
      </c>
      <c r="C81" s="15">
        <v>3.4290442648121902</v>
      </c>
      <c r="D81" s="15">
        <v>3.5414485090896601</v>
      </c>
      <c r="E81" s="15">
        <v>3.6086107577758502</v>
      </c>
      <c r="F81" s="15">
        <v>3.8629339420598399</v>
      </c>
    </row>
    <row r="82" spans="1:6" x14ac:dyDescent="0.25">
      <c r="A82" s="13" t="s">
        <v>129</v>
      </c>
      <c r="B82" s="15">
        <v>5.0439214320761003</v>
      </c>
      <c r="C82" s="15">
        <v>4.9746383954976396</v>
      </c>
      <c r="D82" s="15">
        <v>4.9299320778901201</v>
      </c>
      <c r="E82" s="15">
        <v>4.7658399971913203</v>
      </c>
      <c r="F82" s="15">
        <v>4.5980224938122802</v>
      </c>
    </row>
    <row r="83" spans="1:6" x14ac:dyDescent="0.25">
      <c r="A83" s="13" t="s">
        <v>167</v>
      </c>
      <c r="B83" s="15">
        <v>9.4737341922413396</v>
      </c>
      <c r="C83" s="15">
        <v>9.6403969434636405</v>
      </c>
      <c r="D83" s="15">
        <v>10.4546833067253</v>
      </c>
      <c r="E83" s="15">
        <v>12.0319433079202</v>
      </c>
      <c r="F83" s="15">
        <v>11.869397386408799</v>
      </c>
    </row>
    <row r="84" spans="1:6" x14ac:dyDescent="0.25">
      <c r="A84" s="13" t="s">
        <v>71</v>
      </c>
      <c r="B84" s="15">
        <v>3.0186290182175002</v>
      </c>
      <c r="C84" s="15">
        <v>2.86654837225697</v>
      </c>
      <c r="D84" s="15">
        <v>2.3289215433826</v>
      </c>
      <c r="E84" s="15">
        <v>2.0584367007758999</v>
      </c>
      <c r="F84" s="15">
        <v>2.0141836695435802</v>
      </c>
    </row>
    <row r="85" spans="1:6" x14ac:dyDescent="0.25">
      <c r="A85" s="13" t="s">
        <v>166</v>
      </c>
      <c r="B85" s="12" t="s">
        <v>64</v>
      </c>
      <c r="C85" s="12" t="s">
        <v>64</v>
      </c>
      <c r="D85" s="12" t="s">
        <v>64</v>
      </c>
      <c r="E85" s="12" t="s">
        <v>64</v>
      </c>
      <c r="F85" s="12" t="s">
        <v>64</v>
      </c>
    </row>
    <row r="86" spans="1:6" ht="15.6" x14ac:dyDescent="0.3">
      <c r="A86" s="63"/>
      <c r="B86" s="5"/>
      <c r="C86" s="5"/>
      <c r="D86" s="5"/>
      <c r="E86" s="5"/>
      <c r="F86" s="5"/>
    </row>
    <row r="87" spans="1:6" x14ac:dyDescent="0.25">
      <c r="A87" s="11" t="s">
        <v>79</v>
      </c>
    </row>
    <row r="88" spans="1:6" ht="16.2" thickBot="1" x14ac:dyDescent="0.35">
      <c r="A88" s="63"/>
      <c r="B88" s="5"/>
      <c r="C88" s="5"/>
      <c r="D88" s="5"/>
      <c r="E88" s="5"/>
      <c r="F88" s="5"/>
    </row>
    <row r="89" spans="1:6" x14ac:dyDescent="0.25">
      <c r="A89" s="21" t="s">
        <v>78</v>
      </c>
      <c r="B89" s="20" t="s">
        <v>77</v>
      </c>
      <c r="C89" s="20" t="s">
        <v>76</v>
      </c>
      <c r="D89" s="20" t="s">
        <v>75</v>
      </c>
      <c r="E89" s="20" t="s">
        <v>74</v>
      </c>
      <c r="F89" s="20" t="s">
        <v>73</v>
      </c>
    </row>
    <row r="90" spans="1:6" x14ac:dyDescent="0.25">
      <c r="A90" s="13" t="s">
        <v>72</v>
      </c>
      <c r="B90" s="17">
        <v>43100</v>
      </c>
      <c r="C90" s="17">
        <v>43465</v>
      </c>
      <c r="D90" s="17">
        <v>43830</v>
      </c>
      <c r="E90" s="17">
        <v>44196</v>
      </c>
      <c r="F90" s="17">
        <v>44561</v>
      </c>
    </row>
    <row r="91" spans="1:6" x14ac:dyDescent="0.25">
      <c r="A91" s="13" t="s">
        <v>2</v>
      </c>
      <c r="B91" s="13"/>
      <c r="C91" s="13"/>
      <c r="D91" s="13"/>
      <c r="E91" s="13"/>
      <c r="F91" s="13"/>
    </row>
    <row r="92" spans="1:6" x14ac:dyDescent="0.25">
      <c r="A92" s="16" t="s">
        <v>170</v>
      </c>
      <c r="B92" s="13"/>
      <c r="C92" s="13"/>
      <c r="D92" s="13"/>
      <c r="E92" s="13"/>
      <c r="F92" s="13"/>
    </row>
    <row r="93" spans="1:6" x14ac:dyDescent="0.25">
      <c r="A93" s="13" t="s">
        <v>70</v>
      </c>
      <c r="B93" s="14">
        <v>5829200</v>
      </c>
      <c r="C93" s="14">
        <v>5794700</v>
      </c>
      <c r="D93" s="14">
        <v>5647100</v>
      </c>
      <c r="E93" s="14">
        <v>5473500</v>
      </c>
      <c r="F93" s="14">
        <v>6037000</v>
      </c>
    </row>
    <row r="94" spans="1:6" x14ac:dyDescent="0.25">
      <c r="A94" s="13" t="s">
        <v>69</v>
      </c>
      <c r="B94" s="14">
        <v>1152300</v>
      </c>
      <c r="C94" s="14">
        <v>1466100</v>
      </c>
      <c r="D94" s="14">
        <v>1378600</v>
      </c>
      <c r="E94" s="14">
        <v>1382400</v>
      </c>
      <c r="F94" s="14">
        <v>1389700</v>
      </c>
    </row>
    <row r="95" spans="1:6" x14ac:dyDescent="0.25">
      <c r="A95" s="13" t="s">
        <v>68</v>
      </c>
      <c r="B95" s="15">
        <v>76.213636660783195</v>
      </c>
      <c r="C95" s="15">
        <v>75.456735464548501</v>
      </c>
      <c r="D95" s="15">
        <v>75.063471175446296</v>
      </c>
      <c r="E95" s="15">
        <v>75.5830813206844</v>
      </c>
      <c r="F95" s="15">
        <v>72.594997594997594</v>
      </c>
    </row>
    <row r="96" spans="1:6" x14ac:dyDescent="0.25">
      <c r="A96" s="13" t="s">
        <v>67</v>
      </c>
      <c r="B96" s="15">
        <v>58.805817810665999</v>
      </c>
      <c r="C96" s="15">
        <v>60.655330768276002</v>
      </c>
      <c r="D96" s="15">
        <v>54.5116646896006</v>
      </c>
      <c r="E96" s="15">
        <v>48.095188393695899</v>
      </c>
      <c r="F96" s="15">
        <v>58.570405023812498</v>
      </c>
    </row>
    <row r="97" spans="1:6" x14ac:dyDescent="0.25">
      <c r="A97" s="13" t="s">
        <v>66</v>
      </c>
      <c r="B97" s="12" t="s">
        <v>61</v>
      </c>
      <c r="C97" s="12" t="s">
        <v>61</v>
      </c>
      <c r="D97" s="14">
        <v>651100</v>
      </c>
      <c r="E97" s="14">
        <v>691600</v>
      </c>
      <c r="F97" s="14">
        <v>707700</v>
      </c>
    </row>
    <row r="98" spans="1:6" x14ac:dyDescent="0.25">
      <c r="A98" s="13" t="s">
        <v>65</v>
      </c>
      <c r="B98" s="12" t="s">
        <v>61</v>
      </c>
      <c r="C98" s="12" t="s">
        <v>61</v>
      </c>
      <c r="D98" s="15">
        <v>57.380805499250897</v>
      </c>
      <c r="E98" s="15">
        <v>57.566172798401901</v>
      </c>
      <c r="F98" s="15">
        <v>54.501347708894897</v>
      </c>
    </row>
    <row r="99" spans="1:6" x14ac:dyDescent="0.25">
      <c r="A99" s="13" t="s">
        <v>63</v>
      </c>
      <c r="B99" s="14">
        <v>22237100</v>
      </c>
      <c r="C99" s="14">
        <v>23407000</v>
      </c>
      <c r="D99" s="14">
        <v>23934800</v>
      </c>
      <c r="E99" s="14">
        <v>24599200</v>
      </c>
      <c r="F99" s="14">
        <v>25687900</v>
      </c>
    </row>
    <row r="100" spans="1:6" x14ac:dyDescent="0.25">
      <c r="A100" s="13" t="s">
        <v>62</v>
      </c>
      <c r="B100" s="15">
        <v>70.391731691489497</v>
      </c>
      <c r="C100" s="15">
        <v>69.922152719277804</v>
      </c>
      <c r="D100" s="15">
        <v>68.479448840975294</v>
      </c>
      <c r="E100" s="15">
        <v>66.433870492950007</v>
      </c>
      <c r="F100" s="15">
        <v>65.885838131756799</v>
      </c>
    </row>
    <row r="101" spans="1:6" x14ac:dyDescent="0.25">
      <c r="A101" s="13" t="s">
        <v>2</v>
      </c>
      <c r="B101" s="13"/>
      <c r="C101" s="13"/>
      <c r="D101" s="13"/>
      <c r="E101" s="13"/>
      <c r="F101" s="13"/>
    </row>
    <row r="102" spans="1:6" x14ac:dyDescent="0.25">
      <c r="A102" s="16" t="s">
        <v>169</v>
      </c>
      <c r="B102" s="13"/>
      <c r="C102" s="13"/>
      <c r="D102" s="13"/>
      <c r="E102" s="13"/>
      <c r="F102" s="13"/>
    </row>
    <row r="103" spans="1:6" x14ac:dyDescent="0.25">
      <c r="A103" s="13" t="s">
        <v>70</v>
      </c>
      <c r="B103" s="14">
        <v>1355500</v>
      </c>
      <c r="C103" s="14">
        <v>1400000</v>
      </c>
      <c r="D103" s="14">
        <v>1357100</v>
      </c>
      <c r="E103" s="14">
        <v>1321900</v>
      </c>
      <c r="F103" s="14">
        <v>1672800</v>
      </c>
    </row>
    <row r="104" spans="1:6" x14ac:dyDescent="0.25">
      <c r="A104" s="13" t="s">
        <v>69</v>
      </c>
      <c r="B104" s="14">
        <v>545200</v>
      </c>
      <c r="C104" s="14">
        <v>547100</v>
      </c>
      <c r="D104" s="14">
        <v>624900</v>
      </c>
      <c r="E104" s="14">
        <v>652700</v>
      </c>
      <c r="F104" s="14">
        <v>533700</v>
      </c>
    </row>
    <row r="105" spans="1:6" x14ac:dyDescent="0.25">
      <c r="A105" s="13" t="s">
        <v>68</v>
      </c>
      <c r="B105" s="15">
        <v>17.722429234490399</v>
      </c>
      <c r="C105" s="15">
        <v>18.230353538641801</v>
      </c>
      <c r="D105" s="15">
        <v>18.0391062195106</v>
      </c>
      <c r="E105" s="15">
        <v>18.254001132330799</v>
      </c>
      <c r="F105" s="15">
        <v>20.115440115440101</v>
      </c>
    </row>
    <row r="106" spans="1:6" x14ac:dyDescent="0.25">
      <c r="A106" s="13" t="s">
        <v>67</v>
      </c>
      <c r="B106" s="15">
        <v>27.823424342944602</v>
      </c>
      <c r="C106" s="15">
        <v>22.6345620785238</v>
      </c>
      <c r="D106" s="15">
        <v>24.709371293001201</v>
      </c>
      <c r="E106" s="15">
        <v>22.708137633510798</v>
      </c>
      <c r="F106" s="15">
        <v>22.4933619926666</v>
      </c>
    </row>
    <row r="107" spans="1:6" x14ac:dyDescent="0.25">
      <c r="A107" s="13" t="s">
        <v>66</v>
      </c>
      <c r="B107" s="12" t="s">
        <v>61</v>
      </c>
      <c r="C107" s="12" t="s">
        <v>61</v>
      </c>
      <c r="D107" s="14">
        <v>170300</v>
      </c>
      <c r="E107" s="14">
        <v>203500</v>
      </c>
      <c r="F107" s="14">
        <v>223000</v>
      </c>
    </row>
    <row r="108" spans="1:6" x14ac:dyDescent="0.25">
      <c r="A108" s="13" t="s">
        <v>65</v>
      </c>
      <c r="B108" s="12" t="s">
        <v>61</v>
      </c>
      <c r="C108" s="12" t="s">
        <v>61</v>
      </c>
      <c r="D108" s="15">
        <v>15.008372256984201</v>
      </c>
      <c r="E108" s="15">
        <v>16.938571666389201</v>
      </c>
      <c r="F108" s="15">
        <v>17.173661917597201</v>
      </c>
    </row>
    <row r="109" spans="1:6" x14ac:dyDescent="0.25">
      <c r="A109" s="13" t="s">
        <v>63</v>
      </c>
      <c r="B109" s="14">
        <v>6144700</v>
      </c>
      <c r="C109" s="14">
        <v>6483300</v>
      </c>
      <c r="D109" s="14">
        <v>6932500</v>
      </c>
      <c r="E109" s="14">
        <v>7471800</v>
      </c>
      <c r="F109" s="14">
        <v>7853400</v>
      </c>
    </row>
    <row r="110" spans="1:6" x14ac:dyDescent="0.25">
      <c r="A110" s="13" t="s">
        <v>62</v>
      </c>
      <c r="B110" s="15">
        <v>19.451100805621898</v>
      </c>
      <c r="C110" s="15">
        <v>19.3671249081426</v>
      </c>
      <c r="D110" s="15">
        <v>19.8344577389433</v>
      </c>
      <c r="E110" s="15">
        <v>20.1787291273384</v>
      </c>
      <c r="F110" s="15">
        <v>20.142862638983299</v>
      </c>
    </row>
    <row r="111" spans="1:6" x14ac:dyDescent="0.25">
      <c r="A111" s="13" t="s">
        <v>2</v>
      </c>
      <c r="B111" s="13"/>
      <c r="C111" s="13"/>
      <c r="D111" s="13"/>
      <c r="E111" s="13"/>
      <c r="F111" s="13"/>
    </row>
    <row r="112" spans="1:6" x14ac:dyDescent="0.25">
      <c r="A112" s="16" t="s">
        <v>168</v>
      </c>
      <c r="B112" s="13"/>
      <c r="C112" s="13"/>
      <c r="D112" s="13"/>
      <c r="E112" s="13"/>
      <c r="F112" s="13"/>
    </row>
    <row r="113" spans="1:6" x14ac:dyDescent="0.25">
      <c r="A113" s="13" t="s">
        <v>70</v>
      </c>
      <c r="B113" s="14">
        <v>411200</v>
      </c>
      <c r="C113" s="14">
        <v>438200</v>
      </c>
      <c r="D113" s="14">
        <v>426000</v>
      </c>
      <c r="E113" s="14">
        <v>384100</v>
      </c>
      <c r="F113" s="14">
        <v>519000</v>
      </c>
    </row>
    <row r="114" spans="1:6" x14ac:dyDescent="0.25">
      <c r="A114" s="13" t="s">
        <v>69</v>
      </c>
      <c r="B114" s="14">
        <v>74500</v>
      </c>
      <c r="C114" s="14">
        <v>103600</v>
      </c>
      <c r="D114" s="14">
        <v>109100</v>
      </c>
      <c r="E114" s="14">
        <v>144300</v>
      </c>
      <c r="F114" s="14">
        <v>95900</v>
      </c>
    </row>
    <row r="115" spans="1:6" x14ac:dyDescent="0.25">
      <c r="A115" s="13" t="s">
        <v>68</v>
      </c>
      <c r="B115" s="15">
        <v>5.3762175589985004</v>
      </c>
      <c r="C115" s="15">
        <v>5.7061006575948996</v>
      </c>
      <c r="D115" s="15">
        <v>5.6625593173027102</v>
      </c>
      <c r="E115" s="15">
        <v>5.3040032036676497</v>
      </c>
      <c r="F115" s="15">
        <v>6.24098124098124</v>
      </c>
    </row>
    <row r="116" spans="1:6" x14ac:dyDescent="0.25">
      <c r="A116" s="13" t="s">
        <v>67</v>
      </c>
      <c r="B116" s="15">
        <v>3.80199030364889</v>
      </c>
      <c r="C116" s="15">
        <v>4.2861280046336496</v>
      </c>
      <c r="D116" s="15">
        <v>4.3139580862000804</v>
      </c>
      <c r="E116" s="15">
        <v>5.0203527815468103</v>
      </c>
      <c r="F116" s="15">
        <v>4.0418089096809497</v>
      </c>
    </row>
    <row r="117" spans="1:6" x14ac:dyDescent="0.25">
      <c r="A117" s="13" t="s">
        <v>66</v>
      </c>
      <c r="B117" s="12" t="s">
        <v>61</v>
      </c>
      <c r="C117" s="12" t="s">
        <v>61</v>
      </c>
      <c r="D117" s="14">
        <v>43200</v>
      </c>
      <c r="E117" s="14">
        <v>39000</v>
      </c>
      <c r="F117" s="14">
        <v>35800</v>
      </c>
    </row>
    <row r="118" spans="1:6" x14ac:dyDescent="0.25">
      <c r="A118" s="13" t="s">
        <v>65</v>
      </c>
      <c r="B118" s="12" t="s">
        <v>61</v>
      </c>
      <c r="C118" s="12" t="s">
        <v>61</v>
      </c>
      <c r="D118" s="15">
        <v>3.8071737023001702</v>
      </c>
      <c r="E118" s="15">
        <v>3.2462127517895798</v>
      </c>
      <c r="F118" s="15">
        <v>2.7570273392375801</v>
      </c>
    </row>
    <row r="119" spans="1:6" x14ac:dyDescent="0.25">
      <c r="A119" s="13" t="s">
        <v>63</v>
      </c>
      <c r="B119" s="14">
        <v>1067800</v>
      </c>
      <c r="C119" s="14">
        <v>1147900</v>
      </c>
      <c r="D119" s="14">
        <v>1237800</v>
      </c>
      <c r="E119" s="14">
        <v>1336200</v>
      </c>
      <c r="F119" s="14">
        <v>1506100</v>
      </c>
    </row>
    <row r="120" spans="1:6" x14ac:dyDescent="0.25">
      <c r="A120" s="13" t="s">
        <v>62</v>
      </c>
      <c r="B120" s="15">
        <v>3.3801301024042001</v>
      </c>
      <c r="C120" s="15">
        <v>3.4290442648121902</v>
      </c>
      <c r="D120" s="15">
        <v>3.5414485090896601</v>
      </c>
      <c r="E120" s="15">
        <v>3.6086107577758502</v>
      </c>
      <c r="F120" s="15">
        <v>3.8629339420598399</v>
      </c>
    </row>
    <row r="121" spans="1:6" x14ac:dyDescent="0.25">
      <c r="A121" s="13" t="s">
        <v>2</v>
      </c>
      <c r="B121" s="13"/>
      <c r="C121" s="13"/>
      <c r="D121" s="13"/>
      <c r="E121" s="13"/>
      <c r="F121" s="13"/>
    </row>
    <row r="122" spans="1:6" x14ac:dyDescent="0.25">
      <c r="A122" s="16" t="s">
        <v>129</v>
      </c>
      <c r="B122" s="13"/>
      <c r="C122" s="13"/>
      <c r="D122" s="13"/>
      <c r="E122" s="13"/>
      <c r="F122" s="13"/>
    </row>
    <row r="123" spans="1:6" x14ac:dyDescent="0.25">
      <c r="A123" s="13" t="s">
        <v>70</v>
      </c>
      <c r="B123" s="14">
        <v>0</v>
      </c>
      <c r="C123" s="14">
        <v>0</v>
      </c>
      <c r="D123" s="14">
        <v>0</v>
      </c>
      <c r="E123" s="14">
        <v>0</v>
      </c>
      <c r="F123" s="14">
        <v>0</v>
      </c>
    </row>
    <row r="124" spans="1:6" x14ac:dyDescent="0.25">
      <c r="A124" s="13" t="s">
        <v>69</v>
      </c>
      <c r="B124" s="14">
        <v>0</v>
      </c>
      <c r="C124" s="14">
        <v>0</v>
      </c>
      <c r="D124" s="14">
        <v>0</v>
      </c>
      <c r="E124" s="14">
        <v>0</v>
      </c>
      <c r="F124" s="14">
        <v>0</v>
      </c>
    </row>
    <row r="125" spans="1:6" x14ac:dyDescent="0.25">
      <c r="A125" s="13" t="s">
        <v>68</v>
      </c>
      <c r="B125" s="15">
        <v>0</v>
      </c>
      <c r="C125" s="15">
        <v>0</v>
      </c>
      <c r="D125" s="15">
        <v>0</v>
      </c>
      <c r="E125" s="15">
        <v>0</v>
      </c>
      <c r="F125" s="15">
        <v>0</v>
      </c>
    </row>
    <row r="126" spans="1:6" x14ac:dyDescent="0.25">
      <c r="A126" s="13" t="s">
        <v>67</v>
      </c>
      <c r="B126" s="15">
        <v>0</v>
      </c>
      <c r="C126" s="15">
        <v>0</v>
      </c>
      <c r="D126" s="15">
        <v>0</v>
      </c>
      <c r="E126" s="15">
        <v>0</v>
      </c>
      <c r="F126" s="15">
        <v>0</v>
      </c>
    </row>
    <row r="127" spans="1:6" x14ac:dyDescent="0.25">
      <c r="A127" s="13" t="s">
        <v>66</v>
      </c>
      <c r="B127" s="12" t="s">
        <v>61</v>
      </c>
      <c r="C127" s="12" t="s">
        <v>61</v>
      </c>
      <c r="D127" s="14">
        <v>87400</v>
      </c>
      <c r="E127" s="14">
        <v>112600</v>
      </c>
      <c r="F127" s="14">
        <v>106300</v>
      </c>
    </row>
    <row r="128" spans="1:6" x14ac:dyDescent="0.25">
      <c r="A128" s="13" t="s">
        <v>65</v>
      </c>
      <c r="B128" s="12" t="s">
        <v>61</v>
      </c>
      <c r="C128" s="12" t="s">
        <v>61</v>
      </c>
      <c r="D128" s="15">
        <v>7.7024764254869096</v>
      </c>
      <c r="E128" s="15">
        <v>9.37239886798735</v>
      </c>
      <c r="F128" s="15">
        <v>8.18636888717751</v>
      </c>
    </row>
    <row r="129" spans="1:6" x14ac:dyDescent="0.25">
      <c r="A129" s="13" t="s">
        <v>63</v>
      </c>
      <c r="B129" s="14">
        <v>1593400</v>
      </c>
      <c r="C129" s="14">
        <v>1665300</v>
      </c>
      <c r="D129" s="14">
        <v>1723100</v>
      </c>
      <c r="E129" s="14">
        <v>1764700</v>
      </c>
      <c r="F129" s="14">
        <v>1792700</v>
      </c>
    </row>
    <row r="130" spans="1:6" x14ac:dyDescent="0.25">
      <c r="A130" s="13" t="s">
        <v>62</v>
      </c>
      <c r="B130" s="15">
        <v>5.0439214320761003</v>
      </c>
      <c r="C130" s="15">
        <v>4.9746383954976396</v>
      </c>
      <c r="D130" s="15">
        <v>4.9299320778901201</v>
      </c>
      <c r="E130" s="15">
        <v>4.7658399971913203</v>
      </c>
      <c r="F130" s="15">
        <v>4.5980224938122802</v>
      </c>
    </row>
    <row r="131" spans="1:6" x14ac:dyDescent="0.25">
      <c r="A131" s="13" t="s">
        <v>2</v>
      </c>
      <c r="B131" s="13"/>
      <c r="C131" s="13"/>
      <c r="D131" s="13"/>
      <c r="E131" s="13"/>
      <c r="F131" s="13"/>
    </row>
    <row r="132" spans="1:6" x14ac:dyDescent="0.25">
      <c r="A132" s="16" t="s">
        <v>167</v>
      </c>
      <c r="B132" s="13"/>
      <c r="C132" s="13"/>
      <c r="D132" s="13"/>
      <c r="E132" s="13"/>
      <c r="F132" s="13"/>
    </row>
    <row r="133" spans="1:6" x14ac:dyDescent="0.25">
      <c r="A133" s="13" t="s">
        <v>70</v>
      </c>
      <c r="B133" s="14">
        <v>485200</v>
      </c>
      <c r="C133" s="14">
        <v>468400</v>
      </c>
      <c r="D133" s="14">
        <v>495900</v>
      </c>
      <c r="E133" s="14">
        <v>508500</v>
      </c>
      <c r="F133" s="14">
        <v>539500</v>
      </c>
    </row>
    <row r="134" spans="1:6" x14ac:dyDescent="0.25">
      <c r="A134" s="13" t="s">
        <v>69</v>
      </c>
      <c r="B134" s="14">
        <v>35400</v>
      </c>
      <c r="C134" s="14">
        <v>260600</v>
      </c>
      <c r="D134" s="14">
        <v>389900</v>
      </c>
      <c r="E134" s="14">
        <v>661800</v>
      </c>
      <c r="F134" s="14">
        <v>335300</v>
      </c>
    </row>
    <row r="135" spans="1:6" x14ac:dyDescent="0.25">
      <c r="A135" s="13" t="s">
        <v>68</v>
      </c>
      <c r="B135" s="15">
        <v>6.3437275282735204</v>
      </c>
      <c r="C135" s="15">
        <v>6.0993554267855998</v>
      </c>
      <c r="D135" s="15">
        <v>6.5916975714798403</v>
      </c>
      <c r="E135" s="15">
        <v>7.0218318903019998</v>
      </c>
      <c r="F135" s="15">
        <v>6.4874939874939903</v>
      </c>
    </row>
    <row r="136" spans="1:6" x14ac:dyDescent="0.25">
      <c r="A136" s="13" t="s">
        <v>67</v>
      </c>
      <c r="B136" s="15">
        <v>1.8065833120694099</v>
      </c>
      <c r="C136" s="15">
        <v>10.7815150386827</v>
      </c>
      <c r="D136" s="15">
        <v>15.4171609331752</v>
      </c>
      <c r="E136" s="15">
        <v>23.024736457572299</v>
      </c>
      <c r="F136" s="15">
        <v>14.1315800564757</v>
      </c>
    </row>
    <row r="137" spans="1:6" x14ac:dyDescent="0.25">
      <c r="A137" s="13" t="s">
        <v>66</v>
      </c>
      <c r="B137" s="12" t="s">
        <v>61</v>
      </c>
      <c r="C137" s="12" t="s">
        <v>61</v>
      </c>
      <c r="D137" s="14">
        <v>245500</v>
      </c>
      <c r="E137" s="14">
        <v>261100</v>
      </c>
      <c r="F137" s="14">
        <v>276200</v>
      </c>
    </row>
    <row r="138" spans="1:6" x14ac:dyDescent="0.25">
      <c r="A138" s="13" t="s">
        <v>65</v>
      </c>
      <c r="B138" s="12" t="s">
        <v>61</v>
      </c>
      <c r="C138" s="12" t="s">
        <v>61</v>
      </c>
      <c r="D138" s="15">
        <v>21.6356746276549</v>
      </c>
      <c r="E138" s="15">
        <v>21.732978192109201</v>
      </c>
      <c r="F138" s="15">
        <v>21.270696958028498</v>
      </c>
    </row>
    <row r="139" spans="1:6" x14ac:dyDescent="0.25">
      <c r="A139" s="13" t="s">
        <v>63</v>
      </c>
      <c r="B139" s="14">
        <v>2992800</v>
      </c>
      <c r="C139" s="14">
        <v>3227200</v>
      </c>
      <c r="D139" s="14">
        <v>3654100</v>
      </c>
      <c r="E139" s="14">
        <v>4455200</v>
      </c>
      <c r="F139" s="14">
        <v>4627700</v>
      </c>
    </row>
    <row r="140" spans="1:6" x14ac:dyDescent="0.25">
      <c r="A140" s="13" t="s">
        <v>62</v>
      </c>
      <c r="B140" s="15">
        <v>9.4737341922413396</v>
      </c>
      <c r="C140" s="15">
        <v>9.6403969434636405</v>
      </c>
      <c r="D140" s="15">
        <v>10.4546833067253</v>
      </c>
      <c r="E140" s="15">
        <v>12.0319433079202</v>
      </c>
      <c r="F140" s="15">
        <v>11.869397386408799</v>
      </c>
    </row>
    <row r="141" spans="1:6" x14ac:dyDescent="0.25">
      <c r="A141" s="13" t="s">
        <v>2</v>
      </c>
      <c r="B141" s="13"/>
      <c r="C141" s="13"/>
      <c r="D141" s="13"/>
      <c r="E141" s="13"/>
      <c r="F141" s="13"/>
    </row>
    <row r="142" spans="1:6" x14ac:dyDescent="0.25">
      <c r="A142" s="16" t="s">
        <v>71</v>
      </c>
      <c r="B142" s="13"/>
      <c r="C142" s="13"/>
      <c r="D142" s="13"/>
      <c r="E142" s="13"/>
      <c r="F142" s="13"/>
    </row>
    <row r="143" spans="1:6" x14ac:dyDescent="0.25">
      <c r="A143" s="13" t="s">
        <v>70</v>
      </c>
      <c r="B143" s="14">
        <v>13700</v>
      </c>
      <c r="C143" s="14">
        <v>8700</v>
      </c>
      <c r="D143" s="14">
        <v>4400</v>
      </c>
      <c r="E143" s="14">
        <v>2200</v>
      </c>
      <c r="F143" s="14">
        <v>500</v>
      </c>
    </row>
    <row r="144" spans="1:6" x14ac:dyDescent="0.25">
      <c r="A144" s="13" t="s">
        <v>69</v>
      </c>
      <c r="B144" s="14">
        <v>152100</v>
      </c>
      <c r="C144" s="14">
        <v>39700</v>
      </c>
      <c r="D144" s="14">
        <v>26500</v>
      </c>
      <c r="E144" s="14">
        <v>33100</v>
      </c>
      <c r="F144" s="14">
        <v>18100</v>
      </c>
    </row>
    <row r="145" spans="1:6" x14ac:dyDescent="0.25">
      <c r="A145" s="13" t="s">
        <v>68</v>
      </c>
      <c r="B145" s="15">
        <v>0.179120088906322</v>
      </c>
      <c r="C145" s="15">
        <v>0.11328862556156</v>
      </c>
      <c r="D145" s="15">
        <v>5.8486528159934097E-2</v>
      </c>
      <c r="E145" s="15">
        <v>3.0379606998356699E-2</v>
      </c>
      <c r="F145" s="15">
        <v>6.01250601250601E-3</v>
      </c>
    </row>
    <row r="146" spans="1:6" x14ac:dyDescent="0.25">
      <c r="A146" s="13" t="s">
        <v>67</v>
      </c>
      <c r="B146" s="15">
        <v>7.7621842306710898</v>
      </c>
      <c r="C146" s="15">
        <v>1.64246410988374</v>
      </c>
      <c r="D146" s="15">
        <v>1.0478449980229301</v>
      </c>
      <c r="E146" s="15">
        <v>1.1515847336742899</v>
      </c>
      <c r="F146" s="15">
        <v>0.76284401736418395</v>
      </c>
    </row>
    <row r="147" spans="1:6" x14ac:dyDescent="0.25">
      <c r="A147" s="13" t="s">
        <v>66</v>
      </c>
      <c r="B147" s="12" t="s">
        <v>61</v>
      </c>
      <c r="C147" s="12" t="s">
        <v>61</v>
      </c>
      <c r="D147" s="14">
        <v>-62800</v>
      </c>
      <c r="E147" s="14">
        <v>-106400</v>
      </c>
      <c r="F147" s="14">
        <v>-50500</v>
      </c>
    </row>
    <row r="148" spans="1:6" x14ac:dyDescent="0.25">
      <c r="A148" s="13" t="s">
        <v>65</v>
      </c>
      <c r="B148" s="12" t="s">
        <v>61</v>
      </c>
      <c r="C148" s="12" t="s">
        <v>61</v>
      </c>
      <c r="D148" s="12" t="s">
        <v>64</v>
      </c>
      <c r="E148" s="12" t="s">
        <v>64</v>
      </c>
      <c r="F148" s="12" t="s">
        <v>64</v>
      </c>
    </row>
    <row r="149" spans="1:6" x14ac:dyDescent="0.25">
      <c r="A149" s="13" t="s">
        <v>63</v>
      </c>
      <c r="B149" s="14">
        <v>953600</v>
      </c>
      <c r="C149" s="14">
        <v>959600</v>
      </c>
      <c r="D149" s="14">
        <v>814000</v>
      </c>
      <c r="E149" s="14">
        <v>762200</v>
      </c>
      <c r="F149" s="14">
        <v>785300</v>
      </c>
    </row>
    <row r="150" spans="1:6" x14ac:dyDescent="0.25">
      <c r="A150" s="13" t="s">
        <v>62</v>
      </c>
      <c r="B150" s="15">
        <v>3.0186290182175002</v>
      </c>
      <c r="C150" s="15">
        <v>2.86654837225697</v>
      </c>
      <c r="D150" s="15">
        <v>2.3289215433826</v>
      </c>
      <c r="E150" s="15">
        <v>2.0584367007758999</v>
      </c>
      <c r="F150" s="15">
        <v>2.0141836695435802</v>
      </c>
    </row>
    <row r="151" spans="1:6" x14ac:dyDescent="0.25">
      <c r="A151" s="13" t="s">
        <v>2</v>
      </c>
      <c r="B151" s="13"/>
      <c r="C151" s="13"/>
      <c r="D151" s="13"/>
      <c r="E151" s="13"/>
      <c r="F151" s="13"/>
    </row>
    <row r="152" spans="1:6" x14ac:dyDescent="0.25">
      <c r="A152" s="16" t="s">
        <v>166</v>
      </c>
      <c r="B152" s="13"/>
      <c r="C152" s="13"/>
      <c r="D152" s="13"/>
      <c r="E152" s="13"/>
      <c r="F152" s="13"/>
    </row>
    <row r="153" spans="1:6" x14ac:dyDescent="0.25">
      <c r="A153" s="13" t="s">
        <v>70</v>
      </c>
      <c r="B153" s="14">
        <v>-446300</v>
      </c>
      <c r="C153" s="14">
        <v>-430500</v>
      </c>
      <c r="D153" s="14">
        <v>-407400</v>
      </c>
      <c r="E153" s="14">
        <v>-448500</v>
      </c>
      <c r="F153" s="14">
        <v>-452800</v>
      </c>
    </row>
    <row r="154" spans="1:6" x14ac:dyDescent="0.25">
      <c r="A154" s="13" t="s">
        <v>69</v>
      </c>
      <c r="B154" s="14">
        <v>0</v>
      </c>
      <c r="C154" s="14">
        <v>0</v>
      </c>
      <c r="D154" s="14">
        <v>0</v>
      </c>
      <c r="E154" s="14">
        <v>0</v>
      </c>
      <c r="F154" s="14">
        <v>0</v>
      </c>
    </row>
    <row r="155" spans="1:6" x14ac:dyDescent="0.25">
      <c r="A155" s="13" t="s">
        <v>68</v>
      </c>
      <c r="B155" s="12" t="s">
        <v>64</v>
      </c>
      <c r="C155" s="12" t="s">
        <v>64</v>
      </c>
      <c r="D155" s="12" t="s">
        <v>64</v>
      </c>
      <c r="E155" s="12" t="s">
        <v>64</v>
      </c>
      <c r="F155" s="12" t="s">
        <v>64</v>
      </c>
    </row>
    <row r="156" spans="1:6" x14ac:dyDescent="0.25">
      <c r="A156" s="13" t="s">
        <v>67</v>
      </c>
      <c r="B156" s="15">
        <v>0</v>
      </c>
      <c r="C156" s="15">
        <v>0</v>
      </c>
      <c r="D156" s="15">
        <v>0</v>
      </c>
      <c r="E156" s="15">
        <v>0</v>
      </c>
      <c r="F156" s="15">
        <v>0</v>
      </c>
    </row>
    <row r="157" spans="1:6" x14ac:dyDescent="0.25">
      <c r="A157" s="13" t="s">
        <v>66</v>
      </c>
      <c r="B157" s="12" t="s">
        <v>61</v>
      </c>
      <c r="C157" s="12" t="s">
        <v>61</v>
      </c>
      <c r="D157" s="14">
        <v>0</v>
      </c>
      <c r="E157" s="14">
        <v>0</v>
      </c>
      <c r="F157" s="14">
        <v>0</v>
      </c>
    </row>
    <row r="158" spans="1:6" x14ac:dyDescent="0.25">
      <c r="A158" s="13" t="s">
        <v>65</v>
      </c>
      <c r="B158" s="12" t="s">
        <v>61</v>
      </c>
      <c r="C158" s="12" t="s">
        <v>61</v>
      </c>
      <c r="D158" s="15">
        <v>0</v>
      </c>
      <c r="E158" s="15">
        <v>0</v>
      </c>
      <c r="F158" s="15">
        <v>0</v>
      </c>
    </row>
    <row r="159" spans="1:6" x14ac:dyDescent="0.25">
      <c r="A159" s="13" t="s">
        <v>63</v>
      </c>
      <c r="B159" s="14">
        <v>-3398900</v>
      </c>
      <c r="C159" s="14">
        <v>-3414500</v>
      </c>
      <c r="D159" s="14">
        <v>-3344500</v>
      </c>
      <c r="E159" s="14">
        <v>-3361200</v>
      </c>
      <c r="F159" s="14">
        <v>-3264600</v>
      </c>
    </row>
    <row r="160" spans="1:6" x14ac:dyDescent="0.25">
      <c r="A160" s="13" t="s">
        <v>62</v>
      </c>
      <c r="B160" s="12" t="s">
        <v>64</v>
      </c>
      <c r="C160" s="12" t="s">
        <v>64</v>
      </c>
      <c r="D160" s="12" t="s">
        <v>64</v>
      </c>
      <c r="E160" s="12" t="s">
        <v>64</v>
      </c>
      <c r="F160" s="12" t="s">
        <v>64</v>
      </c>
    </row>
    <row r="161" spans="1:6" x14ac:dyDescent="0.25">
      <c r="A161" s="11"/>
    </row>
    <row r="162" spans="1:6" ht="178.5" customHeight="1" x14ac:dyDescent="0.3">
      <c r="A162" s="63" t="s">
        <v>60</v>
      </c>
      <c r="B162" s="5"/>
      <c r="C162" s="5"/>
      <c r="D162" s="5"/>
      <c r="E162" s="5"/>
      <c r="F162" s="5"/>
    </row>
  </sheetData>
  <mergeCells count="7">
    <mergeCell ref="A162:F162"/>
    <mergeCell ref="A2:L2"/>
    <mergeCell ref="A1:D1"/>
    <mergeCell ref="A9:F9"/>
    <mergeCell ref="A11:F11"/>
    <mergeCell ref="A86:F86"/>
    <mergeCell ref="A88:F88"/>
  </mergeCells>
  <pageMargins left="0.75" right="0.75" top="1" bottom="1" header="0.5" footer="0.5"/>
  <headerFooter alignWithMargins="0"/>
  <drawing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CF16A-40E5-4029-9380-83AF1BB99E81}">
  <dimension ref="A1:L157"/>
  <sheetViews>
    <sheetView zoomScaleNormal="100" workbookViewId="0">
      <selection activeCell="H20" sqref="H20:I20"/>
    </sheetView>
  </sheetViews>
  <sheetFormatPr defaultRowHeight="13.2" x14ac:dyDescent="0.25"/>
  <cols>
    <col min="1" max="1" width="48.5546875" style="10" customWidth="1"/>
    <col min="2" max="7" width="16.3320312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174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173</v>
      </c>
    </row>
    <row r="5" spans="1:12" x14ac:dyDescent="0.25">
      <c r="A5" s="13" t="s">
        <v>127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x14ac:dyDescent="0.25">
      <c r="A13" s="63"/>
      <c r="B13" s="62"/>
      <c r="C13" s="62"/>
      <c r="D13" s="62"/>
      <c r="E13" s="62"/>
      <c r="F13" s="62"/>
      <c r="G13" s="62"/>
    </row>
    <row r="14" spans="1:12" x14ac:dyDescent="0.25">
      <c r="A14" s="11" t="s">
        <v>80</v>
      </c>
    </row>
    <row r="15" spans="1:12" ht="16.2" thickBot="1" x14ac:dyDescent="0.35">
      <c r="A15" s="7" t="s">
        <v>124</v>
      </c>
      <c r="B15" s="62"/>
      <c r="C15" s="62"/>
      <c r="D15" s="62"/>
      <c r="E15" s="62"/>
      <c r="F15" s="62"/>
      <c r="G15" s="62"/>
    </row>
    <row r="16" spans="1:12" ht="15.6" x14ac:dyDescent="0.25">
      <c r="A16" s="45" t="s">
        <v>122</v>
      </c>
      <c r="B16" s="44" t="s">
        <v>121</v>
      </c>
      <c r="C16" s="44" t="s">
        <v>120</v>
      </c>
      <c r="D16" s="44" t="s">
        <v>119</v>
      </c>
      <c r="E16" s="44" t="s">
        <v>118</v>
      </c>
      <c r="F16" s="44" t="s">
        <v>178</v>
      </c>
      <c r="G16" s="44" t="s">
        <v>290</v>
      </c>
    </row>
    <row r="17" spans="1:9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  <c r="G17" s="17">
        <v>45291</v>
      </c>
    </row>
    <row r="18" spans="1:9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  <c r="G18" s="12" t="s">
        <v>0</v>
      </c>
    </row>
    <row r="19" spans="1:9" x14ac:dyDescent="0.25">
      <c r="A19" s="13" t="s">
        <v>2</v>
      </c>
      <c r="B19" s="13"/>
      <c r="C19" s="13"/>
      <c r="D19" s="13"/>
      <c r="E19" s="13"/>
      <c r="F19" s="13"/>
      <c r="G19" s="13"/>
    </row>
    <row r="20" spans="1:9" x14ac:dyDescent="0.25">
      <c r="A20" s="16" t="s">
        <v>116</v>
      </c>
      <c r="B20" s="13"/>
      <c r="C20" s="13"/>
      <c r="D20" s="13"/>
      <c r="E20" s="13"/>
      <c r="F20" s="13"/>
      <c r="G20" s="13"/>
      <c r="H20" s="10">
        <f>G21/G25</f>
        <v>0.80585668027593971</v>
      </c>
      <c r="I20" s="10">
        <f>G22/G25</f>
        <v>0.18640011262846684</v>
      </c>
    </row>
    <row r="21" spans="1:9" x14ac:dyDescent="0.25">
      <c r="A21" s="13" t="s">
        <v>213</v>
      </c>
      <c r="B21" s="14">
        <v>9720000</v>
      </c>
      <c r="C21" s="14">
        <v>9576000</v>
      </c>
      <c r="D21" s="14">
        <v>9804000</v>
      </c>
      <c r="E21" s="14">
        <v>11207000</v>
      </c>
      <c r="F21" s="14">
        <v>12125000</v>
      </c>
      <c r="G21" s="14">
        <v>11448000</v>
      </c>
    </row>
    <row r="22" spans="1:9" x14ac:dyDescent="0.25">
      <c r="A22" s="13" t="s">
        <v>212</v>
      </c>
      <c r="B22" s="14">
        <v>1741000</v>
      </c>
      <c r="C22" s="14">
        <v>1870000</v>
      </c>
      <c r="D22" s="14">
        <v>1637000</v>
      </c>
      <c r="E22" s="14">
        <v>2134000</v>
      </c>
      <c r="F22" s="14">
        <v>3082000</v>
      </c>
      <c r="G22" s="14">
        <v>2648000</v>
      </c>
    </row>
    <row r="23" spans="1:9" x14ac:dyDescent="0.25">
      <c r="A23" s="13" t="s">
        <v>55</v>
      </c>
      <c r="B23" s="14">
        <v>79000</v>
      </c>
      <c r="C23" s="14">
        <v>86000</v>
      </c>
      <c r="D23" s="14">
        <v>88000</v>
      </c>
      <c r="E23" s="14">
        <v>94000</v>
      </c>
      <c r="F23" s="14">
        <v>107000</v>
      </c>
      <c r="G23" s="14">
        <v>115000</v>
      </c>
    </row>
    <row r="24" spans="1:9" x14ac:dyDescent="0.25">
      <c r="A24" s="13" t="s">
        <v>277</v>
      </c>
      <c r="B24" s="14">
        <v>-3000</v>
      </c>
      <c r="C24" s="14">
        <v>-3000</v>
      </c>
      <c r="D24" s="14">
        <v>-3000</v>
      </c>
      <c r="E24" s="14">
        <v>-4000</v>
      </c>
      <c r="F24" s="14">
        <v>-4000</v>
      </c>
      <c r="G24" s="14">
        <v>-5000</v>
      </c>
    </row>
    <row r="25" spans="1:9" x14ac:dyDescent="0.25">
      <c r="A25" s="13" t="s">
        <v>126</v>
      </c>
      <c r="B25" s="19">
        <v>11537000</v>
      </c>
      <c r="C25" s="19">
        <v>11529000</v>
      </c>
      <c r="D25" s="19">
        <v>11526000</v>
      </c>
      <c r="E25" s="19">
        <v>13431000</v>
      </c>
      <c r="F25" s="19">
        <v>15310000</v>
      </c>
      <c r="G25" s="19">
        <v>14206000</v>
      </c>
    </row>
    <row r="26" spans="1:9" x14ac:dyDescent="0.25">
      <c r="A26" s="13" t="s">
        <v>2</v>
      </c>
      <c r="B26" s="13"/>
      <c r="C26" s="13"/>
      <c r="D26" s="13"/>
      <c r="E26" s="13"/>
      <c r="F26" s="13"/>
      <c r="G26" s="13"/>
    </row>
    <row r="27" spans="1:9" x14ac:dyDescent="0.25">
      <c r="A27" s="16" t="s">
        <v>189</v>
      </c>
      <c r="B27" s="13"/>
      <c r="C27" s="13"/>
      <c r="D27" s="13"/>
      <c r="E27" s="13"/>
      <c r="F27" s="13"/>
      <c r="G27" s="13"/>
    </row>
    <row r="28" spans="1:9" x14ac:dyDescent="0.25">
      <c r="A28" s="13" t="s">
        <v>213</v>
      </c>
      <c r="B28" s="12" t="s">
        <v>61</v>
      </c>
      <c r="C28" s="12" t="s">
        <v>61</v>
      </c>
      <c r="D28" s="12" t="s">
        <v>61</v>
      </c>
      <c r="E28" s="12" t="s">
        <v>61</v>
      </c>
      <c r="F28" s="14">
        <v>7118000</v>
      </c>
      <c r="G28" s="14">
        <v>7168000</v>
      </c>
    </row>
    <row r="29" spans="1:9" x14ac:dyDescent="0.25">
      <c r="A29" s="13" t="s">
        <v>212</v>
      </c>
      <c r="B29" s="12" t="s">
        <v>61</v>
      </c>
      <c r="C29" s="12" t="s">
        <v>61</v>
      </c>
      <c r="D29" s="12" t="s">
        <v>61</v>
      </c>
      <c r="E29" s="12" t="s">
        <v>61</v>
      </c>
      <c r="F29" s="14">
        <v>1170000</v>
      </c>
      <c r="G29" s="14">
        <v>1189000</v>
      </c>
    </row>
    <row r="30" spans="1:9" x14ac:dyDescent="0.25">
      <c r="A30" s="13" t="s">
        <v>55</v>
      </c>
      <c r="B30" s="12" t="s">
        <v>61</v>
      </c>
      <c r="C30" s="12" t="s">
        <v>61</v>
      </c>
      <c r="D30" s="12" t="s">
        <v>61</v>
      </c>
      <c r="E30" s="12" t="s">
        <v>61</v>
      </c>
      <c r="F30" s="12" t="s">
        <v>61</v>
      </c>
      <c r="G30" s="12" t="s">
        <v>61</v>
      </c>
    </row>
    <row r="31" spans="1:9" x14ac:dyDescent="0.25">
      <c r="A31" s="13" t="s">
        <v>277</v>
      </c>
      <c r="B31" s="12" t="s">
        <v>61</v>
      </c>
      <c r="C31" s="12" t="s">
        <v>61</v>
      </c>
      <c r="D31" s="12" t="s">
        <v>61</v>
      </c>
      <c r="E31" s="12" t="s">
        <v>61</v>
      </c>
      <c r="F31" s="12" t="s">
        <v>61</v>
      </c>
      <c r="G31" s="12" t="s">
        <v>61</v>
      </c>
    </row>
    <row r="32" spans="1:9" x14ac:dyDescent="0.25">
      <c r="A32" s="13" t="s">
        <v>126</v>
      </c>
      <c r="B32" s="25" t="s">
        <v>61</v>
      </c>
      <c r="C32" s="25" t="s">
        <v>61</v>
      </c>
      <c r="D32" s="25" t="s">
        <v>61</v>
      </c>
      <c r="E32" s="25" t="s">
        <v>61</v>
      </c>
      <c r="F32" s="19">
        <v>8288000</v>
      </c>
      <c r="G32" s="19">
        <v>8357000</v>
      </c>
    </row>
    <row r="33" spans="1:7" x14ac:dyDescent="0.25">
      <c r="A33" s="13" t="s">
        <v>2</v>
      </c>
      <c r="B33" s="13"/>
      <c r="C33" s="13"/>
      <c r="D33" s="13"/>
      <c r="E33" s="13"/>
      <c r="F33" s="13"/>
      <c r="G33" s="13"/>
    </row>
    <row r="34" spans="1:7" x14ac:dyDescent="0.25">
      <c r="A34" s="16" t="s">
        <v>114</v>
      </c>
      <c r="B34" s="13"/>
      <c r="C34" s="13"/>
      <c r="D34" s="13"/>
      <c r="E34" s="13"/>
      <c r="F34" s="13"/>
      <c r="G34" s="13"/>
    </row>
    <row r="35" spans="1:7" x14ac:dyDescent="0.25">
      <c r="A35" s="13" t="s">
        <v>213</v>
      </c>
      <c r="B35" s="14">
        <v>-449000</v>
      </c>
      <c r="C35" s="14">
        <v>-500000</v>
      </c>
      <c r="D35" s="14">
        <v>-534000</v>
      </c>
      <c r="E35" s="14">
        <v>-568000</v>
      </c>
      <c r="F35" s="14">
        <v>-636000</v>
      </c>
      <c r="G35" s="14">
        <v>-670000</v>
      </c>
    </row>
    <row r="36" spans="1:7" x14ac:dyDescent="0.25">
      <c r="A36" s="13" t="s">
        <v>212</v>
      </c>
      <c r="B36" s="14">
        <v>-61000</v>
      </c>
      <c r="C36" s="14">
        <v>-69000</v>
      </c>
      <c r="D36" s="14">
        <v>-71000</v>
      </c>
      <c r="E36" s="14">
        <v>-75000</v>
      </c>
      <c r="F36" s="14">
        <v>-86000</v>
      </c>
      <c r="G36" s="14">
        <v>-96000</v>
      </c>
    </row>
    <row r="37" spans="1:7" x14ac:dyDescent="0.25">
      <c r="A37" s="13" t="s">
        <v>55</v>
      </c>
      <c r="B37" s="14">
        <v>-142000</v>
      </c>
      <c r="C37" s="14">
        <v>-167000</v>
      </c>
      <c r="D37" s="14">
        <v>-193000</v>
      </c>
      <c r="E37" s="14">
        <v>-173000</v>
      </c>
      <c r="F37" s="14">
        <v>-203000</v>
      </c>
      <c r="G37" s="14">
        <v>-238000</v>
      </c>
    </row>
    <row r="38" spans="1:7" x14ac:dyDescent="0.25">
      <c r="A38" s="13" t="s">
        <v>277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  <c r="G38" s="12" t="s">
        <v>61</v>
      </c>
    </row>
    <row r="39" spans="1:7" x14ac:dyDescent="0.25">
      <c r="A39" s="13" t="s">
        <v>126</v>
      </c>
      <c r="B39" s="19">
        <v>-652000</v>
      </c>
      <c r="C39" s="19">
        <v>-736000</v>
      </c>
      <c r="D39" s="19">
        <v>-798000</v>
      </c>
      <c r="E39" s="19">
        <v>-816000</v>
      </c>
      <c r="F39" s="19">
        <v>-925000</v>
      </c>
      <c r="G39" s="19">
        <v>-1004000</v>
      </c>
    </row>
    <row r="40" spans="1:7" x14ac:dyDescent="0.25">
      <c r="A40" s="13" t="s">
        <v>2</v>
      </c>
      <c r="B40" s="13"/>
      <c r="C40" s="13"/>
      <c r="D40" s="13"/>
      <c r="E40" s="13"/>
      <c r="F40" s="13"/>
      <c r="G40" s="13"/>
    </row>
    <row r="41" spans="1:7" x14ac:dyDescent="0.25">
      <c r="A41" s="16" t="s">
        <v>112</v>
      </c>
      <c r="B41" s="13"/>
      <c r="C41" s="13"/>
      <c r="D41" s="13"/>
      <c r="E41" s="13"/>
      <c r="F41" s="13"/>
      <c r="G41" s="13"/>
    </row>
    <row r="42" spans="1:7" x14ac:dyDescent="0.25">
      <c r="A42" s="13" t="s">
        <v>213</v>
      </c>
      <c r="B42" s="14">
        <v>187000</v>
      </c>
      <c r="C42" s="14">
        <v>125000</v>
      </c>
      <c r="D42" s="14">
        <v>1000</v>
      </c>
      <c r="E42" s="14">
        <v>-96000</v>
      </c>
      <c r="F42" s="14">
        <v>-162000</v>
      </c>
      <c r="G42" s="14">
        <v>-135000</v>
      </c>
    </row>
    <row r="43" spans="1:7" x14ac:dyDescent="0.25">
      <c r="A43" s="13" t="s">
        <v>212</v>
      </c>
      <c r="B43" s="14">
        <v>28000</v>
      </c>
      <c r="C43" s="14">
        <v>48000</v>
      </c>
      <c r="D43" s="14">
        <v>17000</v>
      </c>
      <c r="E43" s="14">
        <v>54000</v>
      </c>
      <c r="F43" s="14">
        <v>68000</v>
      </c>
      <c r="G43" s="14">
        <v>50000</v>
      </c>
    </row>
    <row r="44" spans="1:7" x14ac:dyDescent="0.25">
      <c r="A44" s="13" t="s">
        <v>55</v>
      </c>
      <c r="B44" s="14">
        <v>-34000</v>
      </c>
      <c r="C44" s="14">
        <v>-45000</v>
      </c>
      <c r="D44" s="14">
        <v>-24000</v>
      </c>
      <c r="E44" s="14">
        <v>-28000</v>
      </c>
      <c r="F44" s="14">
        <v>-41000</v>
      </c>
      <c r="G44" s="14">
        <v>-61000</v>
      </c>
    </row>
    <row r="45" spans="1:7" x14ac:dyDescent="0.25">
      <c r="A45" s="13" t="s">
        <v>277</v>
      </c>
      <c r="B45" s="12" t="s">
        <v>61</v>
      </c>
      <c r="C45" s="12" t="s">
        <v>61</v>
      </c>
      <c r="D45" s="12" t="s">
        <v>61</v>
      </c>
      <c r="E45" s="12" t="s">
        <v>61</v>
      </c>
      <c r="F45" s="12" t="s">
        <v>61</v>
      </c>
      <c r="G45" s="12" t="s">
        <v>61</v>
      </c>
    </row>
    <row r="46" spans="1:7" x14ac:dyDescent="0.25">
      <c r="A46" s="13" t="s">
        <v>126</v>
      </c>
      <c r="B46" s="19">
        <v>181000</v>
      </c>
      <c r="C46" s="19">
        <v>128000</v>
      </c>
      <c r="D46" s="19">
        <v>-6000</v>
      </c>
      <c r="E46" s="19">
        <v>-70000</v>
      </c>
      <c r="F46" s="19">
        <v>-135000</v>
      </c>
      <c r="G46" s="19">
        <v>-146000</v>
      </c>
    </row>
    <row r="47" spans="1:7" x14ac:dyDescent="0.25">
      <c r="A47" s="13" t="s">
        <v>2</v>
      </c>
      <c r="B47" s="13"/>
      <c r="C47" s="13"/>
      <c r="D47" s="13"/>
      <c r="E47" s="13"/>
      <c r="F47" s="13"/>
      <c r="G47" s="13"/>
    </row>
    <row r="48" spans="1:7" x14ac:dyDescent="0.25">
      <c r="A48" s="16" t="s">
        <v>66</v>
      </c>
      <c r="B48" s="13"/>
      <c r="C48" s="13"/>
      <c r="D48" s="13"/>
      <c r="E48" s="13"/>
      <c r="F48" s="13"/>
      <c r="G48" s="13"/>
    </row>
    <row r="49" spans="1:7" x14ac:dyDescent="0.25">
      <c r="A49" s="13" t="s">
        <v>213</v>
      </c>
      <c r="B49" s="14">
        <v>1177000</v>
      </c>
      <c r="C49" s="14">
        <v>1288000</v>
      </c>
      <c r="D49" s="14">
        <v>1407000</v>
      </c>
      <c r="E49" s="14">
        <v>1478000</v>
      </c>
      <c r="F49" s="14">
        <v>1631000</v>
      </c>
      <c r="G49" s="14">
        <v>1686000</v>
      </c>
    </row>
    <row r="50" spans="1:7" x14ac:dyDescent="0.25">
      <c r="A50" s="13" t="s">
        <v>212</v>
      </c>
      <c r="B50" s="14">
        <v>187000</v>
      </c>
      <c r="C50" s="14">
        <v>195000</v>
      </c>
      <c r="D50" s="14">
        <v>190000</v>
      </c>
      <c r="E50" s="14">
        <v>231000</v>
      </c>
      <c r="F50" s="14">
        <v>264000</v>
      </c>
      <c r="G50" s="14">
        <v>219000</v>
      </c>
    </row>
    <row r="51" spans="1:7" x14ac:dyDescent="0.25">
      <c r="A51" s="13" t="s">
        <v>55</v>
      </c>
      <c r="B51" s="14">
        <v>-103000</v>
      </c>
      <c r="C51" s="14">
        <v>-111000</v>
      </c>
      <c r="D51" s="14">
        <v>-124000</v>
      </c>
      <c r="E51" s="14">
        <v>-112000</v>
      </c>
      <c r="F51" s="14">
        <v>-159000</v>
      </c>
      <c r="G51" s="14">
        <v>-134000</v>
      </c>
    </row>
    <row r="52" spans="1:7" x14ac:dyDescent="0.25">
      <c r="A52" s="13" t="s">
        <v>277</v>
      </c>
      <c r="B52" s="12" t="s">
        <v>61</v>
      </c>
      <c r="C52" s="12" t="s">
        <v>61</v>
      </c>
      <c r="D52" s="12" t="s">
        <v>61</v>
      </c>
      <c r="E52" s="12" t="s">
        <v>61</v>
      </c>
      <c r="F52" s="12" t="s">
        <v>61</v>
      </c>
      <c r="G52" s="12" t="s">
        <v>61</v>
      </c>
    </row>
    <row r="53" spans="1:7" x14ac:dyDescent="0.25">
      <c r="A53" s="13" t="s">
        <v>126</v>
      </c>
      <c r="B53" s="19">
        <v>1261000</v>
      </c>
      <c r="C53" s="19">
        <v>1372000</v>
      </c>
      <c r="D53" s="19">
        <v>1473000</v>
      </c>
      <c r="E53" s="19">
        <v>1597000</v>
      </c>
      <c r="F53" s="19">
        <v>1736000</v>
      </c>
      <c r="G53" s="19">
        <v>1771000</v>
      </c>
    </row>
    <row r="54" spans="1:7" x14ac:dyDescent="0.25">
      <c r="A54" s="13" t="s">
        <v>2</v>
      </c>
      <c r="B54" s="13"/>
      <c r="C54" s="13"/>
      <c r="D54" s="13"/>
      <c r="E54" s="13"/>
      <c r="F54" s="13"/>
      <c r="G54" s="13"/>
    </row>
    <row r="55" spans="1:7" x14ac:dyDescent="0.25">
      <c r="A55" s="16" t="s">
        <v>111</v>
      </c>
      <c r="B55" s="13"/>
      <c r="C55" s="13"/>
      <c r="D55" s="13"/>
      <c r="E55" s="13"/>
      <c r="F55" s="13"/>
      <c r="G55" s="13"/>
    </row>
    <row r="56" spans="1:7" x14ac:dyDescent="0.25">
      <c r="A56" s="13" t="s">
        <v>213</v>
      </c>
      <c r="B56" s="14">
        <v>1421000</v>
      </c>
      <c r="C56" s="14">
        <v>1535000</v>
      </c>
      <c r="D56" s="14">
        <v>1673000</v>
      </c>
      <c r="E56" s="14">
        <v>1855000</v>
      </c>
      <c r="F56" s="14">
        <v>2122000</v>
      </c>
      <c r="G56" s="14">
        <v>2111000</v>
      </c>
    </row>
    <row r="57" spans="1:7" x14ac:dyDescent="0.25">
      <c r="A57" s="13" t="s">
        <v>212</v>
      </c>
      <c r="B57" s="14">
        <v>212000</v>
      </c>
      <c r="C57" s="14">
        <v>219000</v>
      </c>
      <c r="D57" s="14">
        <v>252000</v>
      </c>
      <c r="E57" s="14">
        <v>254000</v>
      </c>
      <c r="F57" s="14">
        <v>276000</v>
      </c>
      <c r="G57" s="14">
        <v>323000</v>
      </c>
    </row>
    <row r="58" spans="1:7" x14ac:dyDescent="0.25">
      <c r="A58" s="13" t="s">
        <v>55</v>
      </c>
      <c r="B58" s="14">
        <v>9000</v>
      </c>
      <c r="C58" s="14">
        <v>11000</v>
      </c>
      <c r="D58" s="14">
        <v>23000</v>
      </c>
      <c r="E58" s="14">
        <v>12000</v>
      </c>
      <c r="F58" s="14">
        <v>15000</v>
      </c>
      <c r="G58" s="14">
        <v>14000</v>
      </c>
    </row>
    <row r="59" spans="1:7" x14ac:dyDescent="0.25">
      <c r="A59" s="13" t="s">
        <v>277</v>
      </c>
      <c r="B59" s="12" t="s">
        <v>61</v>
      </c>
      <c r="C59" s="12" t="s">
        <v>61</v>
      </c>
      <c r="D59" s="12" t="s">
        <v>61</v>
      </c>
      <c r="E59" s="12" t="s">
        <v>61</v>
      </c>
      <c r="F59" s="12" t="s">
        <v>61</v>
      </c>
      <c r="G59" s="12" t="s">
        <v>61</v>
      </c>
    </row>
    <row r="60" spans="1:7" x14ac:dyDescent="0.25">
      <c r="A60" s="13" t="s">
        <v>126</v>
      </c>
      <c r="B60" s="19">
        <v>1642000</v>
      </c>
      <c r="C60" s="19">
        <v>1765000</v>
      </c>
      <c r="D60" s="19">
        <v>1948000</v>
      </c>
      <c r="E60" s="19">
        <v>2121000</v>
      </c>
      <c r="F60" s="19">
        <v>2413000</v>
      </c>
      <c r="G60" s="19">
        <v>2448000</v>
      </c>
    </row>
    <row r="61" spans="1:7" x14ac:dyDescent="0.25">
      <c r="A61" s="13"/>
    </row>
    <row r="62" spans="1:7" ht="16.2" thickBot="1" x14ac:dyDescent="0.35">
      <c r="A62" s="7" t="s">
        <v>123</v>
      </c>
      <c r="B62" s="62"/>
      <c r="C62" s="62"/>
      <c r="D62" s="62"/>
      <c r="E62" s="62"/>
      <c r="F62" s="62"/>
      <c r="G62" s="62"/>
    </row>
    <row r="63" spans="1:7" ht="15.6" x14ac:dyDescent="0.25">
      <c r="A63" s="45" t="s">
        <v>122</v>
      </c>
      <c r="B63" s="44" t="s">
        <v>121</v>
      </c>
      <c r="C63" s="44" t="s">
        <v>120</v>
      </c>
      <c r="D63" s="44" t="s">
        <v>119</v>
      </c>
      <c r="E63" s="44" t="s">
        <v>118</v>
      </c>
      <c r="F63" s="44" t="s">
        <v>178</v>
      </c>
      <c r="G63" s="44" t="s">
        <v>290</v>
      </c>
    </row>
    <row r="64" spans="1:7" x14ac:dyDescent="0.25">
      <c r="A64" s="13" t="s">
        <v>72</v>
      </c>
      <c r="B64" s="17">
        <v>43465</v>
      </c>
      <c r="C64" s="17">
        <v>43830</v>
      </c>
      <c r="D64" s="17">
        <v>44196</v>
      </c>
      <c r="E64" s="17">
        <v>44561</v>
      </c>
      <c r="F64" s="17">
        <v>44926</v>
      </c>
      <c r="G64" s="17">
        <v>45291</v>
      </c>
    </row>
    <row r="65" spans="1:7" x14ac:dyDescent="0.25">
      <c r="A65" s="13" t="s">
        <v>117</v>
      </c>
      <c r="B65" s="12" t="s">
        <v>0</v>
      </c>
      <c r="C65" s="12" t="s">
        <v>0</v>
      </c>
      <c r="D65" s="12" t="s">
        <v>0</v>
      </c>
      <c r="E65" s="12" t="s">
        <v>0</v>
      </c>
      <c r="F65" s="12" t="s">
        <v>0</v>
      </c>
      <c r="G65" s="12" t="s">
        <v>0</v>
      </c>
    </row>
    <row r="66" spans="1:7" x14ac:dyDescent="0.25">
      <c r="A66" s="13" t="s">
        <v>2</v>
      </c>
      <c r="B66" s="13"/>
      <c r="C66" s="13"/>
      <c r="D66" s="13"/>
      <c r="E66" s="13"/>
      <c r="F66" s="13"/>
      <c r="G66" s="13"/>
    </row>
    <row r="67" spans="1:7" x14ac:dyDescent="0.25">
      <c r="A67" s="16" t="s">
        <v>116</v>
      </c>
      <c r="B67" s="13"/>
      <c r="C67" s="13"/>
      <c r="D67" s="13"/>
      <c r="E67" s="13"/>
      <c r="F67" s="13"/>
      <c r="G67" s="13"/>
    </row>
    <row r="68" spans="1:7" x14ac:dyDescent="0.25">
      <c r="A68" s="13" t="s">
        <v>3</v>
      </c>
      <c r="B68" s="14">
        <v>11537000</v>
      </c>
      <c r="C68" s="14">
        <v>11529000</v>
      </c>
      <c r="D68" s="14">
        <v>11526000</v>
      </c>
      <c r="E68" s="14">
        <v>13431000</v>
      </c>
      <c r="F68" s="12" t="s">
        <v>61</v>
      </c>
      <c r="G68" s="14">
        <v>14206000</v>
      </c>
    </row>
    <row r="69" spans="1:7" x14ac:dyDescent="0.25">
      <c r="A69" s="13" t="s">
        <v>125</v>
      </c>
      <c r="B69" s="19">
        <v>11537000</v>
      </c>
      <c r="C69" s="19">
        <v>11529000</v>
      </c>
      <c r="D69" s="19">
        <v>11526000</v>
      </c>
      <c r="E69" s="19">
        <v>13431000</v>
      </c>
      <c r="F69" s="25" t="s">
        <v>61</v>
      </c>
      <c r="G69" s="19">
        <v>14206000</v>
      </c>
    </row>
    <row r="70" spans="1:7" x14ac:dyDescent="0.25">
      <c r="A70" s="13" t="s">
        <v>2</v>
      </c>
      <c r="B70" s="13"/>
      <c r="C70" s="13"/>
      <c r="D70" s="13"/>
      <c r="E70" s="13"/>
      <c r="F70" s="13"/>
      <c r="G70" s="13"/>
    </row>
    <row r="71" spans="1:7" x14ac:dyDescent="0.25">
      <c r="A71" s="16" t="s">
        <v>115</v>
      </c>
      <c r="B71" s="13"/>
      <c r="C71" s="13"/>
      <c r="D71" s="13"/>
      <c r="E71" s="13"/>
      <c r="F71" s="13"/>
      <c r="G71" s="13"/>
    </row>
    <row r="72" spans="1:7" x14ac:dyDescent="0.25">
      <c r="A72" s="13" t="s">
        <v>3</v>
      </c>
      <c r="B72" s="14">
        <v>1965000</v>
      </c>
      <c r="C72" s="14">
        <v>2104000</v>
      </c>
      <c r="D72" s="14">
        <v>2116000</v>
      </c>
      <c r="E72" s="14">
        <v>2203000</v>
      </c>
      <c r="F72" s="12" t="s">
        <v>61</v>
      </c>
      <c r="G72" s="14">
        <v>2481000</v>
      </c>
    </row>
    <row r="73" spans="1:7" x14ac:dyDescent="0.25">
      <c r="A73" s="13" t="s">
        <v>125</v>
      </c>
      <c r="B73" s="19">
        <v>1965000</v>
      </c>
      <c r="C73" s="19">
        <v>2104000</v>
      </c>
      <c r="D73" s="19">
        <v>2116000</v>
      </c>
      <c r="E73" s="19">
        <v>2203000</v>
      </c>
      <c r="F73" s="25" t="s">
        <v>61</v>
      </c>
      <c r="G73" s="19">
        <v>2481000</v>
      </c>
    </row>
    <row r="74" spans="1:7" x14ac:dyDescent="0.25">
      <c r="A74" s="13" t="s">
        <v>2</v>
      </c>
      <c r="B74" s="13"/>
      <c r="C74" s="13"/>
      <c r="D74" s="13"/>
      <c r="E74" s="13"/>
      <c r="F74" s="13"/>
      <c r="G74" s="13"/>
    </row>
    <row r="75" spans="1:7" x14ac:dyDescent="0.25">
      <c r="A75" s="16" t="s">
        <v>114</v>
      </c>
      <c r="B75" s="13"/>
      <c r="C75" s="13"/>
      <c r="D75" s="13"/>
      <c r="E75" s="13"/>
      <c r="F75" s="13"/>
      <c r="G75" s="13"/>
    </row>
    <row r="76" spans="1:7" x14ac:dyDescent="0.25">
      <c r="A76" s="13" t="s">
        <v>3</v>
      </c>
      <c r="B76" s="14">
        <v>-700000</v>
      </c>
      <c r="C76" s="14">
        <v>-773000</v>
      </c>
      <c r="D76" s="14">
        <v>-840000</v>
      </c>
      <c r="E76" s="14">
        <v>-842000</v>
      </c>
      <c r="F76" s="12" t="s">
        <v>61</v>
      </c>
      <c r="G76" s="14">
        <v>-1055000</v>
      </c>
    </row>
    <row r="77" spans="1:7" x14ac:dyDescent="0.25">
      <c r="A77" s="13" t="s">
        <v>125</v>
      </c>
      <c r="B77" s="19">
        <v>-700000</v>
      </c>
      <c r="C77" s="19">
        <v>-773000</v>
      </c>
      <c r="D77" s="19">
        <v>-840000</v>
      </c>
      <c r="E77" s="19">
        <v>-842000</v>
      </c>
      <c r="F77" s="25" t="s">
        <v>61</v>
      </c>
      <c r="G77" s="19">
        <v>-1055000</v>
      </c>
    </row>
    <row r="78" spans="1:7" x14ac:dyDescent="0.25">
      <c r="A78" s="13" t="s">
        <v>2</v>
      </c>
      <c r="B78" s="13"/>
      <c r="C78" s="13"/>
      <c r="D78" s="13"/>
      <c r="E78" s="13"/>
      <c r="F78" s="13"/>
      <c r="G78" s="13"/>
    </row>
    <row r="79" spans="1:7" x14ac:dyDescent="0.25">
      <c r="A79" s="16" t="s">
        <v>113</v>
      </c>
      <c r="B79" s="13"/>
      <c r="C79" s="13"/>
      <c r="D79" s="13"/>
      <c r="E79" s="13"/>
      <c r="F79" s="13"/>
      <c r="G79" s="13"/>
    </row>
    <row r="80" spans="1:7" x14ac:dyDescent="0.25">
      <c r="A80" s="13" t="s">
        <v>3</v>
      </c>
      <c r="B80" s="14">
        <v>1442000</v>
      </c>
      <c r="C80" s="14">
        <v>1500000</v>
      </c>
      <c r="D80" s="14">
        <v>1467000</v>
      </c>
      <c r="E80" s="14">
        <v>1527000</v>
      </c>
      <c r="F80" s="12" t="s">
        <v>61</v>
      </c>
      <c r="G80" s="14">
        <v>1625000</v>
      </c>
    </row>
    <row r="81" spans="1:7" x14ac:dyDescent="0.25">
      <c r="A81" s="13" t="s">
        <v>125</v>
      </c>
      <c r="B81" s="19">
        <v>1442000</v>
      </c>
      <c r="C81" s="19">
        <v>1500000</v>
      </c>
      <c r="D81" s="19">
        <v>1467000</v>
      </c>
      <c r="E81" s="19">
        <v>1527000</v>
      </c>
      <c r="F81" s="25" t="s">
        <v>61</v>
      </c>
      <c r="G81" s="19">
        <v>1625000</v>
      </c>
    </row>
    <row r="82" spans="1:7" x14ac:dyDescent="0.25">
      <c r="A82" s="13" t="s">
        <v>2</v>
      </c>
      <c r="B82" s="13"/>
      <c r="C82" s="13"/>
      <c r="D82" s="13"/>
      <c r="E82" s="13"/>
      <c r="F82" s="13"/>
      <c r="G82" s="13"/>
    </row>
    <row r="83" spans="1:7" x14ac:dyDescent="0.25">
      <c r="A83" s="16" t="s">
        <v>112</v>
      </c>
      <c r="B83" s="13"/>
      <c r="C83" s="13"/>
      <c r="D83" s="13"/>
      <c r="E83" s="13"/>
      <c r="F83" s="13"/>
      <c r="G83" s="13"/>
    </row>
    <row r="84" spans="1:7" x14ac:dyDescent="0.25">
      <c r="A84" s="13" t="s">
        <v>3</v>
      </c>
      <c r="B84" s="14">
        <v>181000</v>
      </c>
      <c r="C84" s="14">
        <v>128000</v>
      </c>
      <c r="D84" s="14">
        <v>-6000</v>
      </c>
      <c r="E84" s="14">
        <v>-70000</v>
      </c>
      <c r="F84" s="12" t="s">
        <v>61</v>
      </c>
      <c r="G84" s="14">
        <v>-146000</v>
      </c>
    </row>
    <row r="85" spans="1:7" x14ac:dyDescent="0.25">
      <c r="A85" s="13" t="s">
        <v>125</v>
      </c>
      <c r="B85" s="19">
        <v>181000</v>
      </c>
      <c r="C85" s="19">
        <v>128000</v>
      </c>
      <c r="D85" s="19">
        <v>-6000</v>
      </c>
      <c r="E85" s="19">
        <v>-70000</v>
      </c>
      <c r="F85" s="25" t="s">
        <v>61</v>
      </c>
      <c r="G85" s="19">
        <v>-146000</v>
      </c>
    </row>
    <row r="86" spans="1:7" x14ac:dyDescent="0.25">
      <c r="A86" s="13" t="s">
        <v>2</v>
      </c>
      <c r="B86" s="13"/>
      <c r="C86" s="13"/>
      <c r="D86" s="13"/>
      <c r="E86" s="13"/>
      <c r="F86" s="13"/>
      <c r="G86" s="13"/>
    </row>
    <row r="87" spans="1:7" x14ac:dyDescent="0.25">
      <c r="A87" s="16" t="s">
        <v>66</v>
      </c>
      <c r="B87" s="13"/>
      <c r="C87" s="13"/>
      <c r="D87" s="13"/>
      <c r="E87" s="13"/>
      <c r="F87" s="13"/>
      <c r="G87" s="13"/>
    </row>
    <row r="88" spans="1:7" x14ac:dyDescent="0.25">
      <c r="A88" s="13" t="s">
        <v>3</v>
      </c>
      <c r="B88" s="14">
        <v>1261000</v>
      </c>
      <c r="C88" s="14">
        <v>1372000</v>
      </c>
      <c r="D88" s="14">
        <v>1473000</v>
      </c>
      <c r="E88" s="14">
        <v>1597000</v>
      </c>
      <c r="F88" s="12" t="s">
        <v>61</v>
      </c>
      <c r="G88" s="14">
        <v>1771000</v>
      </c>
    </row>
    <row r="89" spans="1:7" x14ac:dyDescent="0.25">
      <c r="A89" s="13" t="s">
        <v>125</v>
      </c>
      <c r="B89" s="19">
        <v>1261000</v>
      </c>
      <c r="C89" s="19">
        <v>1372000</v>
      </c>
      <c r="D89" s="19">
        <v>1473000</v>
      </c>
      <c r="E89" s="19">
        <v>1597000</v>
      </c>
      <c r="F89" s="25" t="s">
        <v>61</v>
      </c>
      <c r="G89" s="19">
        <v>1771000</v>
      </c>
    </row>
    <row r="90" spans="1:7" x14ac:dyDescent="0.25">
      <c r="A90" s="13" t="s">
        <v>2</v>
      </c>
      <c r="B90" s="13"/>
      <c r="C90" s="13"/>
      <c r="D90" s="13"/>
      <c r="E90" s="13"/>
      <c r="F90" s="13"/>
      <c r="G90" s="13"/>
    </row>
    <row r="91" spans="1:7" x14ac:dyDescent="0.25">
      <c r="A91" s="16" t="s">
        <v>63</v>
      </c>
      <c r="B91" s="13"/>
      <c r="C91" s="13"/>
      <c r="D91" s="13"/>
      <c r="E91" s="13"/>
      <c r="F91" s="13"/>
      <c r="G91" s="13"/>
    </row>
    <row r="92" spans="1:7" x14ac:dyDescent="0.25">
      <c r="A92" s="13" t="s">
        <v>3</v>
      </c>
      <c r="B92" s="14">
        <v>45987000</v>
      </c>
      <c r="C92" s="14">
        <v>50448000</v>
      </c>
      <c r="D92" s="14">
        <v>53957000</v>
      </c>
      <c r="E92" s="14">
        <v>57851000</v>
      </c>
      <c r="F92" s="14">
        <v>61188000</v>
      </c>
      <c r="G92" s="14">
        <v>64079000</v>
      </c>
    </row>
    <row r="93" spans="1:7" x14ac:dyDescent="0.25">
      <c r="A93" s="13" t="s">
        <v>125</v>
      </c>
      <c r="B93" s="19">
        <v>45987000</v>
      </c>
      <c r="C93" s="19">
        <v>50448000</v>
      </c>
      <c r="D93" s="19">
        <v>53957000</v>
      </c>
      <c r="E93" s="19">
        <v>57851000</v>
      </c>
      <c r="F93" s="19">
        <v>61188000</v>
      </c>
      <c r="G93" s="19">
        <v>64079000</v>
      </c>
    </row>
    <row r="94" spans="1:7" x14ac:dyDescent="0.25">
      <c r="A94" s="13" t="s">
        <v>2</v>
      </c>
      <c r="B94" s="13"/>
      <c r="C94" s="13"/>
      <c r="D94" s="13"/>
      <c r="E94" s="13"/>
      <c r="F94" s="13"/>
      <c r="G94" s="13"/>
    </row>
    <row r="95" spans="1:7" x14ac:dyDescent="0.25">
      <c r="A95" s="16" t="s">
        <v>111</v>
      </c>
      <c r="B95" s="13"/>
      <c r="C95" s="13"/>
      <c r="D95" s="13"/>
      <c r="E95" s="13"/>
      <c r="F95" s="13"/>
      <c r="G95" s="13"/>
    </row>
    <row r="96" spans="1:7" x14ac:dyDescent="0.25">
      <c r="A96" s="13" t="s">
        <v>3</v>
      </c>
      <c r="B96" s="14">
        <v>1781000</v>
      </c>
      <c r="C96" s="14">
        <v>1904000</v>
      </c>
      <c r="D96" s="14">
        <v>2082000</v>
      </c>
      <c r="E96" s="14">
        <v>2257000</v>
      </c>
      <c r="F96" s="12" t="s">
        <v>61</v>
      </c>
      <c r="G96" s="14">
        <v>2567000</v>
      </c>
    </row>
    <row r="97" spans="1:7" x14ac:dyDescent="0.25">
      <c r="A97" s="13" t="s">
        <v>125</v>
      </c>
      <c r="B97" s="19">
        <v>1781000</v>
      </c>
      <c r="C97" s="19">
        <v>1904000</v>
      </c>
      <c r="D97" s="19">
        <v>2082000</v>
      </c>
      <c r="E97" s="19">
        <v>2257000</v>
      </c>
      <c r="F97" s="25" t="s">
        <v>61</v>
      </c>
      <c r="G97" s="19">
        <v>2567000</v>
      </c>
    </row>
    <row r="98" spans="1:7" x14ac:dyDescent="0.25">
      <c r="A98" s="13" t="s">
        <v>2</v>
      </c>
      <c r="B98" s="13"/>
      <c r="C98" s="13"/>
      <c r="D98" s="13"/>
      <c r="E98" s="13"/>
      <c r="F98" s="13"/>
      <c r="G98" s="13"/>
    </row>
    <row r="99" spans="1:7" x14ac:dyDescent="0.25">
      <c r="A99" s="16" t="s">
        <v>110</v>
      </c>
      <c r="B99" s="13"/>
      <c r="C99" s="13"/>
      <c r="D99" s="13"/>
      <c r="E99" s="13"/>
      <c r="F99" s="13"/>
      <c r="G99" s="13"/>
    </row>
    <row r="100" spans="1:7" x14ac:dyDescent="0.25">
      <c r="A100" s="13" t="s">
        <v>3</v>
      </c>
      <c r="B100" s="14">
        <v>-3957000</v>
      </c>
      <c r="C100" s="14">
        <v>-4225000</v>
      </c>
      <c r="D100" s="14">
        <v>-5369000</v>
      </c>
      <c r="E100" s="14">
        <v>-4244000</v>
      </c>
      <c r="F100" s="12" t="s">
        <v>61</v>
      </c>
      <c r="G100" s="14">
        <v>-5854000</v>
      </c>
    </row>
    <row r="101" spans="1:7" x14ac:dyDescent="0.25">
      <c r="A101" s="13" t="s">
        <v>125</v>
      </c>
      <c r="B101" s="19">
        <v>-3957000</v>
      </c>
      <c r="C101" s="19">
        <v>-4225000</v>
      </c>
      <c r="D101" s="19">
        <v>-5369000</v>
      </c>
      <c r="E101" s="19">
        <v>-4244000</v>
      </c>
      <c r="F101" s="25" t="s">
        <v>61</v>
      </c>
      <c r="G101" s="19">
        <v>-5854000</v>
      </c>
    </row>
    <row r="102" spans="1:7" x14ac:dyDescent="0.25">
      <c r="A102" s="63"/>
      <c r="B102" s="62"/>
      <c r="C102" s="62"/>
      <c r="D102" s="62"/>
      <c r="E102" s="62"/>
      <c r="F102" s="62"/>
      <c r="G102" s="62"/>
    </row>
    <row r="103" spans="1:7" x14ac:dyDescent="0.25">
      <c r="A103" s="11" t="s">
        <v>79</v>
      </c>
    </row>
    <row r="104" spans="1:7" ht="16.2" thickBot="1" x14ac:dyDescent="0.35">
      <c r="A104" s="7" t="s">
        <v>124</v>
      </c>
      <c r="B104" s="62"/>
      <c r="C104" s="62"/>
      <c r="D104" s="62"/>
      <c r="E104" s="62"/>
      <c r="F104" s="62"/>
      <c r="G104" s="62"/>
    </row>
    <row r="105" spans="1:7" ht="15.6" x14ac:dyDescent="0.25">
      <c r="A105" s="45" t="s">
        <v>122</v>
      </c>
      <c r="B105" s="44" t="s">
        <v>121</v>
      </c>
      <c r="C105" s="44" t="s">
        <v>120</v>
      </c>
      <c r="D105" s="44" t="s">
        <v>119</v>
      </c>
      <c r="E105" s="44" t="s">
        <v>118</v>
      </c>
      <c r="F105" s="44" t="s">
        <v>178</v>
      </c>
      <c r="G105" s="44" t="s">
        <v>290</v>
      </c>
    </row>
    <row r="106" spans="1:7" x14ac:dyDescent="0.25">
      <c r="A106" s="13" t="s">
        <v>72</v>
      </c>
      <c r="B106" s="17">
        <v>43465</v>
      </c>
      <c r="C106" s="17">
        <v>43830</v>
      </c>
      <c r="D106" s="17">
        <v>44196</v>
      </c>
      <c r="E106" s="17">
        <v>44561</v>
      </c>
      <c r="F106" s="17">
        <v>44926</v>
      </c>
      <c r="G106" s="17">
        <v>45291</v>
      </c>
    </row>
    <row r="107" spans="1:7" x14ac:dyDescent="0.25">
      <c r="A107" s="13" t="s">
        <v>117</v>
      </c>
      <c r="B107" s="12" t="s">
        <v>0</v>
      </c>
      <c r="C107" s="12" t="s">
        <v>0</v>
      </c>
      <c r="D107" s="12" t="s">
        <v>0</v>
      </c>
      <c r="E107" s="12" t="s">
        <v>0</v>
      </c>
      <c r="F107" s="12" t="s">
        <v>0</v>
      </c>
      <c r="G107" s="12" t="s">
        <v>0</v>
      </c>
    </row>
    <row r="108" spans="1:7" x14ac:dyDescent="0.25">
      <c r="A108" s="13" t="s">
        <v>2</v>
      </c>
      <c r="B108" s="13"/>
      <c r="C108" s="13"/>
      <c r="D108" s="13"/>
      <c r="E108" s="13"/>
      <c r="F108" s="13"/>
      <c r="G108" s="13"/>
    </row>
    <row r="109" spans="1:7" x14ac:dyDescent="0.25">
      <c r="A109" s="16" t="s">
        <v>213</v>
      </c>
      <c r="B109" s="13"/>
      <c r="C109" s="13"/>
      <c r="D109" s="13"/>
      <c r="E109" s="13"/>
      <c r="F109" s="13"/>
      <c r="G109" s="13"/>
    </row>
    <row r="110" spans="1:7" x14ac:dyDescent="0.25">
      <c r="A110" s="16" t="s">
        <v>116</v>
      </c>
      <c r="B110" s="19">
        <v>9720000</v>
      </c>
      <c r="C110" s="19">
        <v>9576000</v>
      </c>
      <c r="D110" s="19">
        <v>9804000</v>
      </c>
      <c r="E110" s="19">
        <v>11207000</v>
      </c>
      <c r="F110" s="19">
        <v>12125000</v>
      </c>
      <c r="G110" s="19">
        <v>11448000</v>
      </c>
    </row>
    <row r="111" spans="1:7" x14ac:dyDescent="0.25">
      <c r="A111" s="16" t="s">
        <v>189</v>
      </c>
      <c r="B111" s="25" t="s">
        <v>61</v>
      </c>
      <c r="C111" s="25" t="s">
        <v>61</v>
      </c>
      <c r="D111" s="25" t="s">
        <v>61</v>
      </c>
      <c r="E111" s="25" t="s">
        <v>61</v>
      </c>
      <c r="F111" s="19">
        <v>7118000</v>
      </c>
      <c r="G111" s="19">
        <v>7168000</v>
      </c>
    </row>
    <row r="112" spans="1:7" x14ac:dyDescent="0.25">
      <c r="A112" s="16" t="s">
        <v>114</v>
      </c>
      <c r="B112" s="19">
        <v>-449000</v>
      </c>
      <c r="C112" s="19">
        <v>-500000</v>
      </c>
      <c r="D112" s="19">
        <v>-534000</v>
      </c>
      <c r="E112" s="19">
        <v>-568000</v>
      </c>
      <c r="F112" s="19">
        <v>-636000</v>
      </c>
      <c r="G112" s="19">
        <v>-670000</v>
      </c>
    </row>
    <row r="113" spans="1:7" x14ac:dyDescent="0.25">
      <c r="A113" s="16" t="s">
        <v>112</v>
      </c>
      <c r="B113" s="19">
        <v>187000</v>
      </c>
      <c r="C113" s="19">
        <v>125000</v>
      </c>
      <c r="D113" s="19">
        <v>1000</v>
      </c>
      <c r="E113" s="19">
        <v>-96000</v>
      </c>
      <c r="F113" s="19">
        <v>-162000</v>
      </c>
      <c r="G113" s="19">
        <v>-135000</v>
      </c>
    </row>
    <row r="114" spans="1:7" x14ac:dyDescent="0.25">
      <c r="A114" s="16" t="s">
        <v>66</v>
      </c>
      <c r="B114" s="19">
        <v>1177000</v>
      </c>
      <c r="C114" s="19">
        <v>1288000</v>
      </c>
      <c r="D114" s="19">
        <v>1407000</v>
      </c>
      <c r="E114" s="19">
        <v>1478000</v>
      </c>
      <c r="F114" s="19">
        <v>1631000</v>
      </c>
      <c r="G114" s="19">
        <v>1686000</v>
      </c>
    </row>
    <row r="115" spans="1:7" x14ac:dyDescent="0.25">
      <c r="A115" s="16" t="s">
        <v>111</v>
      </c>
      <c r="B115" s="19">
        <v>1421000</v>
      </c>
      <c r="C115" s="19">
        <v>1535000</v>
      </c>
      <c r="D115" s="19">
        <v>1673000</v>
      </c>
      <c r="E115" s="19">
        <v>1855000</v>
      </c>
      <c r="F115" s="19">
        <v>2122000</v>
      </c>
      <c r="G115" s="19">
        <v>2111000</v>
      </c>
    </row>
    <row r="116" spans="1:7" x14ac:dyDescent="0.25">
      <c r="A116" s="13" t="s">
        <v>2</v>
      </c>
      <c r="B116" s="13"/>
      <c r="C116" s="13"/>
      <c r="D116" s="13"/>
      <c r="E116" s="13"/>
      <c r="F116" s="13"/>
      <c r="G116" s="13"/>
    </row>
    <row r="117" spans="1:7" x14ac:dyDescent="0.25">
      <c r="A117" s="16" t="s">
        <v>212</v>
      </c>
      <c r="B117" s="13"/>
      <c r="C117" s="13"/>
      <c r="D117" s="13"/>
      <c r="E117" s="13"/>
      <c r="F117" s="13"/>
      <c r="G117" s="13"/>
    </row>
    <row r="118" spans="1:7" x14ac:dyDescent="0.25">
      <c r="A118" s="16" t="s">
        <v>116</v>
      </c>
      <c r="B118" s="19">
        <v>1741000</v>
      </c>
      <c r="C118" s="19">
        <v>1870000</v>
      </c>
      <c r="D118" s="19">
        <v>1637000</v>
      </c>
      <c r="E118" s="19">
        <v>2134000</v>
      </c>
      <c r="F118" s="19">
        <v>3082000</v>
      </c>
      <c r="G118" s="19">
        <v>2648000</v>
      </c>
    </row>
    <row r="119" spans="1:7" x14ac:dyDescent="0.25">
      <c r="A119" s="16" t="s">
        <v>189</v>
      </c>
      <c r="B119" s="25" t="s">
        <v>61</v>
      </c>
      <c r="C119" s="25" t="s">
        <v>61</v>
      </c>
      <c r="D119" s="25" t="s">
        <v>61</v>
      </c>
      <c r="E119" s="25" t="s">
        <v>61</v>
      </c>
      <c r="F119" s="19">
        <v>1170000</v>
      </c>
      <c r="G119" s="19">
        <v>1189000</v>
      </c>
    </row>
    <row r="120" spans="1:7" x14ac:dyDescent="0.25">
      <c r="A120" s="16" t="s">
        <v>114</v>
      </c>
      <c r="B120" s="19">
        <v>-61000</v>
      </c>
      <c r="C120" s="19">
        <v>-69000</v>
      </c>
      <c r="D120" s="19">
        <v>-71000</v>
      </c>
      <c r="E120" s="19">
        <v>-75000</v>
      </c>
      <c r="F120" s="19">
        <v>-86000</v>
      </c>
      <c r="G120" s="19">
        <v>-96000</v>
      </c>
    </row>
    <row r="121" spans="1:7" x14ac:dyDescent="0.25">
      <c r="A121" s="16" t="s">
        <v>112</v>
      </c>
      <c r="B121" s="19">
        <v>28000</v>
      </c>
      <c r="C121" s="19">
        <v>48000</v>
      </c>
      <c r="D121" s="19">
        <v>17000</v>
      </c>
      <c r="E121" s="19">
        <v>54000</v>
      </c>
      <c r="F121" s="19">
        <v>68000</v>
      </c>
      <c r="G121" s="19">
        <v>50000</v>
      </c>
    </row>
    <row r="122" spans="1:7" x14ac:dyDescent="0.25">
      <c r="A122" s="16" t="s">
        <v>66</v>
      </c>
      <c r="B122" s="19">
        <v>187000</v>
      </c>
      <c r="C122" s="19">
        <v>195000</v>
      </c>
      <c r="D122" s="19">
        <v>190000</v>
      </c>
      <c r="E122" s="19">
        <v>231000</v>
      </c>
      <c r="F122" s="19">
        <v>264000</v>
      </c>
      <c r="G122" s="19">
        <v>219000</v>
      </c>
    </row>
    <row r="123" spans="1:7" x14ac:dyDescent="0.25">
      <c r="A123" s="16" t="s">
        <v>111</v>
      </c>
      <c r="B123" s="19">
        <v>212000</v>
      </c>
      <c r="C123" s="19">
        <v>219000</v>
      </c>
      <c r="D123" s="19">
        <v>252000</v>
      </c>
      <c r="E123" s="19">
        <v>254000</v>
      </c>
      <c r="F123" s="19">
        <v>276000</v>
      </c>
      <c r="G123" s="19">
        <v>323000</v>
      </c>
    </row>
    <row r="124" spans="1:7" x14ac:dyDescent="0.25">
      <c r="A124" s="13" t="s">
        <v>2</v>
      </c>
      <c r="B124" s="13"/>
      <c r="C124" s="13"/>
      <c r="D124" s="13"/>
      <c r="E124" s="13"/>
      <c r="F124" s="13"/>
      <c r="G124" s="13"/>
    </row>
    <row r="125" spans="1:7" x14ac:dyDescent="0.25">
      <c r="A125" s="16" t="s">
        <v>55</v>
      </c>
      <c r="B125" s="13"/>
      <c r="C125" s="13"/>
      <c r="D125" s="13"/>
      <c r="E125" s="13"/>
      <c r="F125" s="13"/>
      <c r="G125" s="13"/>
    </row>
    <row r="126" spans="1:7" x14ac:dyDescent="0.25">
      <c r="A126" s="16" t="s">
        <v>116</v>
      </c>
      <c r="B126" s="19">
        <v>79000</v>
      </c>
      <c r="C126" s="19">
        <v>86000</v>
      </c>
      <c r="D126" s="19">
        <v>88000</v>
      </c>
      <c r="E126" s="19">
        <v>94000</v>
      </c>
      <c r="F126" s="19">
        <v>107000</v>
      </c>
      <c r="G126" s="19">
        <v>115000</v>
      </c>
    </row>
    <row r="127" spans="1:7" x14ac:dyDescent="0.25">
      <c r="A127" s="16" t="s">
        <v>189</v>
      </c>
      <c r="B127" s="25" t="s">
        <v>61</v>
      </c>
      <c r="C127" s="25" t="s">
        <v>61</v>
      </c>
      <c r="D127" s="25" t="s">
        <v>61</v>
      </c>
      <c r="E127" s="25" t="s">
        <v>61</v>
      </c>
      <c r="F127" s="25" t="s">
        <v>61</v>
      </c>
      <c r="G127" s="25" t="s">
        <v>61</v>
      </c>
    </row>
    <row r="128" spans="1:7" x14ac:dyDescent="0.25">
      <c r="A128" s="16" t="s">
        <v>114</v>
      </c>
      <c r="B128" s="19">
        <v>-142000</v>
      </c>
      <c r="C128" s="19">
        <v>-167000</v>
      </c>
      <c r="D128" s="19">
        <v>-193000</v>
      </c>
      <c r="E128" s="19">
        <v>-173000</v>
      </c>
      <c r="F128" s="19">
        <v>-203000</v>
      </c>
      <c r="G128" s="19">
        <v>-238000</v>
      </c>
    </row>
    <row r="129" spans="1:7" x14ac:dyDescent="0.25">
      <c r="A129" s="16" t="s">
        <v>112</v>
      </c>
      <c r="B129" s="19">
        <v>-34000</v>
      </c>
      <c r="C129" s="19">
        <v>-45000</v>
      </c>
      <c r="D129" s="19">
        <v>-24000</v>
      </c>
      <c r="E129" s="19">
        <v>-28000</v>
      </c>
      <c r="F129" s="19">
        <v>-41000</v>
      </c>
      <c r="G129" s="19">
        <v>-61000</v>
      </c>
    </row>
    <row r="130" spans="1:7" x14ac:dyDescent="0.25">
      <c r="A130" s="16" t="s">
        <v>66</v>
      </c>
      <c r="B130" s="19">
        <v>-103000</v>
      </c>
      <c r="C130" s="19">
        <v>-111000</v>
      </c>
      <c r="D130" s="19">
        <v>-124000</v>
      </c>
      <c r="E130" s="19">
        <v>-112000</v>
      </c>
      <c r="F130" s="19">
        <v>-159000</v>
      </c>
      <c r="G130" s="19">
        <v>-134000</v>
      </c>
    </row>
    <row r="131" spans="1:7" x14ac:dyDescent="0.25">
      <c r="A131" s="16" t="s">
        <v>111</v>
      </c>
      <c r="B131" s="19">
        <v>9000</v>
      </c>
      <c r="C131" s="19">
        <v>11000</v>
      </c>
      <c r="D131" s="19">
        <v>23000</v>
      </c>
      <c r="E131" s="19">
        <v>12000</v>
      </c>
      <c r="F131" s="19">
        <v>15000</v>
      </c>
      <c r="G131" s="19">
        <v>14000</v>
      </c>
    </row>
    <row r="132" spans="1:7" x14ac:dyDescent="0.25">
      <c r="A132" s="13" t="s">
        <v>2</v>
      </c>
      <c r="B132" s="13"/>
      <c r="C132" s="13"/>
      <c r="D132" s="13"/>
      <c r="E132" s="13"/>
      <c r="F132" s="13"/>
      <c r="G132" s="13"/>
    </row>
    <row r="133" spans="1:7" x14ac:dyDescent="0.25">
      <c r="A133" s="16" t="s">
        <v>277</v>
      </c>
      <c r="B133" s="13"/>
      <c r="C133" s="13"/>
      <c r="D133" s="13"/>
      <c r="E133" s="13"/>
      <c r="F133" s="13"/>
      <c r="G133" s="13"/>
    </row>
    <row r="134" spans="1:7" x14ac:dyDescent="0.25">
      <c r="A134" s="16" t="s">
        <v>116</v>
      </c>
      <c r="B134" s="19">
        <v>-3000</v>
      </c>
      <c r="C134" s="19">
        <v>-3000</v>
      </c>
      <c r="D134" s="19">
        <v>-3000</v>
      </c>
      <c r="E134" s="19">
        <v>-4000</v>
      </c>
      <c r="F134" s="19">
        <v>-4000</v>
      </c>
      <c r="G134" s="19">
        <v>-5000</v>
      </c>
    </row>
    <row r="135" spans="1:7" x14ac:dyDescent="0.25">
      <c r="A135" s="16" t="s">
        <v>189</v>
      </c>
      <c r="B135" s="25" t="s">
        <v>61</v>
      </c>
      <c r="C135" s="25" t="s">
        <v>61</v>
      </c>
      <c r="D135" s="25" t="s">
        <v>61</v>
      </c>
      <c r="E135" s="25" t="s">
        <v>61</v>
      </c>
      <c r="F135" s="25" t="s">
        <v>61</v>
      </c>
      <c r="G135" s="25" t="s">
        <v>61</v>
      </c>
    </row>
    <row r="136" spans="1:7" x14ac:dyDescent="0.25">
      <c r="A136" s="16" t="s">
        <v>114</v>
      </c>
      <c r="B136" s="25" t="s">
        <v>61</v>
      </c>
      <c r="C136" s="25" t="s">
        <v>61</v>
      </c>
      <c r="D136" s="25" t="s">
        <v>61</v>
      </c>
      <c r="E136" s="25" t="s">
        <v>61</v>
      </c>
      <c r="F136" s="25" t="s">
        <v>61</v>
      </c>
      <c r="G136" s="25" t="s">
        <v>61</v>
      </c>
    </row>
    <row r="137" spans="1:7" x14ac:dyDescent="0.25">
      <c r="A137" s="16" t="s">
        <v>112</v>
      </c>
      <c r="B137" s="25" t="s">
        <v>61</v>
      </c>
      <c r="C137" s="25" t="s">
        <v>61</v>
      </c>
      <c r="D137" s="25" t="s">
        <v>61</v>
      </c>
      <c r="E137" s="25" t="s">
        <v>61</v>
      </c>
      <c r="F137" s="25" t="s">
        <v>61</v>
      </c>
      <c r="G137" s="25" t="s">
        <v>61</v>
      </c>
    </row>
    <row r="138" spans="1:7" x14ac:dyDescent="0.25">
      <c r="A138" s="16" t="s">
        <v>66</v>
      </c>
      <c r="B138" s="25" t="s">
        <v>61</v>
      </c>
      <c r="C138" s="25" t="s">
        <v>61</v>
      </c>
      <c r="D138" s="25" t="s">
        <v>61</v>
      </c>
      <c r="E138" s="25" t="s">
        <v>61</v>
      </c>
      <c r="F138" s="25" t="s">
        <v>61</v>
      </c>
      <c r="G138" s="25" t="s">
        <v>61</v>
      </c>
    </row>
    <row r="139" spans="1:7" x14ac:dyDescent="0.25">
      <c r="A139" s="16" t="s">
        <v>111</v>
      </c>
      <c r="B139" s="25" t="s">
        <v>61</v>
      </c>
      <c r="C139" s="25" t="s">
        <v>61</v>
      </c>
      <c r="D139" s="25" t="s">
        <v>61</v>
      </c>
      <c r="E139" s="25" t="s">
        <v>61</v>
      </c>
      <c r="F139" s="25" t="s">
        <v>61</v>
      </c>
      <c r="G139" s="25" t="s">
        <v>61</v>
      </c>
    </row>
    <row r="140" spans="1:7" x14ac:dyDescent="0.25">
      <c r="A140" s="13"/>
    </row>
    <row r="141" spans="1:7" ht="16.2" thickBot="1" x14ac:dyDescent="0.35">
      <c r="A141" s="7" t="s">
        <v>123</v>
      </c>
      <c r="B141" s="62"/>
      <c r="C141" s="62"/>
      <c r="D141" s="62"/>
      <c r="E141" s="62"/>
      <c r="F141" s="62"/>
      <c r="G141" s="62"/>
    </row>
    <row r="142" spans="1:7" ht="15.6" x14ac:dyDescent="0.25">
      <c r="A142" s="45" t="s">
        <v>122</v>
      </c>
      <c r="B142" s="44" t="s">
        <v>121</v>
      </c>
      <c r="C142" s="44" t="s">
        <v>120</v>
      </c>
      <c r="D142" s="44" t="s">
        <v>119</v>
      </c>
      <c r="E142" s="44" t="s">
        <v>118</v>
      </c>
      <c r="F142" s="44" t="s">
        <v>178</v>
      </c>
      <c r="G142" s="44" t="s">
        <v>290</v>
      </c>
    </row>
    <row r="143" spans="1:7" x14ac:dyDescent="0.25">
      <c r="A143" s="13" t="s">
        <v>72</v>
      </c>
      <c r="B143" s="17">
        <v>43465</v>
      </c>
      <c r="C143" s="17">
        <v>43830</v>
      </c>
      <c r="D143" s="17">
        <v>44196</v>
      </c>
      <c r="E143" s="17">
        <v>44561</v>
      </c>
      <c r="F143" s="17">
        <v>44926</v>
      </c>
      <c r="G143" s="17">
        <v>45291</v>
      </c>
    </row>
    <row r="144" spans="1:7" x14ac:dyDescent="0.25">
      <c r="A144" s="13" t="s">
        <v>117</v>
      </c>
      <c r="B144" s="12" t="s">
        <v>0</v>
      </c>
      <c r="C144" s="12" t="s">
        <v>0</v>
      </c>
      <c r="D144" s="12" t="s">
        <v>0</v>
      </c>
      <c r="E144" s="12" t="s">
        <v>0</v>
      </c>
      <c r="F144" s="12" t="s">
        <v>0</v>
      </c>
      <c r="G144" s="12" t="s">
        <v>0</v>
      </c>
    </row>
    <row r="145" spans="1:7" x14ac:dyDescent="0.25">
      <c r="A145" s="13" t="s">
        <v>2</v>
      </c>
      <c r="B145" s="13"/>
      <c r="C145" s="13"/>
      <c r="D145" s="13"/>
      <c r="E145" s="13"/>
      <c r="F145" s="13"/>
      <c r="G145" s="13"/>
    </row>
    <row r="146" spans="1:7" x14ac:dyDescent="0.25">
      <c r="A146" s="16" t="s">
        <v>3</v>
      </c>
      <c r="B146" s="13"/>
      <c r="C146" s="13"/>
      <c r="D146" s="13"/>
      <c r="E146" s="13"/>
      <c r="F146" s="13"/>
      <c r="G146" s="13"/>
    </row>
    <row r="147" spans="1:7" x14ac:dyDescent="0.25">
      <c r="A147" s="16" t="s">
        <v>116</v>
      </c>
      <c r="B147" s="19">
        <v>11537000</v>
      </c>
      <c r="C147" s="19">
        <v>11529000</v>
      </c>
      <c r="D147" s="19">
        <v>11526000</v>
      </c>
      <c r="E147" s="19">
        <v>13431000</v>
      </c>
      <c r="F147" s="25" t="s">
        <v>61</v>
      </c>
      <c r="G147" s="19">
        <v>14206000</v>
      </c>
    </row>
    <row r="148" spans="1:7" x14ac:dyDescent="0.25">
      <c r="A148" s="16" t="s">
        <v>115</v>
      </c>
      <c r="B148" s="19">
        <v>1965000</v>
      </c>
      <c r="C148" s="19">
        <v>2104000</v>
      </c>
      <c r="D148" s="19">
        <v>2116000</v>
      </c>
      <c r="E148" s="19">
        <v>2203000</v>
      </c>
      <c r="F148" s="25" t="s">
        <v>61</v>
      </c>
      <c r="G148" s="19">
        <v>2481000</v>
      </c>
    </row>
    <row r="149" spans="1:7" x14ac:dyDescent="0.25">
      <c r="A149" s="16" t="s">
        <v>114</v>
      </c>
      <c r="B149" s="19">
        <v>-700000</v>
      </c>
      <c r="C149" s="19">
        <v>-773000</v>
      </c>
      <c r="D149" s="19">
        <v>-840000</v>
      </c>
      <c r="E149" s="19">
        <v>-842000</v>
      </c>
      <c r="F149" s="25" t="s">
        <v>61</v>
      </c>
      <c r="G149" s="19">
        <v>-1055000</v>
      </c>
    </row>
    <row r="150" spans="1:7" x14ac:dyDescent="0.25">
      <c r="A150" s="16" t="s">
        <v>113</v>
      </c>
      <c r="B150" s="19">
        <v>1442000</v>
      </c>
      <c r="C150" s="19">
        <v>1500000</v>
      </c>
      <c r="D150" s="19">
        <v>1467000</v>
      </c>
      <c r="E150" s="19">
        <v>1527000</v>
      </c>
      <c r="F150" s="25" t="s">
        <v>61</v>
      </c>
      <c r="G150" s="19">
        <v>1625000</v>
      </c>
    </row>
    <row r="151" spans="1:7" x14ac:dyDescent="0.25">
      <c r="A151" s="16" t="s">
        <v>112</v>
      </c>
      <c r="B151" s="19">
        <v>181000</v>
      </c>
      <c r="C151" s="19">
        <v>128000</v>
      </c>
      <c r="D151" s="19">
        <v>-6000</v>
      </c>
      <c r="E151" s="19">
        <v>-70000</v>
      </c>
      <c r="F151" s="25" t="s">
        <v>61</v>
      </c>
      <c r="G151" s="19">
        <v>-146000</v>
      </c>
    </row>
    <row r="152" spans="1:7" x14ac:dyDescent="0.25">
      <c r="A152" s="16" t="s">
        <v>66</v>
      </c>
      <c r="B152" s="19">
        <v>1261000</v>
      </c>
      <c r="C152" s="19">
        <v>1372000</v>
      </c>
      <c r="D152" s="19">
        <v>1473000</v>
      </c>
      <c r="E152" s="19">
        <v>1597000</v>
      </c>
      <c r="F152" s="25" t="s">
        <v>61</v>
      </c>
      <c r="G152" s="19">
        <v>1771000</v>
      </c>
    </row>
    <row r="153" spans="1:7" x14ac:dyDescent="0.25">
      <c r="A153" s="16" t="s">
        <v>63</v>
      </c>
      <c r="B153" s="19">
        <v>45987000</v>
      </c>
      <c r="C153" s="19">
        <v>50448000</v>
      </c>
      <c r="D153" s="19">
        <v>53957000</v>
      </c>
      <c r="E153" s="19">
        <v>57851000</v>
      </c>
      <c r="F153" s="19">
        <v>61188000</v>
      </c>
      <c r="G153" s="19">
        <v>64079000</v>
      </c>
    </row>
    <row r="154" spans="1:7" x14ac:dyDescent="0.25">
      <c r="A154" s="16" t="s">
        <v>111</v>
      </c>
      <c r="B154" s="19">
        <v>1781000</v>
      </c>
      <c r="C154" s="19">
        <v>1904000</v>
      </c>
      <c r="D154" s="19">
        <v>2082000</v>
      </c>
      <c r="E154" s="19">
        <v>2257000</v>
      </c>
      <c r="F154" s="25" t="s">
        <v>61</v>
      </c>
      <c r="G154" s="19">
        <v>2567000</v>
      </c>
    </row>
    <row r="155" spans="1:7" x14ac:dyDescent="0.25">
      <c r="A155" s="16" t="s">
        <v>110</v>
      </c>
      <c r="B155" s="19">
        <v>-3957000</v>
      </c>
      <c r="C155" s="19">
        <v>-4225000</v>
      </c>
      <c r="D155" s="19">
        <v>-5369000</v>
      </c>
      <c r="E155" s="19">
        <v>-4244000</v>
      </c>
      <c r="F155" s="25" t="s">
        <v>61</v>
      </c>
      <c r="G155" s="19">
        <v>-5854000</v>
      </c>
    </row>
    <row r="156" spans="1:7" x14ac:dyDescent="0.25">
      <c r="A156" s="11"/>
    </row>
    <row r="157" spans="1:7" ht="178.5" customHeight="1" x14ac:dyDescent="0.25">
      <c r="A157" s="63" t="s">
        <v>60</v>
      </c>
      <c r="B157" s="62"/>
      <c r="C157" s="62"/>
      <c r="D157" s="62"/>
      <c r="E157" s="62"/>
      <c r="F157" s="62"/>
    </row>
  </sheetData>
  <mergeCells count="9">
    <mergeCell ref="A141:G141"/>
    <mergeCell ref="A157:F157"/>
    <mergeCell ref="A2:L2"/>
    <mergeCell ref="A1:D1"/>
    <mergeCell ref="A13:G13"/>
    <mergeCell ref="A15:G15"/>
    <mergeCell ref="A62:G62"/>
    <mergeCell ref="A102:G102"/>
    <mergeCell ref="A104:G104"/>
  </mergeCells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8819EC-25EE-44BB-B55E-C25FC6725A11}">
  <dimension ref="A1:L267"/>
  <sheetViews>
    <sheetView topLeftCell="A2" zoomScaleNormal="100" workbookViewId="0">
      <selection activeCell="F18" sqref="F18"/>
    </sheetView>
  </sheetViews>
  <sheetFormatPr defaultRowHeight="13.2" x14ac:dyDescent="0.25"/>
  <cols>
    <col min="1" max="1" width="48.5546875" customWidth="1"/>
    <col min="2" max="5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89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88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6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  <c r="F17">
        <f>(E25+E26)/E28</f>
        <v>0.90414754797890662</v>
      </c>
    </row>
    <row r="18" spans="1:6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6" x14ac:dyDescent="0.25">
      <c r="A19" s="41" t="s">
        <v>2</v>
      </c>
      <c r="B19" s="41"/>
      <c r="C19" s="41"/>
      <c r="D19" s="41"/>
      <c r="E19" s="41"/>
    </row>
    <row r="20" spans="1:6" x14ac:dyDescent="0.25">
      <c r="A20" s="40" t="s">
        <v>116</v>
      </c>
      <c r="B20" s="41"/>
      <c r="C20" s="41"/>
      <c r="D20" s="41"/>
      <c r="E20" s="41"/>
    </row>
    <row r="21" spans="1:6" x14ac:dyDescent="0.25">
      <c r="A21" s="41" t="s">
        <v>181</v>
      </c>
      <c r="B21" s="48">
        <v>96800</v>
      </c>
      <c r="C21" s="48">
        <v>72200</v>
      </c>
      <c r="D21" s="42" t="s">
        <v>61</v>
      </c>
      <c r="E21" s="48">
        <v>168000</v>
      </c>
    </row>
    <row r="22" spans="1:6" x14ac:dyDescent="0.25">
      <c r="A22" s="41" t="s">
        <v>196</v>
      </c>
      <c r="B22" s="48">
        <v>1198800</v>
      </c>
      <c r="C22" s="48">
        <v>1526200</v>
      </c>
      <c r="D22" s="42" t="s">
        <v>61</v>
      </c>
      <c r="E22" s="48">
        <v>1728500</v>
      </c>
    </row>
    <row r="23" spans="1:6" x14ac:dyDescent="0.25">
      <c r="A23" s="41" t="s">
        <v>195</v>
      </c>
      <c r="B23" s="48">
        <v>1725600</v>
      </c>
      <c r="C23" s="48">
        <v>2163700</v>
      </c>
      <c r="D23" s="42" t="s">
        <v>61</v>
      </c>
      <c r="E23" s="48">
        <v>1632200</v>
      </c>
    </row>
    <row r="24" spans="1:6" x14ac:dyDescent="0.25">
      <c r="A24" s="41" t="s">
        <v>1</v>
      </c>
      <c r="B24" s="48">
        <v>-1328000</v>
      </c>
      <c r="C24" s="48">
        <v>-1461500</v>
      </c>
      <c r="D24" s="42" t="s">
        <v>61</v>
      </c>
      <c r="E24" s="48">
        <v>-1709200</v>
      </c>
    </row>
    <row r="25" spans="1:6" x14ac:dyDescent="0.25">
      <c r="A25" s="41" t="s">
        <v>198</v>
      </c>
      <c r="B25" s="48">
        <v>8879400</v>
      </c>
      <c r="C25" s="48">
        <v>9998500</v>
      </c>
      <c r="D25" s="42" t="s">
        <v>61</v>
      </c>
      <c r="E25" s="48">
        <v>11449500</v>
      </c>
    </row>
    <row r="26" spans="1:6" x14ac:dyDescent="0.25">
      <c r="A26" s="41" t="s">
        <v>197</v>
      </c>
      <c r="B26" s="48">
        <v>4345900</v>
      </c>
      <c r="C26" s="48">
        <v>4492900</v>
      </c>
      <c r="D26" s="42" t="s">
        <v>61</v>
      </c>
      <c r="E26" s="48">
        <v>5713300</v>
      </c>
    </row>
    <row r="27" spans="1:6" x14ac:dyDescent="0.25">
      <c r="A27" s="41" t="s">
        <v>179</v>
      </c>
      <c r="B27" s="42" t="s">
        <v>61</v>
      </c>
      <c r="C27" s="42" t="s">
        <v>61</v>
      </c>
      <c r="D27" s="42" t="s">
        <v>61</v>
      </c>
      <c r="E27" s="42" t="s">
        <v>61</v>
      </c>
    </row>
    <row r="28" spans="1:6" x14ac:dyDescent="0.25">
      <c r="A28" s="41" t="s">
        <v>126</v>
      </c>
      <c r="B28" s="39">
        <v>14918500</v>
      </c>
      <c r="C28" s="39">
        <v>16792000</v>
      </c>
      <c r="D28" s="47" t="s">
        <v>61</v>
      </c>
      <c r="E28" s="39">
        <v>18982300</v>
      </c>
    </row>
    <row r="29" spans="1:6" x14ac:dyDescent="0.25">
      <c r="A29" s="41" t="s">
        <v>2</v>
      </c>
      <c r="B29" s="41"/>
      <c r="C29" s="41"/>
      <c r="D29" s="41"/>
      <c r="E29" s="41"/>
    </row>
    <row r="30" spans="1:6" x14ac:dyDescent="0.25">
      <c r="A30" s="40" t="s">
        <v>189</v>
      </c>
      <c r="B30" s="41"/>
      <c r="C30" s="41"/>
      <c r="D30" s="41"/>
      <c r="E30" s="41"/>
    </row>
    <row r="31" spans="1:6" x14ac:dyDescent="0.25">
      <c r="A31" s="41" t="s">
        <v>181</v>
      </c>
      <c r="B31" s="42" t="s">
        <v>61</v>
      </c>
      <c r="C31" s="42" t="s">
        <v>61</v>
      </c>
      <c r="D31" s="42" t="s">
        <v>61</v>
      </c>
      <c r="E31" s="42" t="s">
        <v>61</v>
      </c>
    </row>
    <row r="32" spans="1:6" x14ac:dyDescent="0.25">
      <c r="A32" s="41" t="s">
        <v>196</v>
      </c>
      <c r="B32" s="42" t="s">
        <v>61</v>
      </c>
      <c r="C32" s="42" t="s">
        <v>61</v>
      </c>
      <c r="D32" s="42" t="s">
        <v>61</v>
      </c>
      <c r="E32" s="42" t="s">
        <v>61</v>
      </c>
    </row>
    <row r="33" spans="1:5" x14ac:dyDescent="0.25">
      <c r="A33" s="41" t="s">
        <v>195</v>
      </c>
      <c r="B33" s="48">
        <v>322000</v>
      </c>
      <c r="C33" s="42" t="s">
        <v>61</v>
      </c>
      <c r="D33" s="42" t="s">
        <v>61</v>
      </c>
      <c r="E33" s="42" t="s">
        <v>61</v>
      </c>
    </row>
    <row r="34" spans="1:5" x14ac:dyDescent="0.25">
      <c r="A34" s="41" t="s">
        <v>1</v>
      </c>
      <c r="B34" s="42" t="s">
        <v>61</v>
      </c>
      <c r="C34" s="42" t="s">
        <v>61</v>
      </c>
      <c r="D34" s="42" t="s">
        <v>61</v>
      </c>
      <c r="E34" s="42" t="s">
        <v>61</v>
      </c>
    </row>
    <row r="35" spans="1:5" x14ac:dyDescent="0.25">
      <c r="A35" s="41" t="s">
        <v>198</v>
      </c>
      <c r="B35" s="48">
        <v>6334500</v>
      </c>
      <c r="C35" s="42" t="s">
        <v>61</v>
      </c>
      <c r="D35" s="42" t="s">
        <v>61</v>
      </c>
      <c r="E35" s="42" t="s">
        <v>61</v>
      </c>
    </row>
    <row r="36" spans="1:5" x14ac:dyDescent="0.25">
      <c r="A36" s="41" t="s">
        <v>197</v>
      </c>
      <c r="B36" s="48">
        <v>3663200</v>
      </c>
      <c r="C36" s="42" t="s">
        <v>61</v>
      </c>
      <c r="D36" s="42" t="s">
        <v>61</v>
      </c>
      <c r="E36" s="42" t="s">
        <v>61</v>
      </c>
    </row>
    <row r="37" spans="1:5" x14ac:dyDescent="0.25">
      <c r="A37" s="41" t="s">
        <v>179</v>
      </c>
      <c r="B37" s="42" t="s">
        <v>61</v>
      </c>
      <c r="C37" s="42" t="s">
        <v>61</v>
      </c>
      <c r="D37" s="42" t="s">
        <v>61</v>
      </c>
      <c r="E37" s="42" t="s">
        <v>61</v>
      </c>
    </row>
    <row r="38" spans="1:5" x14ac:dyDescent="0.25">
      <c r="A38" s="41" t="s">
        <v>126</v>
      </c>
      <c r="B38" s="39">
        <v>10319700</v>
      </c>
      <c r="C38" s="47" t="s">
        <v>61</v>
      </c>
      <c r="D38" s="47" t="s">
        <v>61</v>
      </c>
      <c r="E38" s="47" t="s">
        <v>61</v>
      </c>
    </row>
    <row r="39" spans="1:5" x14ac:dyDescent="0.25">
      <c r="A39" s="41" t="s">
        <v>2</v>
      </c>
      <c r="B39" s="41"/>
      <c r="C39" s="41"/>
      <c r="D39" s="41"/>
      <c r="E39" s="41"/>
    </row>
    <row r="40" spans="1:5" x14ac:dyDescent="0.25">
      <c r="A40" s="40" t="s">
        <v>115</v>
      </c>
      <c r="B40" s="41"/>
      <c r="C40" s="41"/>
      <c r="D40" s="41"/>
      <c r="E40" s="41"/>
    </row>
    <row r="41" spans="1:5" x14ac:dyDescent="0.25">
      <c r="A41" s="41" t="s">
        <v>181</v>
      </c>
      <c r="B41" s="42" t="s">
        <v>61</v>
      </c>
      <c r="C41" s="42" t="s">
        <v>61</v>
      </c>
      <c r="D41" s="42" t="s">
        <v>61</v>
      </c>
      <c r="E41" s="42" t="s">
        <v>61</v>
      </c>
    </row>
    <row r="42" spans="1:5" x14ac:dyDescent="0.25">
      <c r="A42" s="41" t="s">
        <v>196</v>
      </c>
      <c r="B42" s="48">
        <v>611200</v>
      </c>
      <c r="C42" s="48">
        <v>842900</v>
      </c>
      <c r="D42" s="42" t="s">
        <v>61</v>
      </c>
      <c r="E42" s="48">
        <v>894200</v>
      </c>
    </row>
    <row r="43" spans="1:5" x14ac:dyDescent="0.25">
      <c r="A43" s="41" t="s">
        <v>195</v>
      </c>
      <c r="B43" s="48">
        <v>111100</v>
      </c>
      <c r="C43" s="48">
        <v>168000</v>
      </c>
      <c r="D43" s="42" t="s">
        <v>61</v>
      </c>
      <c r="E43" s="48">
        <v>-130500</v>
      </c>
    </row>
    <row r="44" spans="1:5" x14ac:dyDescent="0.25">
      <c r="A44" s="41" t="s">
        <v>1</v>
      </c>
      <c r="B44" s="42" t="s">
        <v>61</v>
      </c>
      <c r="C44" s="42" t="s">
        <v>61</v>
      </c>
      <c r="D44" s="42" t="s">
        <v>61</v>
      </c>
      <c r="E44" s="42" t="s">
        <v>61</v>
      </c>
    </row>
    <row r="45" spans="1:5" x14ac:dyDescent="0.25">
      <c r="A45" s="41" t="s">
        <v>198</v>
      </c>
      <c r="B45" s="48">
        <v>1507100</v>
      </c>
      <c r="C45" s="48">
        <v>1554700</v>
      </c>
      <c r="D45" s="42" t="s">
        <v>61</v>
      </c>
      <c r="E45" s="48">
        <v>1613600</v>
      </c>
    </row>
    <row r="46" spans="1:5" x14ac:dyDescent="0.25">
      <c r="A46" s="41" t="s">
        <v>197</v>
      </c>
      <c r="B46" s="48">
        <v>750000</v>
      </c>
      <c r="C46" s="48">
        <v>857900</v>
      </c>
      <c r="D46" s="42" t="s">
        <v>61</v>
      </c>
      <c r="E46" s="48">
        <v>1098000</v>
      </c>
    </row>
    <row r="47" spans="1:5" x14ac:dyDescent="0.25">
      <c r="A47" s="41" t="s">
        <v>179</v>
      </c>
      <c r="B47" s="42" t="s">
        <v>61</v>
      </c>
      <c r="C47" s="42" t="s">
        <v>61</v>
      </c>
      <c r="D47" s="42" t="s">
        <v>61</v>
      </c>
      <c r="E47" s="42" t="s">
        <v>61</v>
      </c>
    </row>
    <row r="48" spans="1:5" x14ac:dyDescent="0.25">
      <c r="A48" s="41" t="s">
        <v>126</v>
      </c>
      <c r="B48" s="39">
        <v>2979400</v>
      </c>
      <c r="C48" s="39">
        <v>3423500</v>
      </c>
      <c r="D48" s="47" t="s">
        <v>61</v>
      </c>
      <c r="E48" s="39">
        <v>3475300</v>
      </c>
    </row>
    <row r="49" spans="1:5" x14ac:dyDescent="0.25">
      <c r="A49" s="41" t="s">
        <v>2</v>
      </c>
      <c r="B49" s="41"/>
      <c r="C49" s="41"/>
      <c r="D49" s="41"/>
      <c r="E49" s="41"/>
    </row>
    <row r="50" spans="1:5" x14ac:dyDescent="0.25">
      <c r="A50" s="40" t="s">
        <v>114</v>
      </c>
      <c r="B50" s="41"/>
      <c r="C50" s="41"/>
      <c r="D50" s="41"/>
      <c r="E50" s="41"/>
    </row>
    <row r="51" spans="1:5" x14ac:dyDescent="0.25">
      <c r="A51" s="41" t="s">
        <v>181</v>
      </c>
      <c r="B51" s="48">
        <v>-196400</v>
      </c>
      <c r="C51" s="48">
        <v>-180800</v>
      </c>
      <c r="D51" s="42" t="s">
        <v>61</v>
      </c>
      <c r="E51" s="48">
        <v>-594700</v>
      </c>
    </row>
    <row r="52" spans="1:5" x14ac:dyDescent="0.25">
      <c r="A52" s="41" t="s">
        <v>196</v>
      </c>
      <c r="B52" s="48">
        <v>-133200</v>
      </c>
      <c r="C52" s="48">
        <v>-146300</v>
      </c>
      <c r="D52" s="42" t="s">
        <v>61</v>
      </c>
      <c r="E52" s="48">
        <v>-202600</v>
      </c>
    </row>
    <row r="53" spans="1:5" x14ac:dyDescent="0.25">
      <c r="A53" s="41" t="s">
        <v>195</v>
      </c>
      <c r="B53" s="48">
        <v>-24000</v>
      </c>
      <c r="C53" s="48">
        <v>-15600</v>
      </c>
      <c r="D53" s="42" t="s">
        <v>61</v>
      </c>
      <c r="E53" s="48">
        <v>-76000</v>
      </c>
    </row>
    <row r="54" spans="1:5" x14ac:dyDescent="0.25">
      <c r="A54" s="41" t="s">
        <v>1</v>
      </c>
      <c r="B54" s="48">
        <v>42100</v>
      </c>
      <c r="C54" s="48">
        <v>18700</v>
      </c>
      <c r="D54" s="42" t="s">
        <v>61</v>
      </c>
      <c r="E54" s="48">
        <v>194500</v>
      </c>
    </row>
    <row r="55" spans="1:5" x14ac:dyDescent="0.25">
      <c r="A55" s="41" t="s">
        <v>198</v>
      </c>
      <c r="B55" s="48">
        <v>-565000</v>
      </c>
      <c r="C55" s="48">
        <v>-574200</v>
      </c>
      <c r="D55" s="42" t="s">
        <v>61</v>
      </c>
      <c r="E55" s="48">
        <v>-764500</v>
      </c>
    </row>
    <row r="56" spans="1:5" x14ac:dyDescent="0.25">
      <c r="A56" s="41" t="s">
        <v>197</v>
      </c>
      <c r="B56" s="48">
        <v>-289200</v>
      </c>
      <c r="C56" s="48">
        <v>-300900</v>
      </c>
      <c r="D56" s="42" t="s">
        <v>61</v>
      </c>
      <c r="E56" s="48">
        <v>-363600</v>
      </c>
    </row>
    <row r="57" spans="1:5" x14ac:dyDescent="0.25">
      <c r="A57" s="41" t="s">
        <v>179</v>
      </c>
      <c r="B57" s="42" t="s">
        <v>61</v>
      </c>
      <c r="C57" s="42" t="s">
        <v>61</v>
      </c>
      <c r="D57" s="42" t="s">
        <v>61</v>
      </c>
      <c r="E57" s="42" t="s">
        <v>61</v>
      </c>
    </row>
    <row r="58" spans="1:5" x14ac:dyDescent="0.25">
      <c r="A58" s="41" t="s">
        <v>126</v>
      </c>
      <c r="B58" s="39">
        <v>-1165700</v>
      </c>
      <c r="C58" s="39">
        <v>-1199100</v>
      </c>
      <c r="D58" s="47" t="s">
        <v>61</v>
      </c>
      <c r="E58" s="39">
        <v>-1806900</v>
      </c>
    </row>
    <row r="59" spans="1:5" x14ac:dyDescent="0.25">
      <c r="A59" s="41" t="s">
        <v>2</v>
      </c>
      <c r="B59" s="41"/>
      <c r="C59" s="41"/>
      <c r="D59" s="41"/>
      <c r="E59" s="41"/>
    </row>
    <row r="60" spans="1:5" x14ac:dyDescent="0.25">
      <c r="A60" s="40" t="s">
        <v>113</v>
      </c>
      <c r="B60" s="41"/>
      <c r="C60" s="41"/>
      <c r="D60" s="41"/>
      <c r="E60" s="41"/>
    </row>
    <row r="61" spans="1:5" x14ac:dyDescent="0.25">
      <c r="A61" s="41" t="s">
        <v>181</v>
      </c>
      <c r="B61" s="42" t="s">
        <v>61</v>
      </c>
      <c r="C61" s="42" t="s">
        <v>61</v>
      </c>
      <c r="D61" s="42" t="s">
        <v>61</v>
      </c>
      <c r="E61" s="42" t="s">
        <v>61</v>
      </c>
    </row>
    <row r="62" spans="1:5" x14ac:dyDescent="0.25">
      <c r="A62" s="41" t="s">
        <v>196</v>
      </c>
      <c r="B62" s="48">
        <v>556900</v>
      </c>
      <c r="C62" s="48">
        <v>766600</v>
      </c>
      <c r="D62" s="42" t="s">
        <v>61</v>
      </c>
      <c r="E62" s="48">
        <v>789800</v>
      </c>
    </row>
    <row r="63" spans="1:5" x14ac:dyDescent="0.25">
      <c r="A63" s="41" t="s">
        <v>195</v>
      </c>
      <c r="B63" s="48">
        <v>105700</v>
      </c>
      <c r="C63" s="48">
        <v>172000</v>
      </c>
      <c r="D63" s="42" t="s">
        <v>61</v>
      </c>
      <c r="E63" s="48">
        <v>-135500</v>
      </c>
    </row>
    <row r="64" spans="1:5" x14ac:dyDescent="0.25">
      <c r="A64" s="41" t="s">
        <v>1</v>
      </c>
      <c r="B64" s="42" t="s">
        <v>61</v>
      </c>
      <c r="C64" s="42" t="s">
        <v>61</v>
      </c>
      <c r="D64" s="42" t="s">
        <v>61</v>
      </c>
      <c r="E64" s="42" t="s">
        <v>61</v>
      </c>
    </row>
    <row r="65" spans="1:5" x14ac:dyDescent="0.25">
      <c r="A65" s="41" t="s">
        <v>198</v>
      </c>
      <c r="B65" s="48">
        <v>1054600</v>
      </c>
      <c r="C65" s="48">
        <v>1102100</v>
      </c>
      <c r="D65" s="42" t="s">
        <v>61</v>
      </c>
      <c r="E65" s="48">
        <v>1047300</v>
      </c>
    </row>
    <row r="66" spans="1:5" x14ac:dyDescent="0.25">
      <c r="A66" s="41" t="s">
        <v>197</v>
      </c>
      <c r="B66" s="48">
        <v>526100</v>
      </c>
      <c r="C66" s="48">
        <v>620900</v>
      </c>
      <c r="D66" s="42" t="s">
        <v>61</v>
      </c>
      <c r="E66" s="48">
        <v>838900</v>
      </c>
    </row>
    <row r="67" spans="1:5" x14ac:dyDescent="0.25">
      <c r="A67" s="41" t="s">
        <v>179</v>
      </c>
      <c r="B67" s="42" t="s">
        <v>61</v>
      </c>
      <c r="C67" s="42" t="s">
        <v>61</v>
      </c>
      <c r="D67" s="42" t="s">
        <v>61</v>
      </c>
      <c r="E67" s="42" t="s">
        <v>61</v>
      </c>
    </row>
    <row r="68" spans="1:5" x14ac:dyDescent="0.25">
      <c r="A68" s="41" t="s">
        <v>126</v>
      </c>
      <c r="B68" s="39">
        <v>2243300</v>
      </c>
      <c r="C68" s="39">
        <v>2661600</v>
      </c>
      <c r="D68" s="47" t="s">
        <v>61</v>
      </c>
      <c r="E68" s="39">
        <v>2540500</v>
      </c>
    </row>
    <row r="69" spans="1:5" x14ac:dyDescent="0.25">
      <c r="A69" s="41" t="s">
        <v>2</v>
      </c>
      <c r="B69" s="41"/>
      <c r="C69" s="41"/>
      <c r="D69" s="41"/>
      <c r="E69" s="41"/>
    </row>
    <row r="70" spans="1:5" x14ac:dyDescent="0.25">
      <c r="A70" s="40" t="s">
        <v>112</v>
      </c>
      <c r="B70" s="41"/>
      <c r="C70" s="41"/>
      <c r="D70" s="41"/>
      <c r="E70" s="41"/>
    </row>
    <row r="71" spans="1:5" x14ac:dyDescent="0.25">
      <c r="A71" s="41" t="s">
        <v>181</v>
      </c>
      <c r="B71" s="48">
        <v>-5000</v>
      </c>
      <c r="C71" s="48">
        <v>-61600</v>
      </c>
      <c r="D71" s="42" t="s">
        <v>61</v>
      </c>
      <c r="E71" s="48">
        <v>-83500</v>
      </c>
    </row>
    <row r="72" spans="1:5" x14ac:dyDescent="0.25">
      <c r="A72" s="41" t="s">
        <v>196</v>
      </c>
      <c r="B72" s="48">
        <v>130800</v>
      </c>
      <c r="C72" s="48">
        <v>159600</v>
      </c>
      <c r="D72" s="42" t="s">
        <v>61</v>
      </c>
      <c r="E72" s="48">
        <v>166000</v>
      </c>
    </row>
    <row r="73" spans="1:5" x14ac:dyDescent="0.25">
      <c r="A73" s="41" t="s">
        <v>195</v>
      </c>
      <c r="B73" s="48">
        <v>-108000</v>
      </c>
      <c r="C73" s="48">
        <v>-48800</v>
      </c>
      <c r="D73" s="42" t="s">
        <v>61</v>
      </c>
      <c r="E73" s="48">
        <v>-122900</v>
      </c>
    </row>
    <row r="74" spans="1:5" x14ac:dyDescent="0.25">
      <c r="A74" s="41" t="s">
        <v>1</v>
      </c>
      <c r="B74" s="42" t="s">
        <v>61</v>
      </c>
      <c r="C74" s="42" t="s">
        <v>61</v>
      </c>
      <c r="D74" s="42" t="s">
        <v>61</v>
      </c>
      <c r="E74" s="42" t="s">
        <v>61</v>
      </c>
    </row>
    <row r="75" spans="1:5" x14ac:dyDescent="0.25">
      <c r="A75" s="41" t="s">
        <v>198</v>
      </c>
      <c r="B75" s="48">
        <v>-7000</v>
      </c>
      <c r="C75" s="48">
        <v>-11200</v>
      </c>
      <c r="D75" s="42" t="s">
        <v>61</v>
      </c>
      <c r="E75" s="48">
        <v>-45200</v>
      </c>
    </row>
    <row r="76" spans="1:5" x14ac:dyDescent="0.25">
      <c r="A76" s="41" t="s">
        <v>197</v>
      </c>
      <c r="B76" s="48">
        <v>29700</v>
      </c>
      <c r="C76" s="48">
        <v>77500</v>
      </c>
      <c r="D76" s="42" t="s">
        <v>61</v>
      </c>
      <c r="E76" s="48">
        <v>140200</v>
      </c>
    </row>
    <row r="77" spans="1:5" x14ac:dyDescent="0.25">
      <c r="A77" s="41" t="s">
        <v>179</v>
      </c>
      <c r="B77" s="42" t="s">
        <v>61</v>
      </c>
      <c r="C77" s="42" t="s">
        <v>61</v>
      </c>
      <c r="D77" s="42" t="s">
        <v>61</v>
      </c>
      <c r="E77" s="42" t="s">
        <v>61</v>
      </c>
    </row>
    <row r="78" spans="1:5" x14ac:dyDescent="0.25">
      <c r="A78" s="41" t="s">
        <v>126</v>
      </c>
      <c r="B78" s="39">
        <v>40500</v>
      </c>
      <c r="C78" s="39">
        <v>115500</v>
      </c>
      <c r="D78" s="47" t="s">
        <v>61</v>
      </c>
      <c r="E78" s="39">
        <v>54600</v>
      </c>
    </row>
    <row r="79" spans="1:5" x14ac:dyDescent="0.25">
      <c r="A79" s="41" t="s">
        <v>2</v>
      </c>
      <c r="B79" s="41"/>
      <c r="C79" s="41"/>
      <c r="D79" s="41"/>
      <c r="E79" s="41"/>
    </row>
    <row r="80" spans="1:5" x14ac:dyDescent="0.25">
      <c r="A80" s="40" t="s">
        <v>66</v>
      </c>
      <c r="B80" s="41"/>
      <c r="C80" s="41"/>
      <c r="D80" s="41"/>
      <c r="E80" s="41"/>
    </row>
    <row r="81" spans="1:5" x14ac:dyDescent="0.25">
      <c r="A81" s="41" t="s">
        <v>181</v>
      </c>
      <c r="B81" s="48">
        <v>-89600</v>
      </c>
      <c r="C81" s="48">
        <v>-64200</v>
      </c>
      <c r="D81" s="42" t="s">
        <v>61</v>
      </c>
      <c r="E81" s="48">
        <v>-257600</v>
      </c>
    </row>
    <row r="82" spans="1:5" x14ac:dyDescent="0.25">
      <c r="A82" s="41" t="s">
        <v>196</v>
      </c>
      <c r="B82" s="48">
        <v>508500</v>
      </c>
      <c r="C82" s="48">
        <v>682000</v>
      </c>
      <c r="D82" s="42" t="s">
        <v>61</v>
      </c>
      <c r="E82" s="48">
        <v>706700</v>
      </c>
    </row>
    <row r="83" spans="1:5" x14ac:dyDescent="0.25">
      <c r="A83" s="41" t="s">
        <v>195</v>
      </c>
      <c r="B83" s="48">
        <v>216900</v>
      </c>
      <c r="C83" s="48">
        <v>210200</v>
      </c>
      <c r="D83" s="42" t="s">
        <v>61</v>
      </c>
      <c r="E83" s="48">
        <v>-29100</v>
      </c>
    </row>
    <row r="84" spans="1:5" x14ac:dyDescent="0.25">
      <c r="A84" s="41" t="s">
        <v>1</v>
      </c>
      <c r="B84" s="42" t="s">
        <v>61</v>
      </c>
      <c r="C84" s="42" t="s">
        <v>61</v>
      </c>
      <c r="D84" s="42" t="s">
        <v>61</v>
      </c>
      <c r="E84" s="42" t="s">
        <v>61</v>
      </c>
    </row>
    <row r="85" spans="1:5" x14ac:dyDescent="0.25">
      <c r="A85" s="41" t="s">
        <v>198</v>
      </c>
      <c r="B85" s="48">
        <v>1064500</v>
      </c>
      <c r="C85" s="48">
        <v>1116700</v>
      </c>
      <c r="D85" s="42" t="s">
        <v>61</v>
      </c>
      <c r="E85" s="48">
        <v>1093900</v>
      </c>
    </row>
    <row r="86" spans="1:5" x14ac:dyDescent="0.25">
      <c r="A86" s="41" t="s">
        <v>197</v>
      </c>
      <c r="B86" s="48">
        <v>496400</v>
      </c>
      <c r="C86" s="48">
        <v>543400</v>
      </c>
      <c r="D86" s="42" t="s">
        <v>61</v>
      </c>
      <c r="E86" s="48">
        <v>698700</v>
      </c>
    </row>
    <row r="87" spans="1:5" x14ac:dyDescent="0.25">
      <c r="A87" s="41" t="s">
        <v>179</v>
      </c>
      <c r="B87" s="42" t="s">
        <v>61</v>
      </c>
      <c r="C87" s="42" t="s">
        <v>61</v>
      </c>
      <c r="D87" s="42" t="s">
        <v>61</v>
      </c>
      <c r="E87" s="42" t="s">
        <v>61</v>
      </c>
    </row>
    <row r="88" spans="1:5" x14ac:dyDescent="0.25">
      <c r="A88" s="41" t="s">
        <v>126</v>
      </c>
      <c r="B88" s="39">
        <v>2196700</v>
      </c>
      <c r="C88" s="39">
        <v>2488100</v>
      </c>
      <c r="D88" s="47" t="s">
        <v>61</v>
      </c>
      <c r="E88" s="39">
        <v>2212600</v>
      </c>
    </row>
    <row r="89" spans="1:5" x14ac:dyDescent="0.25">
      <c r="A89" s="41" t="s">
        <v>2</v>
      </c>
      <c r="B89" s="41"/>
      <c r="C89" s="41"/>
      <c r="D89" s="41"/>
      <c r="E89" s="41"/>
    </row>
    <row r="90" spans="1:5" x14ac:dyDescent="0.25">
      <c r="A90" s="40" t="s">
        <v>63</v>
      </c>
      <c r="B90" s="41"/>
      <c r="C90" s="41"/>
      <c r="D90" s="41"/>
      <c r="E90" s="41"/>
    </row>
    <row r="91" spans="1:5" x14ac:dyDescent="0.25">
      <c r="A91" s="41" t="s">
        <v>181</v>
      </c>
      <c r="B91" s="48">
        <v>5987100</v>
      </c>
      <c r="C91" s="48">
        <v>5846500</v>
      </c>
      <c r="D91" s="48">
        <v>6834500</v>
      </c>
      <c r="E91" s="48">
        <v>5194000</v>
      </c>
    </row>
    <row r="92" spans="1:5" x14ac:dyDescent="0.25">
      <c r="A92" s="41" t="s">
        <v>196</v>
      </c>
      <c r="B92" s="48">
        <v>12627300</v>
      </c>
      <c r="C92" s="48">
        <v>13873300</v>
      </c>
      <c r="D92" s="48">
        <v>15215800</v>
      </c>
      <c r="E92" s="48">
        <v>16575600</v>
      </c>
    </row>
    <row r="93" spans="1:5" x14ac:dyDescent="0.25">
      <c r="A93" s="41" t="s">
        <v>195</v>
      </c>
      <c r="B93" s="48">
        <v>3585900</v>
      </c>
      <c r="C93" s="48">
        <v>4263600</v>
      </c>
      <c r="D93" s="48">
        <v>4520100</v>
      </c>
      <c r="E93" s="48">
        <v>2598500</v>
      </c>
    </row>
    <row r="94" spans="1:5" x14ac:dyDescent="0.25">
      <c r="A94" s="41" t="s">
        <v>1</v>
      </c>
      <c r="B94" s="48">
        <v>-3961700</v>
      </c>
      <c r="C94" s="48">
        <v>-4409100</v>
      </c>
      <c r="D94" s="48">
        <v>-5783000</v>
      </c>
      <c r="E94" s="48">
        <v>-4324600</v>
      </c>
    </row>
    <row r="95" spans="1:5" x14ac:dyDescent="0.25">
      <c r="A95" s="41" t="s">
        <v>198</v>
      </c>
      <c r="B95" s="48">
        <v>42752700</v>
      </c>
      <c r="C95" s="48">
        <v>46974200</v>
      </c>
      <c r="D95" s="48">
        <v>49761800</v>
      </c>
      <c r="E95" s="48">
        <v>51802100</v>
      </c>
    </row>
    <row r="96" spans="1:5" x14ac:dyDescent="0.25">
      <c r="A96" s="41" t="s">
        <v>197</v>
      </c>
      <c r="B96" s="48">
        <v>19765900</v>
      </c>
      <c r="C96" s="48">
        <v>21120200</v>
      </c>
      <c r="D96" s="48">
        <v>22920200</v>
      </c>
      <c r="E96" s="48">
        <v>24838400</v>
      </c>
    </row>
    <row r="97" spans="1:5" x14ac:dyDescent="0.25">
      <c r="A97" s="41" t="s">
        <v>179</v>
      </c>
      <c r="B97" s="42" t="s">
        <v>61</v>
      </c>
      <c r="C97" s="42" t="s">
        <v>61</v>
      </c>
      <c r="D97" s="42" t="s">
        <v>61</v>
      </c>
      <c r="E97" s="42" t="s">
        <v>61</v>
      </c>
    </row>
    <row r="98" spans="1:5" x14ac:dyDescent="0.25">
      <c r="A98" s="41" t="s">
        <v>126</v>
      </c>
      <c r="B98" s="39">
        <v>80757200</v>
      </c>
      <c r="C98" s="39">
        <v>87668700</v>
      </c>
      <c r="D98" s="39">
        <v>93469400</v>
      </c>
      <c r="E98" s="39">
        <v>96684000</v>
      </c>
    </row>
    <row r="99" spans="1:5" x14ac:dyDescent="0.25">
      <c r="A99" s="41" t="s">
        <v>2</v>
      </c>
      <c r="B99" s="41"/>
      <c r="C99" s="41"/>
      <c r="D99" s="41"/>
      <c r="E99" s="41"/>
    </row>
    <row r="100" spans="1:5" x14ac:dyDescent="0.25">
      <c r="A100" s="40" t="s">
        <v>111</v>
      </c>
      <c r="B100" s="41"/>
      <c r="C100" s="41"/>
      <c r="D100" s="41"/>
      <c r="E100" s="41"/>
    </row>
    <row r="101" spans="1:5" x14ac:dyDescent="0.25">
      <c r="A101" s="41" t="s">
        <v>181</v>
      </c>
      <c r="B101" s="48">
        <v>800</v>
      </c>
      <c r="C101" s="48">
        <v>900</v>
      </c>
      <c r="D101" s="42" t="s">
        <v>61</v>
      </c>
      <c r="E101" s="48">
        <v>-16000</v>
      </c>
    </row>
    <row r="102" spans="1:5" x14ac:dyDescent="0.25">
      <c r="A102" s="41" t="s">
        <v>196</v>
      </c>
      <c r="B102" s="48">
        <v>257600</v>
      </c>
      <c r="C102" s="48">
        <v>306000</v>
      </c>
      <c r="D102" s="42" t="s">
        <v>61</v>
      </c>
      <c r="E102" s="48">
        <v>402600</v>
      </c>
    </row>
    <row r="103" spans="1:5" x14ac:dyDescent="0.25">
      <c r="A103" s="41" t="s">
        <v>195</v>
      </c>
      <c r="B103" s="48">
        <v>72800</v>
      </c>
      <c r="C103" s="48">
        <v>80900</v>
      </c>
      <c r="D103" s="42" t="s">
        <v>61</v>
      </c>
      <c r="E103" s="48">
        <v>42700</v>
      </c>
    </row>
    <row r="104" spans="1:5" x14ac:dyDescent="0.25">
      <c r="A104" s="41" t="s">
        <v>1</v>
      </c>
      <c r="B104" s="42" t="s">
        <v>61</v>
      </c>
      <c r="C104" s="42" t="s">
        <v>61</v>
      </c>
      <c r="D104" s="42" t="s">
        <v>61</v>
      </c>
      <c r="E104" s="42" t="s">
        <v>61</v>
      </c>
    </row>
    <row r="105" spans="1:5" x14ac:dyDescent="0.25">
      <c r="A105" s="41" t="s">
        <v>198</v>
      </c>
      <c r="B105" s="48">
        <v>1600500</v>
      </c>
      <c r="C105" s="48">
        <v>1747600</v>
      </c>
      <c r="D105" s="42" t="s">
        <v>61</v>
      </c>
      <c r="E105" s="48">
        <v>1876400</v>
      </c>
    </row>
    <row r="106" spans="1:5" x14ac:dyDescent="0.25">
      <c r="A106" s="41" t="s">
        <v>197</v>
      </c>
      <c r="B106" s="48">
        <v>751100</v>
      </c>
      <c r="C106" s="48">
        <v>690300</v>
      </c>
      <c r="D106" s="42" t="s">
        <v>61</v>
      </c>
      <c r="E106" s="48">
        <v>784700</v>
      </c>
    </row>
    <row r="107" spans="1:5" x14ac:dyDescent="0.25">
      <c r="A107" s="41" t="s">
        <v>179</v>
      </c>
      <c r="B107" s="42" t="s">
        <v>61</v>
      </c>
      <c r="C107" s="42" t="s">
        <v>61</v>
      </c>
      <c r="D107" s="42" t="s">
        <v>61</v>
      </c>
      <c r="E107" s="42" t="s">
        <v>61</v>
      </c>
    </row>
    <row r="108" spans="1:5" x14ac:dyDescent="0.25">
      <c r="A108" s="41" t="s">
        <v>126</v>
      </c>
      <c r="B108" s="39">
        <v>2682800</v>
      </c>
      <c r="C108" s="39">
        <v>2825700</v>
      </c>
      <c r="D108" s="47" t="s">
        <v>61</v>
      </c>
      <c r="E108" s="39">
        <v>3090400</v>
      </c>
    </row>
    <row r="109" spans="1:5" x14ac:dyDescent="0.25">
      <c r="A109" s="41" t="s">
        <v>2</v>
      </c>
      <c r="B109" s="41"/>
      <c r="C109" s="41"/>
      <c r="D109" s="41"/>
      <c r="E109" s="41"/>
    </row>
    <row r="110" spans="1:5" x14ac:dyDescent="0.25">
      <c r="A110" s="40" t="s">
        <v>110</v>
      </c>
      <c r="B110" s="41"/>
      <c r="C110" s="41"/>
      <c r="D110" s="41"/>
      <c r="E110" s="41"/>
    </row>
    <row r="111" spans="1:5" x14ac:dyDescent="0.25">
      <c r="A111" s="41" t="s">
        <v>181</v>
      </c>
      <c r="B111" s="48">
        <v>-16000</v>
      </c>
      <c r="C111" s="48">
        <v>-25500</v>
      </c>
      <c r="D111" s="42" t="s">
        <v>61</v>
      </c>
      <c r="E111" s="48">
        <v>-36600</v>
      </c>
    </row>
    <row r="112" spans="1:5" x14ac:dyDescent="0.25">
      <c r="A112" s="41" t="s">
        <v>196</v>
      </c>
      <c r="B112" s="48">
        <v>-1649300</v>
      </c>
      <c r="C112" s="48">
        <v>-1468600</v>
      </c>
      <c r="D112" s="42" t="s">
        <v>61</v>
      </c>
      <c r="E112" s="48">
        <v>-1528700</v>
      </c>
    </row>
    <row r="113" spans="1:5" x14ac:dyDescent="0.25">
      <c r="A113" s="41" t="s">
        <v>195</v>
      </c>
      <c r="B113" s="48">
        <v>-197000</v>
      </c>
      <c r="C113" s="48">
        <v>-232800</v>
      </c>
      <c r="D113" s="42" t="s">
        <v>61</v>
      </c>
      <c r="E113" s="48">
        <v>-12600</v>
      </c>
    </row>
    <row r="114" spans="1:5" x14ac:dyDescent="0.25">
      <c r="A114" s="41" t="s">
        <v>1</v>
      </c>
      <c r="B114" s="48">
        <v>15300</v>
      </c>
      <c r="C114" s="48">
        <v>29200</v>
      </c>
      <c r="D114" s="42" t="s">
        <v>61</v>
      </c>
      <c r="E114" s="48">
        <v>-1400</v>
      </c>
    </row>
    <row r="115" spans="1:5" x14ac:dyDescent="0.25">
      <c r="A115" s="41" t="s">
        <v>198</v>
      </c>
      <c r="B115" s="48">
        <v>-2291200</v>
      </c>
      <c r="C115" s="48">
        <v>-2963100</v>
      </c>
      <c r="D115" s="42" t="s">
        <v>61</v>
      </c>
      <c r="E115" s="48">
        <v>-3486800</v>
      </c>
    </row>
    <row r="116" spans="1:5" x14ac:dyDescent="0.25">
      <c r="A116" s="41" t="s">
        <v>197</v>
      </c>
      <c r="B116" s="48">
        <v>-2108100</v>
      </c>
      <c r="C116" s="48">
        <v>-1766000</v>
      </c>
      <c r="D116" s="42" t="s">
        <v>61</v>
      </c>
      <c r="E116" s="48">
        <v>-2467400</v>
      </c>
    </row>
    <row r="117" spans="1:5" x14ac:dyDescent="0.25">
      <c r="A117" s="41" t="s">
        <v>179</v>
      </c>
      <c r="B117" s="42" t="s">
        <v>61</v>
      </c>
      <c r="C117" s="42" t="s">
        <v>61</v>
      </c>
      <c r="D117" s="42" t="s">
        <v>61</v>
      </c>
      <c r="E117" s="42" t="s">
        <v>61</v>
      </c>
    </row>
    <row r="118" spans="1:5" x14ac:dyDescent="0.25">
      <c r="A118" s="41" t="s">
        <v>126</v>
      </c>
      <c r="B118" s="39">
        <v>-6246300</v>
      </c>
      <c r="C118" s="39">
        <v>-6426800</v>
      </c>
      <c r="D118" s="47" t="s">
        <v>61</v>
      </c>
      <c r="E118" s="39">
        <v>-7533500</v>
      </c>
    </row>
    <row r="119" spans="1:5" x14ac:dyDescent="0.25">
      <c r="A119" s="41"/>
    </row>
    <row r="120" spans="1:5" ht="16.2" thickBot="1" x14ac:dyDescent="0.35">
      <c r="A120" s="7" t="s">
        <v>123</v>
      </c>
      <c r="B120" s="5"/>
      <c r="C120" s="5"/>
      <c r="D120" s="5"/>
      <c r="E120" s="5"/>
    </row>
    <row r="121" spans="1:5" ht="15.6" x14ac:dyDescent="0.25">
      <c r="A121" s="45" t="s">
        <v>122</v>
      </c>
      <c r="B121" s="44" t="s">
        <v>119</v>
      </c>
      <c r="C121" s="44" t="s">
        <v>118</v>
      </c>
      <c r="D121" s="44" t="s">
        <v>178</v>
      </c>
      <c r="E121" s="44" t="s">
        <v>290</v>
      </c>
    </row>
    <row r="122" spans="1:5" x14ac:dyDescent="0.25">
      <c r="A122" s="41" t="s">
        <v>72</v>
      </c>
      <c r="B122" s="43">
        <v>44196</v>
      </c>
      <c r="C122" s="43">
        <v>44561</v>
      </c>
      <c r="D122" s="43">
        <v>44926</v>
      </c>
      <c r="E122" s="43">
        <v>45291</v>
      </c>
    </row>
    <row r="123" spans="1:5" x14ac:dyDescent="0.25">
      <c r="A123" s="41" t="s">
        <v>117</v>
      </c>
      <c r="B123" s="42" t="s">
        <v>0</v>
      </c>
      <c r="C123" s="42" t="s">
        <v>0</v>
      </c>
      <c r="D123" s="42" t="s">
        <v>0</v>
      </c>
      <c r="E123" s="42" t="s">
        <v>0</v>
      </c>
    </row>
    <row r="124" spans="1:5" x14ac:dyDescent="0.25">
      <c r="A124" s="41" t="s">
        <v>2</v>
      </c>
      <c r="B124" s="41"/>
      <c r="C124" s="41"/>
      <c r="D124" s="41"/>
      <c r="E124" s="41"/>
    </row>
    <row r="125" spans="1:5" x14ac:dyDescent="0.25">
      <c r="A125" s="40" t="s">
        <v>116</v>
      </c>
      <c r="B125" s="41"/>
      <c r="C125" s="41"/>
      <c r="D125" s="41"/>
      <c r="E125" s="41"/>
    </row>
    <row r="126" spans="1:5" x14ac:dyDescent="0.25">
      <c r="A126" s="41" t="s">
        <v>3</v>
      </c>
      <c r="B126" s="48">
        <v>14918500</v>
      </c>
      <c r="C126" s="48">
        <v>16792000</v>
      </c>
      <c r="D126" s="42" t="s">
        <v>61</v>
      </c>
      <c r="E126" s="48">
        <v>18982300</v>
      </c>
    </row>
    <row r="127" spans="1:5" x14ac:dyDescent="0.25">
      <c r="A127" s="41" t="s">
        <v>125</v>
      </c>
      <c r="B127" s="39">
        <v>14918500</v>
      </c>
      <c r="C127" s="39">
        <v>16792000</v>
      </c>
      <c r="D127" s="47" t="s">
        <v>61</v>
      </c>
      <c r="E127" s="39">
        <v>18982300</v>
      </c>
    </row>
    <row r="128" spans="1:5" x14ac:dyDescent="0.25">
      <c r="A128" s="41" t="s">
        <v>2</v>
      </c>
      <c r="B128" s="41"/>
      <c r="C128" s="41"/>
      <c r="D128" s="41"/>
      <c r="E128" s="41"/>
    </row>
    <row r="129" spans="1:5" x14ac:dyDescent="0.25">
      <c r="A129" s="40" t="s">
        <v>115</v>
      </c>
      <c r="B129" s="41"/>
      <c r="C129" s="41"/>
      <c r="D129" s="41"/>
      <c r="E129" s="41"/>
    </row>
    <row r="130" spans="1:5" x14ac:dyDescent="0.25">
      <c r="A130" s="41" t="s">
        <v>3</v>
      </c>
      <c r="B130" s="48">
        <v>2987700</v>
      </c>
      <c r="C130" s="48">
        <v>3411300</v>
      </c>
      <c r="D130" s="42" t="s">
        <v>61</v>
      </c>
      <c r="E130" s="48">
        <v>3556200</v>
      </c>
    </row>
    <row r="131" spans="1:5" x14ac:dyDescent="0.25">
      <c r="A131" s="41" t="s">
        <v>125</v>
      </c>
      <c r="B131" s="39">
        <v>2987700</v>
      </c>
      <c r="C131" s="39">
        <v>3411300</v>
      </c>
      <c r="D131" s="47" t="s">
        <v>61</v>
      </c>
      <c r="E131" s="39">
        <v>3556200</v>
      </c>
    </row>
    <row r="132" spans="1:5" x14ac:dyDescent="0.25">
      <c r="A132" s="41" t="s">
        <v>2</v>
      </c>
      <c r="B132" s="41"/>
      <c r="C132" s="41"/>
      <c r="D132" s="41"/>
      <c r="E132" s="41"/>
    </row>
    <row r="133" spans="1:5" x14ac:dyDescent="0.25">
      <c r="A133" s="40" t="s">
        <v>114</v>
      </c>
      <c r="B133" s="41"/>
      <c r="C133" s="41"/>
      <c r="D133" s="41"/>
      <c r="E133" s="41"/>
    </row>
    <row r="134" spans="1:5" x14ac:dyDescent="0.25">
      <c r="A134" s="41" t="s">
        <v>3</v>
      </c>
      <c r="B134" s="48">
        <v>-1165700</v>
      </c>
      <c r="C134" s="48">
        <v>-1199100</v>
      </c>
      <c r="D134" s="42" t="s">
        <v>61</v>
      </c>
      <c r="E134" s="48">
        <v>-1806900</v>
      </c>
    </row>
    <row r="135" spans="1:5" x14ac:dyDescent="0.25">
      <c r="A135" s="41" t="s">
        <v>125</v>
      </c>
      <c r="B135" s="39">
        <v>-1165700</v>
      </c>
      <c r="C135" s="39">
        <v>-1199100</v>
      </c>
      <c r="D135" s="47" t="s">
        <v>61</v>
      </c>
      <c r="E135" s="39">
        <v>-1806900</v>
      </c>
    </row>
    <row r="136" spans="1:5" x14ac:dyDescent="0.25">
      <c r="A136" s="41" t="s">
        <v>2</v>
      </c>
      <c r="B136" s="41"/>
      <c r="C136" s="41"/>
      <c r="D136" s="41"/>
      <c r="E136" s="41"/>
    </row>
    <row r="137" spans="1:5" x14ac:dyDescent="0.25">
      <c r="A137" s="40" t="s">
        <v>113</v>
      </c>
      <c r="B137" s="41"/>
      <c r="C137" s="41"/>
      <c r="D137" s="41"/>
      <c r="E137" s="41"/>
    </row>
    <row r="138" spans="1:5" x14ac:dyDescent="0.25">
      <c r="A138" s="41" t="s">
        <v>3</v>
      </c>
      <c r="B138" s="48">
        <v>2146100</v>
      </c>
      <c r="C138" s="48">
        <v>2511900</v>
      </c>
      <c r="D138" s="42" t="s">
        <v>61</v>
      </c>
      <c r="E138" s="48">
        <v>2208700</v>
      </c>
    </row>
    <row r="139" spans="1:5" x14ac:dyDescent="0.25">
      <c r="A139" s="41" t="s">
        <v>125</v>
      </c>
      <c r="B139" s="39">
        <v>2146100</v>
      </c>
      <c r="C139" s="39">
        <v>2511900</v>
      </c>
      <c r="D139" s="47" t="s">
        <v>61</v>
      </c>
      <c r="E139" s="39">
        <v>2208700</v>
      </c>
    </row>
    <row r="140" spans="1:5" x14ac:dyDescent="0.25">
      <c r="A140" s="41" t="s">
        <v>2</v>
      </c>
      <c r="B140" s="41"/>
      <c r="C140" s="41"/>
      <c r="D140" s="41"/>
      <c r="E140" s="41"/>
    </row>
    <row r="141" spans="1:5" x14ac:dyDescent="0.25">
      <c r="A141" s="40" t="s">
        <v>112</v>
      </c>
      <c r="B141" s="41"/>
      <c r="C141" s="41"/>
      <c r="D141" s="41"/>
      <c r="E141" s="41"/>
    </row>
    <row r="142" spans="1:5" x14ac:dyDescent="0.25">
      <c r="A142" s="41" t="s">
        <v>3</v>
      </c>
      <c r="B142" s="48">
        <v>40500</v>
      </c>
      <c r="C142" s="48">
        <v>115500</v>
      </c>
      <c r="D142" s="42" t="s">
        <v>61</v>
      </c>
      <c r="E142" s="48">
        <v>54600</v>
      </c>
    </row>
    <row r="143" spans="1:5" x14ac:dyDescent="0.25">
      <c r="A143" s="41" t="s">
        <v>125</v>
      </c>
      <c r="B143" s="39">
        <v>40500</v>
      </c>
      <c r="C143" s="39">
        <v>115500</v>
      </c>
      <c r="D143" s="47" t="s">
        <v>61</v>
      </c>
      <c r="E143" s="39">
        <v>54600</v>
      </c>
    </row>
    <row r="144" spans="1:5" x14ac:dyDescent="0.25">
      <c r="A144" s="41" t="s">
        <v>2</v>
      </c>
      <c r="B144" s="41"/>
      <c r="C144" s="41"/>
      <c r="D144" s="41"/>
      <c r="E144" s="41"/>
    </row>
    <row r="145" spans="1:5" x14ac:dyDescent="0.25">
      <c r="A145" s="40" t="s">
        <v>66</v>
      </c>
      <c r="B145" s="41"/>
      <c r="C145" s="41"/>
      <c r="D145" s="41"/>
      <c r="E145" s="41"/>
    </row>
    <row r="146" spans="1:5" x14ac:dyDescent="0.25">
      <c r="A146" s="41" t="s">
        <v>3</v>
      </c>
      <c r="B146" s="48">
        <v>2200100</v>
      </c>
      <c r="C146" s="48">
        <v>2488100</v>
      </c>
      <c r="D146" s="42" t="s">
        <v>61</v>
      </c>
      <c r="E146" s="48">
        <v>2208100</v>
      </c>
    </row>
    <row r="147" spans="1:5" x14ac:dyDescent="0.25">
      <c r="A147" s="41" t="s">
        <v>125</v>
      </c>
      <c r="B147" s="39">
        <v>2200100</v>
      </c>
      <c r="C147" s="39">
        <v>2488100</v>
      </c>
      <c r="D147" s="47" t="s">
        <v>61</v>
      </c>
      <c r="E147" s="39">
        <v>2208100</v>
      </c>
    </row>
    <row r="148" spans="1:5" x14ac:dyDescent="0.25">
      <c r="A148" s="41" t="s">
        <v>2</v>
      </c>
      <c r="B148" s="41"/>
      <c r="C148" s="41"/>
      <c r="D148" s="41"/>
      <c r="E148" s="41"/>
    </row>
    <row r="149" spans="1:5" x14ac:dyDescent="0.25">
      <c r="A149" s="40" t="s">
        <v>63</v>
      </c>
      <c r="B149" s="41"/>
      <c r="C149" s="41"/>
      <c r="D149" s="41"/>
      <c r="E149" s="41"/>
    </row>
    <row r="150" spans="1:5" x14ac:dyDescent="0.25">
      <c r="A150" s="41" t="s">
        <v>3</v>
      </c>
      <c r="B150" s="42" t="s">
        <v>61</v>
      </c>
      <c r="C150" s="48">
        <v>87668700</v>
      </c>
      <c r="D150" s="48">
        <v>93469400</v>
      </c>
      <c r="E150" s="48">
        <v>96684000</v>
      </c>
    </row>
    <row r="151" spans="1:5" x14ac:dyDescent="0.25">
      <c r="A151" s="41" t="s">
        <v>125</v>
      </c>
      <c r="B151" s="47" t="s">
        <v>61</v>
      </c>
      <c r="C151" s="39">
        <v>87668700</v>
      </c>
      <c r="D151" s="39">
        <v>93469400</v>
      </c>
      <c r="E151" s="39">
        <v>96684000</v>
      </c>
    </row>
    <row r="152" spans="1:5" x14ac:dyDescent="0.25">
      <c r="A152" s="41" t="s">
        <v>2</v>
      </c>
      <c r="B152" s="41"/>
      <c r="C152" s="41"/>
      <c r="D152" s="41"/>
      <c r="E152" s="41"/>
    </row>
    <row r="153" spans="1:5" x14ac:dyDescent="0.25">
      <c r="A153" s="40" t="s">
        <v>111</v>
      </c>
      <c r="B153" s="41"/>
      <c r="C153" s="41"/>
      <c r="D153" s="41"/>
      <c r="E153" s="41"/>
    </row>
    <row r="154" spans="1:5" x14ac:dyDescent="0.25">
      <c r="A154" s="41" t="s">
        <v>3</v>
      </c>
      <c r="B154" s="48">
        <v>2711500</v>
      </c>
      <c r="C154" s="48">
        <v>2937800</v>
      </c>
      <c r="D154" s="42" t="s">
        <v>61</v>
      </c>
      <c r="E154" s="48">
        <v>3024100</v>
      </c>
    </row>
    <row r="155" spans="1:5" x14ac:dyDescent="0.25">
      <c r="A155" s="41" t="s">
        <v>125</v>
      </c>
      <c r="B155" s="39">
        <v>2711500</v>
      </c>
      <c r="C155" s="39">
        <v>2937800</v>
      </c>
      <c r="D155" s="47" t="s">
        <v>61</v>
      </c>
      <c r="E155" s="39">
        <v>3024100</v>
      </c>
    </row>
    <row r="156" spans="1:5" x14ac:dyDescent="0.25">
      <c r="A156" s="41" t="s">
        <v>2</v>
      </c>
      <c r="B156" s="41"/>
      <c r="C156" s="41"/>
      <c r="D156" s="41"/>
      <c r="E156" s="41"/>
    </row>
    <row r="157" spans="1:5" x14ac:dyDescent="0.25">
      <c r="A157" s="40" t="s">
        <v>110</v>
      </c>
      <c r="B157" s="41"/>
      <c r="C157" s="41"/>
      <c r="D157" s="41"/>
      <c r="E157" s="41"/>
    </row>
    <row r="158" spans="1:5" x14ac:dyDescent="0.25">
      <c r="A158" s="41" t="s">
        <v>3</v>
      </c>
      <c r="B158" s="48">
        <v>-6246300</v>
      </c>
      <c r="C158" s="48">
        <v>-6426800</v>
      </c>
      <c r="D158" s="42" t="s">
        <v>61</v>
      </c>
      <c r="E158" s="48">
        <v>-7533500</v>
      </c>
    </row>
    <row r="159" spans="1:5" x14ac:dyDescent="0.25">
      <c r="A159" s="41" t="s">
        <v>125</v>
      </c>
      <c r="B159" s="39">
        <v>-6246300</v>
      </c>
      <c r="C159" s="39">
        <v>-6426800</v>
      </c>
      <c r="D159" s="47" t="s">
        <v>61</v>
      </c>
      <c r="E159" s="39">
        <v>-7533500</v>
      </c>
    </row>
    <row r="160" spans="1:5" ht="15.6" x14ac:dyDescent="0.3">
      <c r="A160" s="57"/>
      <c r="B160" s="5"/>
      <c r="C160" s="5"/>
      <c r="D160" s="5"/>
      <c r="E160" s="5"/>
    </row>
    <row r="161" spans="1:5" x14ac:dyDescent="0.25">
      <c r="A161" s="38" t="s">
        <v>79</v>
      </c>
    </row>
    <row r="162" spans="1:5" ht="16.2" thickBot="1" x14ac:dyDescent="0.35">
      <c r="A162" s="7" t="s">
        <v>124</v>
      </c>
      <c r="B162" s="5"/>
      <c r="C162" s="5"/>
      <c r="D162" s="5"/>
      <c r="E162" s="5"/>
    </row>
    <row r="163" spans="1:5" ht="15.6" x14ac:dyDescent="0.25">
      <c r="A163" s="45" t="s">
        <v>122</v>
      </c>
      <c r="B163" s="44" t="s">
        <v>119</v>
      </c>
      <c r="C163" s="44" t="s">
        <v>118</v>
      </c>
      <c r="D163" s="44" t="s">
        <v>178</v>
      </c>
      <c r="E163" s="44" t="s">
        <v>290</v>
      </c>
    </row>
    <row r="164" spans="1:5" x14ac:dyDescent="0.25">
      <c r="A164" s="41" t="s">
        <v>72</v>
      </c>
      <c r="B164" s="43">
        <v>44196</v>
      </c>
      <c r="C164" s="43">
        <v>44561</v>
      </c>
      <c r="D164" s="43">
        <v>44926</v>
      </c>
      <c r="E164" s="43">
        <v>45291</v>
      </c>
    </row>
    <row r="165" spans="1:5" x14ac:dyDescent="0.25">
      <c r="A165" s="41" t="s">
        <v>117</v>
      </c>
      <c r="B165" s="42" t="s">
        <v>0</v>
      </c>
      <c r="C165" s="42" t="s">
        <v>0</v>
      </c>
      <c r="D165" s="42" t="s">
        <v>0</v>
      </c>
      <c r="E165" s="42" t="s">
        <v>0</v>
      </c>
    </row>
    <row r="166" spans="1:5" x14ac:dyDescent="0.25">
      <c r="A166" s="41" t="s">
        <v>2</v>
      </c>
      <c r="B166" s="41"/>
      <c r="C166" s="41"/>
      <c r="D166" s="41"/>
      <c r="E166" s="41"/>
    </row>
    <row r="167" spans="1:5" x14ac:dyDescent="0.25">
      <c r="A167" s="40" t="s">
        <v>181</v>
      </c>
      <c r="B167" s="41"/>
      <c r="C167" s="41"/>
      <c r="D167" s="41"/>
      <c r="E167" s="41"/>
    </row>
    <row r="168" spans="1:5" x14ac:dyDescent="0.25">
      <c r="A168" s="40" t="s">
        <v>116</v>
      </c>
      <c r="B168" s="39">
        <v>96800</v>
      </c>
      <c r="C168" s="39">
        <v>72200</v>
      </c>
      <c r="D168" s="47" t="s">
        <v>61</v>
      </c>
      <c r="E168" s="39">
        <v>168000</v>
      </c>
    </row>
    <row r="169" spans="1:5" x14ac:dyDescent="0.25">
      <c r="A169" s="40" t="s">
        <v>189</v>
      </c>
      <c r="B169" s="47" t="s">
        <v>61</v>
      </c>
      <c r="C169" s="47" t="s">
        <v>61</v>
      </c>
      <c r="D169" s="47" t="s">
        <v>61</v>
      </c>
      <c r="E169" s="47" t="s">
        <v>61</v>
      </c>
    </row>
    <row r="170" spans="1:5" x14ac:dyDescent="0.25">
      <c r="A170" s="40" t="s">
        <v>115</v>
      </c>
      <c r="B170" s="47" t="s">
        <v>61</v>
      </c>
      <c r="C170" s="47" t="s">
        <v>61</v>
      </c>
      <c r="D170" s="47" t="s">
        <v>61</v>
      </c>
      <c r="E170" s="47" t="s">
        <v>61</v>
      </c>
    </row>
    <row r="171" spans="1:5" x14ac:dyDescent="0.25">
      <c r="A171" s="40" t="s">
        <v>114</v>
      </c>
      <c r="B171" s="39">
        <v>-196400</v>
      </c>
      <c r="C171" s="39">
        <v>-180800</v>
      </c>
      <c r="D171" s="47" t="s">
        <v>61</v>
      </c>
      <c r="E171" s="39">
        <v>-594700</v>
      </c>
    </row>
    <row r="172" spans="1:5" x14ac:dyDescent="0.25">
      <c r="A172" s="40" t="s">
        <v>113</v>
      </c>
      <c r="B172" s="47" t="s">
        <v>61</v>
      </c>
      <c r="C172" s="47" t="s">
        <v>61</v>
      </c>
      <c r="D172" s="47" t="s">
        <v>61</v>
      </c>
      <c r="E172" s="47" t="s">
        <v>61</v>
      </c>
    </row>
    <row r="173" spans="1:5" x14ac:dyDescent="0.25">
      <c r="A173" s="40" t="s">
        <v>112</v>
      </c>
      <c r="B173" s="39">
        <v>-5000</v>
      </c>
      <c r="C173" s="39">
        <v>-61600</v>
      </c>
      <c r="D173" s="47" t="s">
        <v>61</v>
      </c>
      <c r="E173" s="39">
        <v>-83500</v>
      </c>
    </row>
    <row r="174" spans="1:5" x14ac:dyDescent="0.25">
      <c r="A174" s="40" t="s">
        <v>66</v>
      </c>
      <c r="B174" s="39">
        <v>-89600</v>
      </c>
      <c r="C174" s="39">
        <v>-64200</v>
      </c>
      <c r="D174" s="47" t="s">
        <v>61</v>
      </c>
      <c r="E174" s="39">
        <v>-257600</v>
      </c>
    </row>
    <row r="175" spans="1:5" x14ac:dyDescent="0.25">
      <c r="A175" s="40" t="s">
        <v>63</v>
      </c>
      <c r="B175" s="39">
        <v>5987100</v>
      </c>
      <c r="C175" s="39">
        <v>5846500</v>
      </c>
      <c r="D175" s="39">
        <v>6834500</v>
      </c>
      <c r="E175" s="39">
        <v>5194000</v>
      </c>
    </row>
    <row r="176" spans="1:5" x14ac:dyDescent="0.25">
      <c r="A176" s="40" t="s">
        <v>111</v>
      </c>
      <c r="B176" s="39">
        <v>800</v>
      </c>
      <c r="C176" s="39">
        <v>900</v>
      </c>
      <c r="D176" s="47" t="s">
        <v>61</v>
      </c>
      <c r="E176" s="39">
        <v>-16000</v>
      </c>
    </row>
    <row r="177" spans="1:5" x14ac:dyDescent="0.25">
      <c r="A177" s="40" t="s">
        <v>110</v>
      </c>
      <c r="B177" s="39">
        <v>-16000</v>
      </c>
      <c r="C177" s="39">
        <v>-25500</v>
      </c>
      <c r="D177" s="47" t="s">
        <v>61</v>
      </c>
      <c r="E177" s="39">
        <v>-36600</v>
      </c>
    </row>
    <row r="178" spans="1:5" x14ac:dyDescent="0.25">
      <c r="A178" s="41" t="s">
        <v>2</v>
      </c>
      <c r="B178" s="41"/>
      <c r="C178" s="41"/>
      <c r="D178" s="41"/>
      <c r="E178" s="41"/>
    </row>
    <row r="179" spans="1:5" x14ac:dyDescent="0.25">
      <c r="A179" s="40" t="s">
        <v>196</v>
      </c>
      <c r="B179" s="41"/>
      <c r="C179" s="41"/>
      <c r="D179" s="41"/>
      <c r="E179" s="41"/>
    </row>
    <row r="180" spans="1:5" x14ac:dyDescent="0.25">
      <c r="A180" s="40" t="s">
        <v>116</v>
      </c>
      <c r="B180" s="39">
        <v>1198800</v>
      </c>
      <c r="C180" s="39">
        <v>1526200</v>
      </c>
      <c r="D180" s="47" t="s">
        <v>61</v>
      </c>
      <c r="E180" s="39">
        <v>1728500</v>
      </c>
    </row>
    <row r="181" spans="1:5" x14ac:dyDescent="0.25">
      <c r="A181" s="40" t="s">
        <v>189</v>
      </c>
      <c r="B181" s="47" t="s">
        <v>61</v>
      </c>
      <c r="C181" s="47" t="s">
        <v>61</v>
      </c>
      <c r="D181" s="47" t="s">
        <v>61</v>
      </c>
      <c r="E181" s="47" t="s">
        <v>61</v>
      </c>
    </row>
    <row r="182" spans="1:5" x14ac:dyDescent="0.25">
      <c r="A182" s="40" t="s">
        <v>115</v>
      </c>
      <c r="B182" s="39">
        <v>611200</v>
      </c>
      <c r="C182" s="39">
        <v>842900</v>
      </c>
      <c r="D182" s="47" t="s">
        <v>61</v>
      </c>
      <c r="E182" s="39">
        <v>894200</v>
      </c>
    </row>
    <row r="183" spans="1:5" x14ac:dyDescent="0.25">
      <c r="A183" s="40" t="s">
        <v>114</v>
      </c>
      <c r="B183" s="39">
        <v>-133200</v>
      </c>
      <c r="C183" s="39">
        <v>-146300</v>
      </c>
      <c r="D183" s="47" t="s">
        <v>61</v>
      </c>
      <c r="E183" s="39">
        <v>-202600</v>
      </c>
    </row>
    <row r="184" spans="1:5" x14ac:dyDescent="0.25">
      <c r="A184" s="40" t="s">
        <v>113</v>
      </c>
      <c r="B184" s="39">
        <v>556900</v>
      </c>
      <c r="C184" s="39">
        <v>766600</v>
      </c>
      <c r="D184" s="47" t="s">
        <v>61</v>
      </c>
      <c r="E184" s="39">
        <v>789800</v>
      </c>
    </row>
    <row r="185" spans="1:5" x14ac:dyDescent="0.25">
      <c r="A185" s="40" t="s">
        <v>112</v>
      </c>
      <c r="B185" s="39">
        <v>130800</v>
      </c>
      <c r="C185" s="39">
        <v>159600</v>
      </c>
      <c r="D185" s="47" t="s">
        <v>61</v>
      </c>
      <c r="E185" s="39">
        <v>166000</v>
      </c>
    </row>
    <row r="186" spans="1:5" x14ac:dyDescent="0.25">
      <c r="A186" s="40" t="s">
        <v>66</v>
      </c>
      <c r="B186" s="39">
        <v>508500</v>
      </c>
      <c r="C186" s="39">
        <v>682000</v>
      </c>
      <c r="D186" s="47" t="s">
        <v>61</v>
      </c>
      <c r="E186" s="39">
        <v>706700</v>
      </c>
    </row>
    <row r="187" spans="1:5" x14ac:dyDescent="0.25">
      <c r="A187" s="40" t="s">
        <v>63</v>
      </c>
      <c r="B187" s="39">
        <v>12627300</v>
      </c>
      <c r="C187" s="39">
        <v>13873300</v>
      </c>
      <c r="D187" s="39">
        <v>15215800</v>
      </c>
      <c r="E187" s="39">
        <v>16575600</v>
      </c>
    </row>
    <row r="188" spans="1:5" x14ac:dyDescent="0.25">
      <c r="A188" s="40" t="s">
        <v>111</v>
      </c>
      <c r="B188" s="39">
        <v>257600</v>
      </c>
      <c r="C188" s="39">
        <v>306000</v>
      </c>
      <c r="D188" s="47" t="s">
        <v>61</v>
      </c>
      <c r="E188" s="39">
        <v>402600</v>
      </c>
    </row>
    <row r="189" spans="1:5" x14ac:dyDescent="0.25">
      <c r="A189" s="40" t="s">
        <v>110</v>
      </c>
      <c r="B189" s="39">
        <v>-1649300</v>
      </c>
      <c r="C189" s="39">
        <v>-1468600</v>
      </c>
      <c r="D189" s="47" t="s">
        <v>61</v>
      </c>
      <c r="E189" s="39">
        <v>-1528700</v>
      </c>
    </row>
    <row r="190" spans="1:5" x14ac:dyDescent="0.25">
      <c r="A190" s="41" t="s">
        <v>2</v>
      </c>
      <c r="B190" s="41"/>
      <c r="C190" s="41"/>
      <c r="D190" s="41"/>
      <c r="E190" s="41"/>
    </row>
    <row r="191" spans="1:5" x14ac:dyDescent="0.25">
      <c r="A191" s="40" t="s">
        <v>195</v>
      </c>
      <c r="B191" s="41"/>
      <c r="C191" s="41"/>
      <c r="D191" s="41"/>
      <c r="E191" s="41"/>
    </row>
    <row r="192" spans="1:5" x14ac:dyDescent="0.25">
      <c r="A192" s="40" t="s">
        <v>116</v>
      </c>
      <c r="B192" s="39">
        <v>1725600</v>
      </c>
      <c r="C192" s="39">
        <v>2163700</v>
      </c>
      <c r="D192" s="47" t="s">
        <v>61</v>
      </c>
      <c r="E192" s="39">
        <v>1632200</v>
      </c>
    </row>
    <row r="193" spans="1:5" x14ac:dyDescent="0.25">
      <c r="A193" s="40" t="s">
        <v>189</v>
      </c>
      <c r="B193" s="39">
        <v>322000</v>
      </c>
      <c r="C193" s="47" t="s">
        <v>61</v>
      </c>
      <c r="D193" s="47" t="s">
        <v>61</v>
      </c>
      <c r="E193" s="47" t="s">
        <v>61</v>
      </c>
    </row>
    <row r="194" spans="1:5" x14ac:dyDescent="0.25">
      <c r="A194" s="40" t="s">
        <v>115</v>
      </c>
      <c r="B194" s="39">
        <v>111100</v>
      </c>
      <c r="C194" s="39">
        <v>168000</v>
      </c>
      <c r="D194" s="47" t="s">
        <v>61</v>
      </c>
      <c r="E194" s="39">
        <v>-130500</v>
      </c>
    </row>
    <row r="195" spans="1:5" x14ac:dyDescent="0.25">
      <c r="A195" s="40" t="s">
        <v>114</v>
      </c>
      <c r="B195" s="39">
        <v>-24000</v>
      </c>
      <c r="C195" s="39">
        <v>-15600</v>
      </c>
      <c r="D195" s="47" t="s">
        <v>61</v>
      </c>
      <c r="E195" s="39">
        <v>-76000</v>
      </c>
    </row>
    <row r="196" spans="1:5" x14ac:dyDescent="0.25">
      <c r="A196" s="40" t="s">
        <v>113</v>
      </c>
      <c r="B196" s="39">
        <v>105700</v>
      </c>
      <c r="C196" s="39">
        <v>172000</v>
      </c>
      <c r="D196" s="47" t="s">
        <v>61</v>
      </c>
      <c r="E196" s="39">
        <v>-135500</v>
      </c>
    </row>
    <row r="197" spans="1:5" x14ac:dyDescent="0.25">
      <c r="A197" s="40" t="s">
        <v>112</v>
      </c>
      <c r="B197" s="39">
        <v>-108000</v>
      </c>
      <c r="C197" s="39">
        <v>-48800</v>
      </c>
      <c r="D197" s="47" t="s">
        <v>61</v>
      </c>
      <c r="E197" s="39">
        <v>-122900</v>
      </c>
    </row>
    <row r="198" spans="1:5" x14ac:dyDescent="0.25">
      <c r="A198" s="40" t="s">
        <v>66</v>
      </c>
      <c r="B198" s="39">
        <v>216900</v>
      </c>
      <c r="C198" s="39">
        <v>210200</v>
      </c>
      <c r="D198" s="47" t="s">
        <v>61</v>
      </c>
      <c r="E198" s="39">
        <v>-29100</v>
      </c>
    </row>
    <row r="199" spans="1:5" x14ac:dyDescent="0.25">
      <c r="A199" s="40" t="s">
        <v>63</v>
      </c>
      <c r="B199" s="39">
        <v>3585900</v>
      </c>
      <c r="C199" s="39">
        <v>4263600</v>
      </c>
      <c r="D199" s="39">
        <v>4520100</v>
      </c>
      <c r="E199" s="39">
        <v>2598500</v>
      </c>
    </row>
    <row r="200" spans="1:5" x14ac:dyDescent="0.25">
      <c r="A200" s="40" t="s">
        <v>111</v>
      </c>
      <c r="B200" s="39">
        <v>72800</v>
      </c>
      <c r="C200" s="39">
        <v>80900</v>
      </c>
      <c r="D200" s="47" t="s">
        <v>61</v>
      </c>
      <c r="E200" s="39">
        <v>42700</v>
      </c>
    </row>
    <row r="201" spans="1:5" x14ac:dyDescent="0.25">
      <c r="A201" s="40" t="s">
        <v>110</v>
      </c>
      <c r="B201" s="39">
        <v>-197000</v>
      </c>
      <c r="C201" s="39">
        <v>-232800</v>
      </c>
      <c r="D201" s="47" t="s">
        <v>61</v>
      </c>
      <c r="E201" s="39">
        <v>-12600</v>
      </c>
    </row>
    <row r="202" spans="1:5" x14ac:dyDescent="0.25">
      <c r="A202" s="41" t="s">
        <v>2</v>
      </c>
      <c r="B202" s="41"/>
      <c r="C202" s="41"/>
      <c r="D202" s="41"/>
      <c r="E202" s="41"/>
    </row>
    <row r="203" spans="1:5" x14ac:dyDescent="0.25">
      <c r="A203" s="40" t="s">
        <v>1</v>
      </c>
      <c r="B203" s="41"/>
      <c r="C203" s="41"/>
      <c r="D203" s="41"/>
      <c r="E203" s="41"/>
    </row>
    <row r="204" spans="1:5" x14ac:dyDescent="0.25">
      <c r="A204" s="40" t="s">
        <v>116</v>
      </c>
      <c r="B204" s="39">
        <v>-1328000</v>
      </c>
      <c r="C204" s="39">
        <v>-1461500</v>
      </c>
      <c r="D204" s="47" t="s">
        <v>61</v>
      </c>
      <c r="E204" s="39">
        <v>-1709200</v>
      </c>
    </row>
    <row r="205" spans="1:5" x14ac:dyDescent="0.25">
      <c r="A205" s="40" t="s">
        <v>189</v>
      </c>
      <c r="B205" s="47" t="s">
        <v>61</v>
      </c>
      <c r="C205" s="47" t="s">
        <v>61</v>
      </c>
      <c r="D205" s="47" t="s">
        <v>61</v>
      </c>
      <c r="E205" s="47" t="s">
        <v>61</v>
      </c>
    </row>
    <row r="206" spans="1:5" x14ac:dyDescent="0.25">
      <c r="A206" s="40" t="s">
        <v>115</v>
      </c>
      <c r="B206" s="47" t="s">
        <v>61</v>
      </c>
      <c r="C206" s="47" t="s">
        <v>61</v>
      </c>
      <c r="D206" s="47" t="s">
        <v>61</v>
      </c>
      <c r="E206" s="47" t="s">
        <v>61</v>
      </c>
    </row>
    <row r="207" spans="1:5" x14ac:dyDescent="0.25">
      <c r="A207" s="40" t="s">
        <v>114</v>
      </c>
      <c r="B207" s="39">
        <v>42100</v>
      </c>
      <c r="C207" s="39">
        <v>18700</v>
      </c>
      <c r="D207" s="47" t="s">
        <v>61</v>
      </c>
      <c r="E207" s="39">
        <v>194500</v>
      </c>
    </row>
    <row r="208" spans="1:5" x14ac:dyDescent="0.25">
      <c r="A208" s="40" t="s">
        <v>113</v>
      </c>
      <c r="B208" s="47" t="s">
        <v>61</v>
      </c>
      <c r="C208" s="47" t="s">
        <v>61</v>
      </c>
      <c r="D208" s="47" t="s">
        <v>61</v>
      </c>
      <c r="E208" s="47" t="s">
        <v>61</v>
      </c>
    </row>
    <row r="209" spans="1:5" x14ac:dyDescent="0.25">
      <c r="A209" s="40" t="s">
        <v>112</v>
      </c>
      <c r="B209" s="47" t="s">
        <v>61</v>
      </c>
      <c r="C209" s="47" t="s">
        <v>61</v>
      </c>
      <c r="D209" s="47" t="s">
        <v>61</v>
      </c>
      <c r="E209" s="47" t="s">
        <v>61</v>
      </c>
    </row>
    <row r="210" spans="1:5" x14ac:dyDescent="0.25">
      <c r="A210" s="40" t="s">
        <v>66</v>
      </c>
      <c r="B210" s="47" t="s">
        <v>61</v>
      </c>
      <c r="C210" s="47" t="s">
        <v>61</v>
      </c>
      <c r="D210" s="47" t="s">
        <v>61</v>
      </c>
      <c r="E210" s="47" t="s">
        <v>61</v>
      </c>
    </row>
    <row r="211" spans="1:5" x14ac:dyDescent="0.25">
      <c r="A211" s="40" t="s">
        <v>63</v>
      </c>
      <c r="B211" s="39">
        <v>-3961700</v>
      </c>
      <c r="C211" s="39">
        <v>-4409100</v>
      </c>
      <c r="D211" s="39">
        <v>-5783000</v>
      </c>
      <c r="E211" s="39">
        <v>-4324600</v>
      </c>
    </row>
    <row r="212" spans="1:5" x14ac:dyDescent="0.25">
      <c r="A212" s="40" t="s">
        <v>111</v>
      </c>
      <c r="B212" s="47" t="s">
        <v>61</v>
      </c>
      <c r="C212" s="47" t="s">
        <v>61</v>
      </c>
      <c r="D212" s="47" t="s">
        <v>61</v>
      </c>
      <c r="E212" s="47" t="s">
        <v>61</v>
      </c>
    </row>
    <row r="213" spans="1:5" x14ac:dyDescent="0.25">
      <c r="A213" s="40" t="s">
        <v>110</v>
      </c>
      <c r="B213" s="39">
        <v>15300</v>
      </c>
      <c r="C213" s="39">
        <v>29200</v>
      </c>
      <c r="D213" s="47" t="s">
        <v>61</v>
      </c>
      <c r="E213" s="39">
        <v>-1400</v>
      </c>
    </row>
    <row r="214" spans="1:5" x14ac:dyDescent="0.25">
      <c r="A214" s="41" t="s">
        <v>2</v>
      </c>
      <c r="B214" s="41"/>
      <c r="C214" s="41"/>
      <c r="D214" s="41"/>
      <c r="E214" s="41"/>
    </row>
    <row r="215" spans="1:5" x14ac:dyDescent="0.25">
      <c r="A215" s="40" t="s">
        <v>198</v>
      </c>
      <c r="B215" s="41"/>
      <c r="C215" s="41"/>
      <c r="D215" s="41"/>
      <c r="E215" s="41"/>
    </row>
    <row r="216" spans="1:5" x14ac:dyDescent="0.25">
      <c r="A216" s="40" t="s">
        <v>116</v>
      </c>
      <c r="B216" s="39">
        <v>8879400</v>
      </c>
      <c r="C216" s="39">
        <v>9998500</v>
      </c>
      <c r="D216" s="47" t="s">
        <v>61</v>
      </c>
      <c r="E216" s="39">
        <v>11449500</v>
      </c>
    </row>
    <row r="217" spans="1:5" x14ac:dyDescent="0.25">
      <c r="A217" s="40" t="s">
        <v>189</v>
      </c>
      <c r="B217" s="39">
        <v>6334500</v>
      </c>
      <c r="C217" s="47" t="s">
        <v>61</v>
      </c>
      <c r="D217" s="47" t="s">
        <v>61</v>
      </c>
      <c r="E217" s="47" t="s">
        <v>61</v>
      </c>
    </row>
    <row r="218" spans="1:5" x14ac:dyDescent="0.25">
      <c r="A218" s="40" t="s">
        <v>115</v>
      </c>
      <c r="B218" s="39">
        <v>1507100</v>
      </c>
      <c r="C218" s="39">
        <v>1554700</v>
      </c>
      <c r="D218" s="47" t="s">
        <v>61</v>
      </c>
      <c r="E218" s="39">
        <v>1613600</v>
      </c>
    </row>
    <row r="219" spans="1:5" x14ac:dyDescent="0.25">
      <c r="A219" s="40" t="s">
        <v>114</v>
      </c>
      <c r="B219" s="39">
        <v>-565000</v>
      </c>
      <c r="C219" s="39">
        <v>-574200</v>
      </c>
      <c r="D219" s="47" t="s">
        <v>61</v>
      </c>
      <c r="E219" s="39">
        <v>-764500</v>
      </c>
    </row>
    <row r="220" spans="1:5" x14ac:dyDescent="0.25">
      <c r="A220" s="40" t="s">
        <v>113</v>
      </c>
      <c r="B220" s="39">
        <v>1054600</v>
      </c>
      <c r="C220" s="39">
        <v>1102100</v>
      </c>
      <c r="D220" s="47" t="s">
        <v>61</v>
      </c>
      <c r="E220" s="39">
        <v>1047300</v>
      </c>
    </row>
    <row r="221" spans="1:5" x14ac:dyDescent="0.25">
      <c r="A221" s="40" t="s">
        <v>112</v>
      </c>
      <c r="B221" s="39">
        <v>-7000</v>
      </c>
      <c r="C221" s="39">
        <v>-11200</v>
      </c>
      <c r="D221" s="47" t="s">
        <v>61</v>
      </c>
      <c r="E221" s="39">
        <v>-45200</v>
      </c>
    </row>
    <row r="222" spans="1:5" x14ac:dyDescent="0.25">
      <c r="A222" s="40" t="s">
        <v>66</v>
      </c>
      <c r="B222" s="39">
        <v>1064500</v>
      </c>
      <c r="C222" s="39">
        <v>1116700</v>
      </c>
      <c r="D222" s="47" t="s">
        <v>61</v>
      </c>
      <c r="E222" s="39">
        <v>1093900</v>
      </c>
    </row>
    <row r="223" spans="1:5" x14ac:dyDescent="0.25">
      <c r="A223" s="40" t="s">
        <v>63</v>
      </c>
      <c r="B223" s="39">
        <v>42752700</v>
      </c>
      <c r="C223" s="39">
        <v>46974200</v>
      </c>
      <c r="D223" s="39">
        <v>49761800</v>
      </c>
      <c r="E223" s="39">
        <v>51802100</v>
      </c>
    </row>
    <row r="224" spans="1:5" x14ac:dyDescent="0.25">
      <c r="A224" s="40" t="s">
        <v>111</v>
      </c>
      <c r="B224" s="39">
        <v>1600500</v>
      </c>
      <c r="C224" s="39">
        <v>1747600</v>
      </c>
      <c r="D224" s="47" t="s">
        <v>61</v>
      </c>
      <c r="E224" s="39">
        <v>1876400</v>
      </c>
    </row>
    <row r="225" spans="1:5" x14ac:dyDescent="0.25">
      <c r="A225" s="40" t="s">
        <v>110</v>
      </c>
      <c r="B225" s="39">
        <v>-2291200</v>
      </c>
      <c r="C225" s="39">
        <v>-2963100</v>
      </c>
      <c r="D225" s="47" t="s">
        <v>61</v>
      </c>
      <c r="E225" s="39">
        <v>-3486800</v>
      </c>
    </row>
    <row r="226" spans="1:5" x14ac:dyDescent="0.25">
      <c r="A226" s="41" t="s">
        <v>2</v>
      </c>
      <c r="B226" s="41"/>
      <c r="C226" s="41"/>
      <c r="D226" s="41"/>
      <c r="E226" s="41"/>
    </row>
    <row r="227" spans="1:5" x14ac:dyDescent="0.25">
      <c r="A227" s="40" t="s">
        <v>197</v>
      </c>
      <c r="B227" s="41"/>
      <c r="C227" s="41"/>
      <c r="D227" s="41"/>
      <c r="E227" s="41"/>
    </row>
    <row r="228" spans="1:5" x14ac:dyDescent="0.25">
      <c r="A228" s="40" t="s">
        <v>116</v>
      </c>
      <c r="B228" s="39">
        <v>4345900</v>
      </c>
      <c r="C228" s="39">
        <v>4492900</v>
      </c>
      <c r="D228" s="47" t="s">
        <v>61</v>
      </c>
      <c r="E228" s="39">
        <v>5713300</v>
      </c>
    </row>
    <row r="229" spans="1:5" x14ac:dyDescent="0.25">
      <c r="A229" s="40" t="s">
        <v>189</v>
      </c>
      <c r="B229" s="39">
        <v>3663200</v>
      </c>
      <c r="C229" s="47" t="s">
        <v>61</v>
      </c>
      <c r="D229" s="47" t="s">
        <v>61</v>
      </c>
      <c r="E229" s="47" t="s">
        <v>61</v>
      </c>
    </row>
    <row r="230" spans="1:5" x14ac:dyDescent="0.25">
      <c r="A230" s="40" t="s">
        <v>115</v>
      </c>
      <c r="B230" s="39">
        <v>750000</v>
      </c>
      <c r="C230" s="39">
        <v>857900</v>
      </c>
      <c r="D230" s="47" t="s">
        <v>61</v>
      </c>
      <c r="E230" s="39">
        <v>1098000</v>
      </c>
    </row>
    <row r="231" spans="1:5" x14ac:dyDescent="0.25">
      <c r="A231" s="40" t="s">
        <v>114</v>
      </c>
      <c r="B231" s="39">
        <v>-289200</v>
      </c>
      <c r="C231" s="39">
        <v>-300900</v>
      </c>
      <c r="D231" s="47" t="s">
        <v>61</v>
      </c>
      <c r="E231" s="39">
        <v>-363600</v>
      </c>
    </row>
    <row r="232" spans="1:5" x14ac:dyDescent="0.25">
      <c r="A232" s="40" t="s">
        <v>113</v>
      </c>
      <c r="B232" s="39">
        <v>526100</v>
      </c>
      <c r="C232" s="39">
        <v>620900</v>
      </c>
      <c r="D232" s="47" t="s">
        <v>61</v>
      </c>
      <c r="E232" s="39">
        <v>838900</v>
      </c>
    </row>
    <row r="233" spans="1:5" x14ac:dyDescent="0.25">
      <c r="A233" s="40" t="s">
        <v>112</v>
      </c>
      <c r="B233" s="39">
        <v>29700</v>
      </c>
      <c r="C233" s="39">
        <v>77500</v>
      </c>
      <c r="D233" s="47" t="s">
        <v>61</v>
      </c>
      <c r="E233" s="39">
        <v>140200</v>
      </c>
    </row>
    <row r="234" spans="1:5" x14ac:dyDescent="0.25">
      <c r="A234" s="40" t="s">
        <v>66</v>
      </c>
      <c r="B234" s="39">
        <v>496400</v>
      </c>
      <c r="C234" s="39">
        <v>543400</v>
      </c>
      <c r="D234" s="47" t="s">
        <v>61</v>
      </c>
      <c r="E234" s="39">
        <v>698700</v>
      </c>
    </row>
    <row r="235" spans="1:5" x14ac:dyDescent="0.25">
      <c r="A235" s="40" t="s">
        <v>63</v>
      </c>
      <c r="B235" s="39">
        <v>19765900</v>
      </c>
      <c r="C235" s="39">
        <v>21120200</v>
      </c>
      <c r="D235" s="39">
        <v>22920200</v>
      </c>
      <c r="E235" s="39">
        <v>24838400</v>
      </c>
    </row>
    <row r="236" spans="1:5" x14ac:dyDescent="0.25">
      <c r="A236" s="40" t="s">
        <v>111</v>
      </c>
      <c r="B236" s="39">
        <v>751100</v>
      </c>
      <c r="C236" s="39">
        <v>690300</v>
      </c>
      <c r="D236" s="47" t="s">
        <v>61</v>
      </c>
      <c r="E236" s="39">
        <v>784700</v>
      </c>
    </row>
    <row r="237" spans="1:5" x14ac:dyDescent="0.25">
      <c r="A237" s="40" t="s">
        <v>110</v>
      </c>
      <c r="B237" s="39">
        <v>-2108100</v>
      </c>
      <c r="C237" s="39">
        <v>-1766000</v>
      </c>
      <c r="D237" s="47" t="s">
        <v>61</v>
      </c>
      <c r="E237" s="39">
        <v>-2467400</v>
      </c>
    </row>
    <row r="238" spans="1:5" x14ac:dyDescent="0.25">
      <c r="A238" s="41" t="s">
        <v>2</v>
      </c>
      <c r="B238" s="41"/>
      <c r="C238" s="41"/>
      <c r="D238" s="41"/>
      <c r="E238" s="41"/>
    </row>
    <row r="239" spans="1:5" x14ac:dyDescent="0.25">
      <c r="A239" s="40" t="s">
        <v>179</v>
      </c>
      <c r="B239" s="41"/>
      <c r="C239" s="41"/>
      <c r="D239" s="41"/>
      <c r="E239" s="41"/>
    </row>
    <row r="240" spans="1:5" x14ac:dyDescent="0.25">
      <c r="A240" s="40" t="s">
        <v>116</v>
      </c>
      <c r="B240" s="47" t="s">
        <v>61</v>
      </c>
      <c r="C240" s="47" t="s">
        <v>61</v>
      </c>
      <c r="D240" s="47" t="s">
        <v>61</v>
      </c>
      <c r="E240" s="47" t="s">
        <v>61</v>
      </c>
    </row>
    <row r="241" spans="1:5" x14ac:dyDescent="0.25">
      <c r="A241" s="40" t="s">
        <v>189</v>
      </c>
      <c r="B241" s="47" t="s">
        <v>61</v>
      </c>
      <c r="C241" s="47" t="s">
        <v>61</v>
      </c>
      <c r="D241" s="47" t="s">
        <v>61</v>
      </c>
      <c r="E241" s="47" t="s">
        <v>61</v>
      </c>
    </row>
    <row r="242" spans="1:5" x14ac:dyDescent="0.25">
      <c r="A242" s="40" t="s">
        <v>115</v>
      </c>
      <c r="B242" s="47" t="s">
        <v>61</v>
      </c>
      <c r="C242" s="47" t="s">
        <v>61</v>
      </c>
      <c r="D242" s="47" t="s">
        <v>61</v>
      </c>
      <c r="E242" s="47" t="s">
        <v>61</v>
      </c>
    </row>
    <row r="243" spans="1:5" x14ac:dyDescent="0.25">
      <c r="A243" s="40" t="s">
        <v>114</v>
      </c>
      <c r="B243" s="47" t="s">
        <v>61</v>
      </c>
      <c r="C243" s="47" t="s">
        <v>61</v>
      </c>
      <c r="D243" s="47" t="s">
        <v>61</v>
      </c>
      <c r="E243" s="47" t="s">
        <v>61</v>
      </c>
    </row>
    <row r="244" spans="1:5" x14ac:dyDescent="0.25">
      <c r="A244" s="40" t="s">
        <v>113</v>
      </c>
      <c r="B244" s="47" t="s">
        <v>61</v>
      </c>
      <c r="C244" s="47" t="s">
        <v>61</v>
      </c>
      <c r="D244" s="47" t="s">
        <v>61</v>
      </c>
      <c r="E244" s="47" t="s">
        <v>61</v>
      </c>
    </row>
    <row r="245" spans="1:5" x14ac:dyDescent="0.25">
      <c r="A245" s="40" t="s">
        <v>112</v>
      </c>
      <c r="B245" s="47" t="s">
        <v>61</v>
      </c>
      <c r="C245" s="47" t="s">
        <v>61</v>
      </c>
      <c r="D245" s="47" t="s">
        <v>61</v>
      </c>
      <c r="E245" s="47" t="s">
        <v>61</v>
      </c>
    </row>
    <row r="246" spans="1:5" x14ac:dyDescent="0.25">
      <c r="A246" s="40" t="s">
        <v>66</v>
      </c>
      <c r="B246" s="47" t="s">
        <v>61</v>
      </c>
      <c r="C246" s="47" t="s">
        <v>61</v>
      </c>
      <c r="D246" s="47" t="s">
        <v>61</v>
      </c>
      <c r="E246" s="47" t="s">
        <v>61</v>
      </c>
    </row>
    <row r="247" spans="1:5" x14ac:dyDescent="0.25">
      <c r="A247" s="40" t="s">
        <v>63</v>
      </c>
      <c r="B247" s="47" t="s">
        <v>61</v>
      </c>
      <c r="C247" s="47" t="s">
        <v>61</v>
      </c>
      <c r="D247" s="47" t="s">
        <v>61</v>
      </c>
      <c r="E247" s="47" t="s">
        <v>61</v>
      </c>
    </row>
    <row r="248" spans="1:5" x14ac:dyDescent="0.25">
      <c r="A248" s="40" t="s">
        <v>111</v>
      </c>
      <c r="B248" s="47" t="s">
        <v>61</v>
      </c>
      <c r="C248" s="47" t="s">
        <v>61</v>
      </c>
      <c r="D248" s="47" t="s">
        <v>61</v>
      </c>
      <c r="E248" s="47" t="s">
        <v>61</v>
      </c>
    </row>
    <row r="249" spans="1:5" x14ac:dyDescent="0.25">
      <c r="A249" s="40" t="s">
        <v>110</v>
      </c>
      <c r="B249" s="47" t="s">
        <v>61</v>
      </c>
      <c r="C249" s="47" t="s">
        <v>61</v>
      </c>
      <c r="D249" s="47" t="s">
        <v>61</v>
      </c>
      <c r="E249" s="47" t="s">
        <v>61</v>
      </c>
    </row>
    <row r="250" spans="1:5" x14ac:dyDescent="0.25">
      <c r="A250" s="41"/>
    </row>
    <row r="251" spans="1:5" ht="16.2" thickBot="1" x14ac:dyDescent="0.35">
      <c r="A251" s="7" t="s">
        <v>123</v>
      </c>
      <c r="B251" s="5"/>
      <c r="C251" s="5"/>
      <c r="D251" s="5"/>
      <c r="E251" s="5"/>
    </row>
    <row r="252" spans="1:5" ht="15.6" x14ac:dyDescent="0.25">
      <c r="A252" s="45" t="s">
        <v>122</v>
      </c>
      <c r="B252" s="44" t="s">
        <v>119</v>
      </c>
      <c r="C252" s="44" t="s">
        <v>118</v>
      </c>
      <c r="D252" s="44" t="s">
        <v>178</v>
      </c>
      <c r="E252" s="44" t="s">
        <v>290</v>
      </c>
    </row>
    <row r="253" spans="1:5" x14ac:dyDescent="0.25">
      <c r="A253" s="41" t="s">
        <v>72</v>
      </c>
      <c r="B253" s="43">
        <v>44196</v>
      </c>
      <c r="C253" s="43">
        <v>44561</v>
      </c>
      <c r="D253" s="43">
        <v>44926</v>
      </c>
      <c r="E253" s="43">
        <v>45291</v>
      </c>
    </row>
    <row r="254" spans="1:5" x14ac:dyDescent="0.25">
      <c r="A254" s="41" t="s">
        <v>117</v>
      </c>
      <c r="B254" s="42" t="s">
        <v>0</v>
      </c>
      <c r="C254" s="42" t="s">
        <v>0</v>
      </c>
      <c r="D254" s="42" t="s">
        <v>0</v>
      </c>
      <c r="E254" s="42" t="s">
        <v>0</v>
      </c>
    </row>
    <row r="255" spans="1:5" x14ac:dyDescent="0.25">
      <c r="A255" s="41" t="s">
        <v>2</v>
      </c>
      <c r="B255" s="41"/>
      <c r="C255" s="41"/>
      <c r="D255" s="41"/>
      <c r="E255" s="41"/>
    </row>
    <row r="256" spans="1:5" x14ac:dyDescent="0.25">
      <c r="A256" s="40" t="s">
        <v>3</v>
      </c>
      <c r="B256" s="41"/>
      <c r="C256" s="41"/>
      <c r="D256" s="41"/>
      <c r="E256" s="41"/>
    </row>
    <row r="257" spans="1:6" x14ac:dyDescent="0.25">
      <c r="A257" s="40" t="s">
        <v>116</v>
      </c>
      <c r="B257" s="39">
        <v>14918500</v>
      </c>
      <c r="C257" s="39">
        <v>16792000</v>
      </c>
      <c r="D257" s="47" t="s">
        <v>61</v>
      </c>
      <c r="E257" s="39">
        <v>18982300</v>
      </c>
    </row>
    <row r="258" spans="1:6" x14ac:dyDescent="0.25">
      <c r="A258" s="40" t="s">
        <v>115</v>
      </c>
      <c r="B258" s="39">
        <v>2987700</v>
      </c>
      <c r="C258" s="39">
        <v>3411300</v>
      </c>
      <c r="D258" s="47" t="s">
        <v>61</v>
      </c>
      <c r="E258" s="39">
        <v>3556200</v>
      </c>
    </row>
    <row r="259" spans="1:6" x14ac:dyDescent="0.25">
      <c r="A259" s="40" t="s">
        <v>114</v>
      </c>
      <c r="B259" s="39">
        <v>-1165700</v>
      </c>
      <c r="C259" s="39">
        <v>-1199100</v>
      </c>
      <c r="D259" s="47" t="s">
        <v>61</v>
      </c>
      <c r="E259" s="39">
        <v>-1806900</v>
      </c>
    </row>
    <row r="260" spans="1:6" x14ac:dyDescent="0.25">
      <c r="A260" s="40" t="s">
        <v>113</v>
      </c>
      <c r="B260" s="39">
        <v>2146100</v>
      </c>
      <c r="C260" s="39">
        <v>2511900</v>
      </c>
      <c r="D260" s="47" t="s">
        <v>61</v>
      </c>
      <c r="E260" s="39">
        <v>2208700</v>
      </c>
    </row>
    <row r="261" spans="1:6" x14ac:dyDescent="0.25">
      <c r="A261" s="40" t="s">
        <v>112</v>
      </c>
      <c r="B261" s="39">
        <v>40500</v>
      </c>
      <c r="C261" s="39">
        <v>115500</v>
      </c>
      <c r="D261" s="47" t="s">
        <v>61</v>
      </c>
      <c r="E261" s="39">
        <v>54600</v>
      </c>
    </row>
    <row r="262" spans="1:6" x14ac:dyDescent="0.25">
      <c r="A262" s="40" t="s">
        <v>66</v>
      </c>
      <c r="B262" s="39">
        <v>2200100</v>
      </c>
      <c r="C262" s="39">
        <v>2488100</v>
      </c>
      <c r="D262" s="47" t="s">
        <v>61</v>
      </c>
      <c r="E262" s="39">
        <v>2208100</v>
      </c>
    </row>
    <row r="263" spans="1:6" x14ac:dyDescent="0.25">
      <c r="A263" s="40" t="s">
        <v>63</v>
      </c>
      <c r="B263" s="47" t="s">
        <v>61</v>
      </c>
      <c r="C263" s="39">
        <v>87668700</v>
      </c>
      <c r="D263" s="39">
        <v>93469400</v>
      </c>
      <c r="E263" s="39">
        <v>96684000</v>
      </c>
    </row>
    <row r="264" spans="1:6" x14ac:dyDescent="0.25">
      <c r="A264" s="40" t="s">
        <v>111</v>
      </c>
      <c r="B264" s="39">
        <v>2711500</v>
      </c>
      <c r="C264" s="39">
        <v>2937800</v>
      </c>
      <c r="D264" s="47" t="s">
        <v>61</v>
      </c>
      <c r="E264" s="39">
        <v>3024100</v>
      </c>
    </row>
    <row r="265" spans="1:6" x14ac:dyDescent="0.25">
      <c r="A265" s="40" t="s">
        <v>110</v>
      </c>
      <c r="B265" s="39">
        <v>-6246300</v>
      </c>
      <c r="C265" s="39">
        <v>-6426800</v>
      </c>
      <c r="D265" s="47" t="s">
        <v>61</v>
      </c>
      <c r="E265" s="39">
        <v>-7533500</v>
      </c>
    </row>
    <row r="266" spans="1:6" x14ac:dyDescent="0.25">
      <c r="A266" s="38"/>
    </row>
    <row r="267" spans="1:6" ht="178.5" customHeight="1" x14ac:dyDescent="0.3">
      <c r="A267" s="57" t="s">
        <v>60</v>
      </c>
      <c r="B267" s="5"/>
      <c r="C267" s="5"/>
      <c r="D267" s="5"/>
      <c r="E267" s="5"/>
      <c r="F267" s="5"/>
    </row>
  </sheetData>
  <mergeCells count="9">
    <mergeCell ref="A251:E251"/>
    <mergeCell ref="A267:F267"/>
    <mergeCell ref="A2:L2"/>
    <mergeCell ref="A1:D1"/>
    <mergeCell ref="A13:E13"/>
    <mergeCell ref="A15:E15"/>
    <mergeCell ref="A120:E120"/>
    <mergeCell ref="A160:E160"/>
    <mergeCell ref="A162:E162"/>
  </mergeCells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204DE-22DD-4503-92DC-3D600F9E70E0}">
  <dimension ref="A1:L201"/>
  <sheetViews>
    <sheetView zoomScaleNormal="100" workbookViewId="0">
      <selection activeCell="I21" sqref="I21"/>
    </sheetView>
  </sheetViews>
  <sheetFormatPr defaultRowHeight="13.2" x14ac:dyDescent="0.25"/>
  <cols>
    <col min="1" max="1" width="48.5546875" style="10" customWidth="1"/>
    <col min="2" max="6" width="16.33203125" style="10" customWidth="1"/>
    <col min="7" max="16384" width="8.88671875" style="10"/>
  </cols>
  <sheetData>
    <row r="1" spans="1:12" ht="40.049999999999997" customHeight="1" x14ac:dyDescent="0.3">
      <c r="A1" s="61"/>
      <c r="B1" s="5"/>
      <c r="C1" s="5"/>
      <c r="D1" s="5"/>
    </row>
    <row r="2" spans="1:12" ht="30" customHeight="1" x14ac:dyDescent="0.3">
      <c r="A2" s="65" t="s">
        <v>93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</row>
    <row r="3" spans="1:12" x14ac:dyDescent="0.25">
      <c r="A3" s="13" t="s">
        <v>92</v>
      </c>
    </row>
    <row r="5" spans="1:12" x14ac:dyDescent="0.25">
      <c r="A5" s="13" t="s">
        <v>127</v>
      </c>
      <c r="B5" s="11"/>
    </row>
    <row r="6" spans="1:12" x14ac:dyDescent="0.25">
      <c r="A6" s="13" t="s">
        <v>188</v>
      </c>
      <c r="B6" s="11"/>
    </row>
    <row r="7" spans="1:12" x14ac:dyDescent="0.25">
      <c r="A7" s="13" t="s">
        <v>187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5.6" x14ac:dyDescent="0.3">
      <c r="A13" s="63"/>
      <c r="B13" s="5"/>
      <c r="C13" s="5"/>
      <c r="D13" s="5"/>
      <c r="E13" s="5"/>
      <c r="F13" s="5"/>
    </row>
    <row r="14" spans="1:12" x14ac:dyDescent="0.25">
      <c r="A14" s="11" t="s">
        <v>80</v>
      </c>
    </row>
    <row r="15" spans="1:12" ht="16.2" thickBot="1" x14ac:dyDescent="0.35">
      <c r="A15" s="64" t="s">
        <v>124</v>
      </c>
      <c r="B15" s="5"/>
      <c r="C15" s="5"/>
      <c r="D15" s="5"/>
      <c r="E15" s="5"/>
      <c r="F15" s="5"/>
    </row>
    <row r="16" spans="1:12" x14ac:dyDescent="0.25">
      <c r="A16" s="24" t="s">
        <v>122</v>
      </c>
      <c r="B16" s="23" t="s">
        <v>121</v>
      </c>
      <c r="C16" s="23" t="s">
        <v>120</v>
      </c>
      <c r="D16" s="23" t="s">
        <v>119</v>
      </c>
      <c r="E16" s="23" t="s">
        <v>118</v>
      </c>
      <c r="F16" s="23" t="s">
        <v>178</v>
      </c>
    </row>
    <row r="17" spans="1:7" x14ac:dyDescent="0.25">
      <c r="A17" s="13" t="s">
        <v>72</v>
      </c>
      <c r="B17" s="17">
        <v>43465</v>
      </c>
      <c r="C17" s="17">
        <v>43830</v>
      </c>
      <c r="D17" s="17">
        <v>44196</v>
      </c>
      <c r="E17" s="17">
        <v>44561</v>
      </c>
      <c r="F17" s="17">
        <v>44926</v>
      </c>
    </row>
    <row r="18" spans="1:7" x14ac:dyDescent="0.25">
      <c r="A18" s="13" t="s">
        <v>117</v>
      </c>
      <c r="B18" s="12" t="s">
        <v>0</v>
      </c>
      <c r="C18" s="12" t="s">
        <v>0</v>
      </c>
      <c r="D18" s="12" t="s">
        <v>0</v>
      </c>
      <c r="E18" s="12" t="s">
        <v>0</v>
      </c>
      <c r="F18" s="12" t="s">
        <v>0</v>
      </c>
    </row>
    <row r="19" spans="1:7" x14ac:dyDescent="0.25">
      <c r="A19" s="13" t="s">
        <v>2</v>
      </c>
      <c r="B19" s="13"/>
      <c r="C19" s="13"/>
      <c r="D19" s="13"/>
      <c r="E19" s="13"/>
      <c r="F19" s="13"/>
    </row>
    <row r="20" spans="1:7" x14ac:dyDescent="0.25">
      <c r="A20" s="16" t="s">
        <v>116</v>
      </c>
      <c r="B20" s="13"/>
      <c r="C20" s="13"/>
      <c r="D20" s="13"/>
      <c r="E20" s="13"/>
      <c r="F20" s="13"/>
    </row>
    <row r="21" spans="1:7" x14ac:dyDescent="0.25">
      <c r="A21" s="13" t="s">
        <v>202</v>
      </c>
      <c r="B21" s="14">
        <v>5310000</v>
      </c>
      <c r="C21" s="14">
        <v>5164000</v>
      </c>
      <c r="D21" s="14">
        <v>5188000</v>
      </c>
      <c r="E21" s="14">
        <v>5754000</v>
      </c>
      <c r="F21" s="14">
        <v>6782000</v>
      </c>
      <c r="G21" s="10">
        <f>F21/F25</f>
        <v>0.85598889309604953</v>
      </c>
    </row>
    <row r="22" spans="1:7" x14ac:dyDescent="0.25">
      <c r="A22" s="13" t="s">
        <v>201</v>
      </c>
      <c r="B22" s="14">
        <v>1138000</v>
      </c>
      <c r="C22" s="14">
        <v>1184000</v>
      </c>
      <c r="D22" s="14">
        <v>1132000</v>
      </c>
      <c r="E22" s="14">
        <v>1220000</v>
      </c>
      <c r="F22" s="14">
        <v>1141000</v>
      </c>
    </row>
    <row r="23" spans="1:7" x14ac:dyDescent="0.25">
      <c r="A23" s="13" t="s">
        <v>200</v>
      </c>
      <c r="B23" s="14">
        <v>29000</v>
      </c>
      <c r="C23" s="14">
        <v>-12000</v>
      </c>
      <c r="D23" s="12" t="s">
        <v>61</v>
      </c>
      <c r="E23" s="12" t="s">
        <v>61</v>
      </c>
      <c r="F23" s="12" t="s">
        <v>61</v>
      </c>
    </row>
    <row r="24" spans="1:7" x14ac:dyDescent="0.25">
      <c r="A24" s="13" t="s">
        <v>179</v>
      </c>
      <c r="B24" s="12" t="s">
        <v>61</v>
      </c>
      <c r="C24" s="12" t="s">
        <v>61</v>
      </c>
      <c r="D24" s="12" t="s">
        <v>61</v>
      </c>
      <c r="E24" s="12" t="s">
        <v>61</v>
      </c>
      <c r="F24" s="12" t="s">
        <v>61</v>
      </c>
    </row>
    <row r="25" spans="1:7" x14ac:dyDescent="0.25">
      <c r="A25" s="13" t="s">
        <v>126</v>
      </c>
      <c r="B25" s="19">
        <v>6477000</v>
      </c>
      <c r="C25" s="19">
        <v>6336000</v>
      </c>
      <c r="D25" s="19">
        <v>6320000</v>
      </c>
      <c r="E25" s="19">
        <v>6974000</v>
      </c>
      <c r="F25" s="19">
        <v>7923000</v>
      </c>
    </row>
    <row r="26" spans="1:7" x14ac:dyDescent="0.25">
      <c r="A26" s="13" t="s">
        <v>2</v>
      </c>
      <c r="B26" s="13"/>
      <c r="C26" s="13"/>
      <c r="D26" s="13"/>
      <c r="E26" s="13"/>
      <c r="F26" s="13"/>
    </row>
    <row r="27" spans="1:7" x14ac:dyDescent="0.25">
      <c r="A27" s="16" t="s">
        <v>199</v>
      </c>
      <c r="B27" s="13"/>
      <c r="C27" s="13"/>
      <c r="D27" s="13"/>
      <c r="E27" s="13"/>
      <c r="F27" s="13"/>
    </row>
    <row r="28" spans="1:7" x14ac:dyDescent="0.25">
      <c r="A28" s="13" t="s">
        <v>202</v>
      </c>
      <c r="B28" s="12" t="s">
        <v>61</v>
      </c>
      <c r="C28" s="14">
        <v>1442000</v>
      </c>
      <c r="D28" s="14">
        <v>1499000</v>
      </c>
      <c r="E28" s="14">
        <v>1526000</v>
      </c>
      <c r="F28" s="14">
        <v>1561000</v>
      </c>
    </row>
    <row r="29" spans="1:7" x14ac:dyDescent="0.25">
      <c r="A29" s="13" t="s">
        <v>201</v>
      </c>
      <c r="B29" s="12" t="s">
        <v>61</v>
      </c>
      <c r="C29" s="14">
        <v>400000</v>
      </c>
      <c r="D29" s="14">
        <v>385000</v>
      </c>
      <c r="E29" s="14">
        <v>476000</v>
      </c>
      <c r="F29" s="14">
        <v>411000</v>
      </c>
    </row>
    <row r="30" spans="1:7" x14ac:dyDescent="0.25">
      <c r="A30" s="13" t="s">
        <v>200</v>
      </c>
      <c r="B30" s="12" t="s">
        <v>61</v>
      </c>
      <c r="C30" s="14">
        <v>19000</v>
      </c>
      <c r="D30" s="14">
        <v>23000</v>
      </c>
      <c r="E30" s="14">
        <v>7000</v>
      </c>
      <c r="F30" s="14">
        <v>-8000</v>
      </c>
    </row>
    <row r="31" spans="1:7" x14ac:dyDescent="0.25">
      <c r="A31" s="13" t="s">
        <v>179</v>
      </c>
      <c r="B31" s="12" t="s">
        <v>61</v>
      </c>
      <c r="C31" s="12" t="s">
        <v>61</v>
      </c>
      <c r="D31" s="12" t="s">
        <v>61</v>
      </c>
      <c r="E31" s="12" t="s">
        <v>61</v>
      </c>
      <c r="F31" s="12" t="s">
        <v>61</v>
      </c>
    </row>
    <row r="32" spans="1:7" x14ac:dyDescent="0.25">
      <c r="A32" s="13" t="s">
        <v>126</v>
      </c>
      <c r="B32" s="25" t="s">
        <v>61</v>
      </c>
      <c r="C32" s="19">
        <v>1861000</v>
      </c>
      <c r="D32" s="19">
        <v>1907000</v>
      </c>
      <c r="E32" s="19">
        <v>2009000</v>
      </c>
      <c r="F32" s="19">
        <v>1964000</v>
      </c>
    </row>
    <row r="33" spans="1:6" x14ac:dyDescent="0.25">
      <c r="A33" s="13" t="s">
        <v>2</v>
      </c>
      <c r="B33" s="13"/>
      <c r="C33" s="13"/>
      <c r="D33" s="13"/>
      <c r="E33" s="13"/>
      <c r="F33" s="13"/>
    </row>
    <row r="34" spans="1:6" x14ac:dyDescent="0.25">
      <c r="A34" s="16" t="s">
        <v>115</v>
      </c>
      <c r="B34" s="13"/>
      <c r="C34" s="13"/>
      <c r="D34" s="13"/>
      <c r="E34" s="13"/>
      <c r="F34" s="13"/>
    </row>
    <row r="35" spans="1:6" x14ac:dyDescent="0.25">
      <c r="A35" s="13" t="s">
        <v>202</v>
      </c>
      <c r="B35" s="14">
        <v>968000</v>
      </c>
      <c r="C35" s="14">
        <v>890000</v>
      </c>
      <c r="D35" s="14">
        <v>877000</v>
      </c>
      <c r="E35" s="14">
        <v>876000</v>
      </c>
      <c r="F35" s="14">
        <v>901000</v>
      </c>
    </row>
    <row r="36" spans="1:6" x14ac:dyDescent="0.25">
      <c r="A36" s="13" t="s">
        <v>201</v>
      </c>
      <c r="B36" s="14">
        <v>132000</v>
      </c>
      <c r="C36" s="14">
        <v>93000</v>
      </c>
      <c r="D36" s="14">
        <v>-16000</v>
      </c>
      <c r="E36" s="14">
        <v>26000</v>
      </c>
      <c r="F36" s="14">
        <v>-36000</v>
      </c>
    </row>
    <row r="37" spans="1:6" x14ac:dyDescent="0.25">
      <c r="A37" s="13" t="s">
        <v>200</v>
      </c>
      <c r="B37" s="14">
        <v>16000</v>
      </c>
      <c r="C37" s="14">
        <v>15000</v>
      </c>
      <c r="D37" s="14">
        <v>8000</v>
      </c>
      <c r="E37" s="14">
        <v>-7000</v>
      </c>
      <c r="F37" s="14">
        <v>-13000</v>
      </c>
    </row>
    <row r="38" spans="1:6" x14ac:dyDescent="0.25">
      <c r="A38" s="13" t="s">
        <v>179</v>
      </c>
      <c r="B38" s="12" t="s">
        <v>61</v>
      </c>
      <c r="C38" s="12" t="s">
        <v>61</v>
      </c>
      <c r="D38" s="12" t="s">
        <v>61</v>
      </c>
      <c r="E38" s="12" t="s">
        <v>61</v>
      </c>
      <c r="F38" s="12" t="s">
        <v>61</v>
      </c>
    </row>
    <row r="39" spans="1:6" x14ac:dyDescent="0.25">
      <c r="A39" s="13" t="s">
        <v>126</v>
      </c>
      <c r="B39" s="19">
        <v>1116000</v>
      </c>
      <c r="C39" s="19">
        <v>998000</v>
      </c>
      <c r="D39" s="19">
        <v>869000</v>
      </c>
      <c r="E39" s="19">
        <v>895000</v>
      </c>
      <c r="F39" s="19">
        <v>852000</v>
      </c>
    </row>
    <row r="40" spans="1:6" x14ac:dyDescent="0.25">
      <c r="A40" s="13" t="s">
        <v>2</v>
      </c>
      <c r="B40" s="13"/>
      <c r="C40" s="13"/>
      <c r="D40" s="13"/>
      <c r="E40" s="13"/>
      <c r="F40" s="13"/>
    </row>
    <row r="41" spans="1:6" x14ac:dyDescent="0.25">
      <c r="A41" s="16" t="s">
        <v>114</v>
      </c>
      <c r="B41" s="13"/>
      <c r="C41" s="13"/>
      <c r="D41" s="13"/>
      <c r="E41" s="13"/>
      <c r="F41" s="13"/>
    </row>
    <row r="42" spans="1:6" x14ac:dyDescent="0.25">
      <c r="A42" s="13" t="s">
        <v>202</v>
      </c>
      <c r="B42" s="14">
        <v>-260000</v>
      </c>
      <c r="C42" s="14">
        <v>-269000</v>
      </c>
      <c r="D42" s="14">
        <v>-234000</v>
      </c>
      <c r="E42" s="14">
        <v>-217000</v>
      </c>
      <c r="F42" s="14">
        <v>-220000</v>
      </c>
    </row>
    <row r="43" spans="1:6" x14ac:dyDescent="0.25">
      <c r="A43" s="13" t="s">
        <v>201</v>
      </c>
      <c r="B43" s="14">
        <v>-33000</v>
      </c>
      <c r="C43" s="14">
        <v>-14000</v>
      </c>
      <c r="D43" s="14">
        <v>-7000</v>
      </c>
      <c r="E43" s="14">
        <v>-1000</v>
      </c>
      <c r="F43" s="14">
        <v>-16000</v>
      </c>
    </row>
    <row r="44" spans="1:6" x14ac:dyDescent="0.25">
      <c r="A44" s="13" t="s">
        <v>200</v>
      </c>
      <c r="B44" s="14">
        <v>-10000</v>
      </c>
      <c r="C44" s="14">
        <v>-27000</v>
      </c>
      <c r="D44" s="14">
        <v>-75000</v>
      </c>
      <c r="E44" s="14">
        <v>-80000</v>
      </c>
      <c r="F44" s="14">
        <v>-67000</v>
      </c>
    </row>
    <row r="45" spans="1:6" x14ac:dyDescent="0.25">
      <c r="A45" s="13" t="s">
        <v>179</v>
      </c>
      <c r="B45" s="12" t="s">
        <v>61</v>
      </c>
      <c r="C45" s="12" t="s">
        <v>61</v>
      </c>
      <c r="D45" s="12" t="s">
        <v>61</v>
      </c>
      <c r="E45" s="12" t="s">
        <v>61</v>
      </c>
      <c r="F45" s="12" t="s">
        <v>61</v>
      </c>
    </row>
    <row r="46" spans="1:6" x14ac:dyDescent="0.25">
      <c r="A46" s="13" t="s">
        <v>126</v>
      </c>
      <c r="B46" s="19">
        <v>-303000</v>
      </c>
      <c r="C46" s="19">
        <v>-310000</v>
      </c>
      <c r="D46" s="19">
        <v>-316000</v>
      </c>
      <c r="E46" s="19">
        <v>-298000</v>
      </c>
      <c r="F46" s="19">
        <v>-303000</v>
      </c>
    </row>
    <row r="47" spans="1:6" x14ac:dyDescent="0.25">
      <c r="A47" s="13" t="s">
        <v>2</v>
      </c>
      <c r="B47" s="13"/>
      <c r="C47" s="13"/>
      <c r="D47" s="13"/>
      <c r="E47" s="13"/>
      <c r="F47" s="13"/>
    </row>
    <row r="48" spans="1:6" x14ac:dyDescent="0.25">
      <c r="A48" s="16" t="s">
        <v>113</v>
      </c>
      <c r="B48" s="13"/>
      <c r="C48" s="13"/>
      <c r="D48" s="13"/>
      <c r="E48" s="13"/>
      <c r="F48" s="13"/>
    </row>
    <row r="49" spans="1:6" x14ac:dyDescent="0.25">
      <c r="A49" s="13" t="s">
        <v>202</v>
      </c>
      <c r="B49" s="14">
        <v>642000</v>
      </c>
      <c r="C49" s="14">
        <v>617000</v>
      </c>
      <c r="D49" s="14">
        <v>668000</v>
      </c>
      <c r="E49" s="14">
        <v>737000</v>
      </c>
      <c r="F49" s="14">
        <v>725000</v>
      </c>
    </row>
    <row r="50" spans="1:6" x14ac:dyDescent="0.25">
      <c r="A50" s="13" t="s">
        <v>201</v>
      </c>
      <c r="B50" s="14">
        <v>114000</v>
      </c>
      <c r="C50" s="14">
        <v>226000</v>
      </c>
      <c r="D50" s="14">
        <v>-21000</v>
      </c>
      <c r="E50" s="14">
        <v>16000</v>
      </c>
      <c r="F50" s="14">
        <v>209000</v>
      </c>
    </row>
    <row r="51" spans="1:6" x14ac:dyDescent="0.25">
      <c r="A51" s="13" t="s">
        <v>200</v>
      </c>
      <c r="B51" s="14">
        <v>1000</v>
      </c>
      <c r="C51" s="14">
        <v>-31000</v>
      </c>
      <c r="D51" s="14">
        <v>-79000</v>
      </c>
      <c r="E51" s="14">
        <v>-89000</v>
      </c>
      <c r="F51" s="14">
        <v>-93000</v>
      </c>
    </row>
    <row r="52" spans="1:6" x14ac:dyDescent="0.25">
      <c r="A52" s="13" t="s">
        <v>179</v>
      </c>
      <c r="B52" s="12" t="s">
        <v>61</v>
      </c>
      <c r="C52" s="12" t="s">
        <v>61</v>
      </c>
      <c r="D52" s="12" t="s">
        <v>61</v>
      </c>
      <c r="E52" s="12" t="s">
        <v>61</v>
      </c>
      <c r="F52" s="12" t="s">
        <v>61</v>
      </c>
    </row>
    <row r="53" spans="1:6" x14ac:dyDescent="0.25">
      <c r="A53" s="13" t="s">
        <v>126</v>
      </c>
      <c r="B53" s="19">
        <v>757000</v>
      </c>
      <c r="C53" s="19">
        <v>812000</v>
      </c>
      <c r="D53" s="19">
        <v>568000</v>
      </c>
      <c r="E53" s="19">
        <v>664000</v>
      </c>
      <c r="F53" s="19">
        <v>841000</v>
      </c>
    </row>
    <row r="54" spans="1:6" x14ac:dyDescent="0.25">
      <c r="A54" s="13" t="s">
        <v>2</v>
      </c>
      <c r="B54" s="13"/>
      <c r="C54" s="13"/>
      <c r="D54" s="13"/>
      <c r="E54" s="13"/>
      <c r="F54" s="13"/>
    </row>
    <row r="55" spans="1:6" x14ac:dyDescent="0.25">
      <c r="A55" s="16" t="s">
        <v>112</v>
      </c>
      <c r="B55" s="13"/>
      <c r="C55" s="13"/>
      <c r="D55" s="13"/>
      <c r="E55" s="13"/>
      <c r="F55" s="13"/>
    </row>
    <row r="56" spans="1:6" x14ac:dyDescent="0.25">
      <c r="A56" s="13" t="s">
        <v>202</v>
      </c>
      <c r="B56" s="14">
        <v>167000</v>
      </c>
      <c r="C56" s="14">
        <v>152000</v>
      </c>
      <c r="D56" s="14">
        <v>120000</v>
      </c>
      <c r="E56" s="14">
        <v>98000</v>
      </c>
      <c r="F56" s="14">
        <v>94000</v>
      </c>
    </row>
    <row r="57" spans="1:6" x14ac:dyDescent="0.25">
      <c r="A57" s="13" t="s">
        <v>201</v>
      </c>
      <c r="B57" s="14">
        <v>-32000</v>
      </c>
      <c r="C57" s="14">
        <v>28000</v>
      </c>
      <c r="D57" s="14">
        <v>-80000</v>
      </c>
      <c r="E57" s="14">
        <v>-48000</v>
      </c>
      <c r="F57" s="14">
        <v>-114000</v>
      </c>
    </row>
    <row r="58" spans="1:6" x14ac:dyDescent="0.25">
      <c r="A58" s="13" t="s">
        <v>200</v>
      </c>
      <c r="B58" s="14">
        <v>32000</v>
      </c>
      <c r="C58" s="14">
        <v>-11000</v>
      </c>
      <c r="D58" s="14">
        <v>-11000</v>
      </c>
      <c r="E58" s="14">
        <v>-29000</v>
      </c>
      <c r="F58" s="14">
        <v>40000</v>
      </c>
    </row>
    <row r="59" spans="1:6" x14ac:dyDescent="0.25">
      <c r="A59" s="13" t="s">
        <v>179</v>
      </c>
      <c r="B59" s="12" t="s">
        <v>61</v>
      </c>
      <c r="C59" s="12" t="s">
        <v>61</v>
      </c>
      <c r="D59" s="12" t="s">
        <v>61</v>
      </c>
      <c r="E59" s="12" t="s">
        <v>61</v>
      </c>
      <c r="F59" s="12" t="s">
        <v>61</v>
      </c>
    </row>
    <row r="60" spans="1:6" x14ac:dyDescent="0.25">
      <c r="A60" s="13" t="s">
        <v>126</v>
      </c>
      <c r="B60" s="19">
        <v>167000</v>
      </c>
      <c r="C60" s="19">
        <v>169000</v>
      </c>
      <c r="D60" s="19">
        <v>29000</v>
      </c>
      <c r="E60" s="19">
        <v>21000</v>
      </c>
      <c r="F60" s="19">
        <v>20000</v>
      </c>
    </row>
    <row r="61" spans="1:6" x14ac:dyDescent="0.25">
      <c r="A61" s="13" t="s">
        <v>2</v>
      </c>
      <c r="B61" s="13"/>
      <c r="C61" s="13"/>
      <c r="D61" s="13"/>
      <c r="E61" s="13"/>
      <c r="F61" s="13"/>
    </row>
    <row r="62" spans="1:6" x14ac:dyDescent="0.25">
      <c r="A62" s="16" t="s">
        <v>66</v>
      </c>
      <c r="B62" s="13"/>
      <c r="C62" s="13"/>
      <c r="D62" s="13"/>
      <c r="E62" s="13"/>
      <c r="F62" s="13"/>
    </row>
    <row r="63" spans="1:6" x14ac:dyDescent="0.25">
      <c r="A63" s="13" t="s">
        <v>202</v>
      </c>
      <c r="B63" s="14">
        <v>473000</v>
      </c>
      <c r="C63" s="14">
        <v>463000</v>
      </c>
      <c r="D63" s="14">
        <v>546000</v>
      </c>
      <c r="E63" s="14">
        <v>636000</v>
      </c>
      <c r="F63" s="14">
        <v>628000</v>
      </c>
    </row>
    <row r="64" spans="1:6" x14ac:dyDescent="0.25">
      <c r="A64" s="13" t="s">
        <v>201</v>
      </c>
      <c r="B64" s="14">
        <v>145000</v>
      </c>
      <c r="C64" s="14">
        <v>224000</v>
      </c>
      <c r="D64" s="14">
        <v>103000</v>
      </c>
      <c r="E64" s="14">
        <v>131000</v>
      </c>
      <c r="F64" s="14">
        <v>386000</v>
      </c>
    </row>
    <row r="65" spans="1:6" x14ac:dyDescent="0.25">
      <c r="A65" s="13" t="s">
        <v>200</v>
      </c>
      <c r="B65" s="14">
        <v>-31000</v>
      </c>
      <c r="C65" s="14">
        <v>-20000</v>
      </c>
      <c r="D65" s="14">
        <v>-68000</v>
      </c>
      <c r="E65" s="14">
        <v>-60000</v>
      </c>
      <c r="F65" s="14">
        <v>-133000</v>
      </c>
    </row>
    <row r="66" spans="1:6" x14ac:dyDescent="0.25">
      <c r="A66" s="13" t="s">
        <v>179</v>
      </c>
      <c r="B66" s="12" t="s">
        <v>61</v>
      </c>
      <c r="C66" s="12" t="s">
        <v>61</v>
      </c>
      <c r="D66" s="12" t="s">
        <v>61</v>
      </c>
      <c r="E66" s="12" t="s">
        <v>61</v>
      </c>
      <c r="F66" s="12" t="s">
        <v>61</v>
      </c>
    </row>
    <row r="67" spans="1:6" x14ac:dyDescent="0.25">
      <c r="A67" s="13" t="s">
        <v>126</v>
      </c>
      <c r="B67" s="19">
        <v>587000</v>
      </c>
      <c r="C67" s="19">
        <v>667000</v>
      </c>
      <c r="D67" s="19">
        <v>581000</v>
      </c>
      <c r="E67" s="19">
        <v>707000</v>
      </c>
      <c r="F67" s="19">
        <v>881000</v>
      </c>
    </row>
    <row r="68" spans="1:6" x14ac:dyDescent="0.25">
      <c r="A68" s="13" t="s">
        <v>2</v>
      </c>
      <c r="B68" s="13"/>
      <c r="C68" s="13"/>
      <c r="D68" s="13"/>
      <c r="E68" s="13"/>
      <c r="F68" s="13"/>
    </row>
    <row r="69" spans="1:6" x14ac:dyDescent="0.25">
      <c r="A69" s="16" t="s">
        <v>63</v>
      </c>
      <c r="B69" s="13"/>
      <c r="C69" s="13"/>
      <c r="D69" s="13"/>
      <c r="E69" s="13"/>
      <c r="F69" s="13"/>
    </row>
    <row r="70" spans="1:6" x14ac:dyDescent="0.25">
      <c r="A70" s="13" t="s">
        <v>202</v>
      </c>
      <c r="B70" s="14">
        <v>22239000</v>
      </c>
      <c r="C70" s="14">
        <v>23239000</v>
      </c>
      <c r="D70" s="14">
        <v>24592000</v>
      </c>
      <c r="E70" s="14">
        <v>26126000</v>
      </c>
      <c r="F70" s="14">
        <v>28069000</v>
      </c>
    </row>
    <row r="71" spans="1:6" x14ac:dyDescent="0.25">
      <c r="A71" s="13" t="s">
        <v>201</v>
      </c>
      <c r="B71" s="14">
        <v>10703000</v>
      </c>
      <c r="C71" s="14">
        <v>13152000</v>
      </c>
      <c r="D71" s="14">
        <v>12867000</v>
      </c>
      <c r="E71" s="14">
        <v>12578000</v>
      </c>
      <c r="F71" s="14">
        <v>13553000</v>
      </c>
    </row>
    <row r="72" spans="1:6" x14ac:dyDescent="0.25">
      <c r="A72" s="13" t="s">
        <v>200</v>
      </c>
      <c r="B72" s="14">
        <v>-775000</v>
      </c>
      <c r="C72" s="14">
        <v>-1997000</v>
      </c>
      <c r="D72" s="14">
        <v>364000</v>
      </c>
      <c r="E72" s="14">
        <v>800000</v>
      </c>
      <c r="F72" s="14">
        <v>-499000</v>
      </c>
    </row>
    <row r="73" spans="1:6" x14ac:dyDescent="0.25">
      <c r="A73" s="13" t="s">
        <v>179</v>
      </c>
      <c r="B73" s="12" t="s">
        <v>61</v>
      </c>
      <c r="C73" s="12" t="s">
        <v>61</v>
      </c>
      <c r="D73" s="12" t="s">
        <v>61</v>
      </c>
      <c r="E73" s="12" t="s">
        <v>61</v>
      </c>
      <c r="F73" s="12" t="s">
        <v>61</v>
      </c>
    </row>
    <row r="74" spans="1:6" x14ac:dyDescent="0.25">
      <c r="A74" s="13" t="s">
        <v>126</v>
      </c>
      <c r="B74" s="19">
        <v>32167000</v>
      </c>
      <c r="C74" s="19">
        <v>34394000</v>
      </c>
      <c r="D74" s="19">
        <v>37823000</v>
      </c>
      <c r="E74" s="19">
        <v>39504000</v>
      </c>
      <c r="F74" s="19">
        <v>41123000</v>
      </c>
    </row>
    <row r="75" spans="1:6" x14ac:dyDescent="0.25">
      <c r="A75" s="13" t="s">
        <v>2</v>
      </c>
      <c r="B75" s="13"/>
      <c r="C75" s="13"/>
      <c r="D75" s="13"/>
      <c r="E75" s="13"/>
      <c r="F75" s="13"/>
    </row>
    <row r="76" spans="1:6" x14ac:dyDescent="0.25">
      <c r="A76" s="16" t="s">
        <v>111</v>
      </c>
      <c r="B76" s="13"/>
      <c r="C76" s="13"/>
      <c r="D76" s="13"/>
      <c r="E76" s="13"/>
      <c r="F76" s="13"/>
    </row>
    <row r="77" spans="1:6" x14ac:dyDescent="0.25">
      <c r="A77" s="13" t="s">
        <v>202</v>
      </c>
      <c r="B77" s="14">
        <v>503000</v>
      </c>
      <c r="C77" s="14">
        <v>549000</v>
      </c>
      <c r="D77" s="14">
        <v>592000</v>
      </c>
      <c r="E77" s="14">
        <v>616000</v>
      </c>
      <c r="F77" s="14">
        <v>660000</v>
      </c>
    </row>
    <row r="78" spans="1:6" x14ac:dyDescent="0.25">
      <c r="A78" s="13" t="s">
        <v>201</v>
      </c>
      <c r="B78" s="14">
        <v>352000</v>
      </c>
      <c r="C78" s="14">
        <v>383000</v>
      </c>
      <c r="D78" s="14">
        <v>394000</v>
      </c>
      <c r="E78" s="14">
        <v>397000</v>
      </c>
      <c r="F78" s="14">
        <v>424000</v>
      </c>
    </row>
    <row r="79" spans="1:6" x14ac:dyDescent="0.25">
      <c r="A79" s="13" t="s">
        <v>200</v>
      </c>
      <c r="B79" s="12" t="s">
        <v>61</v>
      </c>
      <c r="C79" s="14">
        <v>1000</v>
      </c>
      <c r="D79" s="14">
        <v>1000</v>
      </c>
      <c r="E79" s="14">
        <v>1000</v>
      </c>
      <c r="F79" s="14">
        <v>1000</v>
      </c>
    </row>
    <row r="80" spans="1:6" x14ac:dyDescent="0.25">
      <c r="A80" s="13" t="s">
        <v>179</v>
      </c>
      <c r="B80" s="12" t="s">
        <v>61</v>
      </c>
      <c r="C80" s="12" t="s">
        <v>61</v>
      </c>
      <c r="D80" s="12" t="s">
        <v>61</v>
      </c>
      <c r="E80" s="12" t="s">
        <v>61</v>
      </c>
      <c r="F80" s="12" t="s">
        <v>61</v>
      </c>
    </row>
    <row r="81" spans="1:6" x14ac:dyDescent="0.25">
      <c r="A81" s="13" t="s">
        <v>126</v>
      </c>
      <c r="B81" s="19">
        <v>855000</v>
      </c>
      <c r="C81" s="19">
        <v>933000</v>
      </c>
      <c r="D81" s="19">
        <v>987000</v>
      </c>
      <c r="E81" s="19">
        <v>1014000</v>
      </c>
      <c r="F81" s="19">
        <v>1085000</v>
      </c>
    </row>
    <row r="82" spans="1:6" x14ac:dyDescent="0.25">
      <c r="A82" s="13" t="s">
        <v>2</v>
      </c>
      <c r="B82" s="13"/>
      <c r="C82" s="13"/>
      <c r="D82" s="13"/>
      <c r="E82" s="13"/>
      <c r="F82" s="13"/>
    </row>
    <row r="83" spans="1:6" x14ac:dyDescent="0.25">
      <c r="A83" s="16" t="s">
        <v>110</v>
      </c>
      <c r="B83" s="13"/>
      <c r="C83" s="13"/>
      <c r="D83" s="13"/>
      <c r="E83" s="13"/>
      <c r="F83" s="13"/>
    </row>
    <row r="84" spans="1:6" x14ac:dyDescent="0.25">
      <c r="A84" s="13" t="s">
        <v>202</v>
      </c>
      <c r="B84" s="14">
        <v>-1370000</v>
      </c>
      <c r="C84" s="14">
        <v>-1610000</v>
      </c>
      <c r="D84" s="14">
        <v>-1838000</v>
      </c>
      <c r="E84" s="14">
        <v>-2294000</v>
      </c>
      <c r="F84" s="14">
        <v>-1803000</v>
      </c>
    </row>
    <row r="85" spans="1:6" x14ac:dyDescent="0.25">
      <c r="A85" s="13" t="s">
        <v>201</v>
      </c>
      <c r="B85" s="14">
        <v>-407000</v>
      </c>
      <c r="C85" s="14">
        <v>-1122000</v>
      </c>
      <c r="D85" s="14">
        <v>-943000</v>
      </c>
      <c r="E85" s="14">
        <v>-680000</v>
      </c>
      <c r="F85" s="14">
        <v>-708000</v>
      </c>
    </row>
    <row r="86" spans="1:6" x14ac:dyDescent="0.25">
      <c r="A86" s="13" t="s">
        <v>200</v>
      </c>
      <c r="B86" s="12" t="s">
        <v>61</v>
      </c>
      <c r="C86" s="14">
        <v>-3000</v>
      </c>
      <c r="D86" s="12" t="s">
        <v>61</v>
      </c>
      <c r="E86" s="14">
        <v>-2000</v>
      </c>
      <c r="F86" s="14">
        <v>-8000</v>
      </c>
    </row>
    <row r="87" spans="1:6" x14ac:dyDescent="0.25">
      <c r="A87" s="13" t="s">
        <v>179</v>
      </c>
      <c r="B87" s="12" t="s">
        <v>61</v>
      </c>
      <c r="C87" s="12" t="s">
        <v>61</v>
      </c>
      <c r="D87" s="12" t="s">
        <v>61</v>
      </c>
      <c r="E87" s="12" t="s">
        <v>61</v>
      </c>
      <c r="F87" s="12" t="s">
        <v>61</v>
      </c>
    </row>
    <row r="88" spans="1:6" x14ac:dyDescent="0.25">
      <c r="A88" s="13" t="s">
        <v>126</v>
      </c>
      <c r="B88" s="19">
        <v>-1777000</v>
      </c>
      <c r="C88" s="19">
        <v>-2735000</v>
      </c>
      <c r="D88" s="19">
        <v>-2781000</v>
      </c>
      <c r="E88" s="19">
        <v>-2976000</v>
      </c>
      <c r="F88" s="19">
        <v>-2519000</v>
      </c>
    </row>
    <row r="89" spans="1:6" x14ac:dyDescent="0.25">
      <c r="A89" s="13"/>
    </row>
    <row r="90" spans="1:6" ht="16.2" thickBot="1" x14ac:dyDescent="0.35">
      <c r="A90" s="64" t="s">
        <v>123</v>
      </c>
      <c r="B90" s="5"/>
      <c r="C90" s="5"/>
      <c r="D90" s="5"/>
      <c r="E90" s="5"/>
      <c r="F90" s="5"/>
    </row>
    <row r="91" spans="1:6" x14ac:dyDescent="0.25">
      <c r="A91" s="24" t="s">
        <v>122</v>
      </c>
      <c r="B91" s="23" t="s">
        <v>121</v>
      </c>
      <c r="C91" s="23" t="s">
        <v>120</v>
      </c>
      <c r="D91" s="23" t="s">
        <v>119</v>
      </c>
      <c r="E91" s="23" t="s">
        <v>118</v>
      </c>
      <c r="F91" s="23" t="s">
        <v>178</v>
      </c>
    </row>
    <row r="92" spans="1:6" x14ac:dyDescent="0.25">
      <c r="A92" s="13" t="s">
        <v>72</v>
      </c>
      <c r="B92" s="17">
        <v>43465</v>
      </c>
      <c r="C92" s="17">
        <v>43830</v>
      </c>
      <c r="D92" s="17">
        <v>44196</v>
      </c>
      <c r="E92" s="17">
        <v>44561</v>
      </c>
      <c r="F92" s="17">
        <v>44926</v>
      </c>
    </row>
    <row r="93" spans="1:6" x14ac:dyDescent="0.25">
      <c r="A93" s="13" t="s">
        <v>117</v>
      </c>
      <c r="B93" s="12" t="s">
        <v>0</v>
      </c>
      <c r="C93" s="12" t="s">
        <v>0</v>
      </c>
      <c r="D93" s="12" t="s">
        <v>0</v>
      </c>
      <c r="E93" s="12" t="s">
        <v>0</v>
      </c>
      <c r="F93" s="12" t="s">
        <v>0</v>
      </c>
    </row>
    <row r="94" spans="1:6" x14ac:dyDescent="0.25">
      <c r="A94" s="13" t="s">
        <v>2</v>
      </c>
      <c r="B94" s="13"/>
      <c r="C94" s="13"/>
      <c r="D94" s="13"/>
      <c r="E94" s="13"/>
      <c r="F94" s="13"/>
    </row>
    <row r="95" spans="1:6" x14ac:dyDescent="0.25">
      <c r="A95" s="16" t="s">
        <v>116</v>
      </c>
      <c r="B95" s="13"/>
      <c r="C95" s="13"/>
      <c r="D95" s="13"/>
      <c r="E95" s="13"/>
      <c r="F95" s="13"/>
    </row>
    <row r="96" spans="1:6" x14ac:dyDescent="0.25">
      <c r="A96" s="13" t="s">
        <v>3</v>
      </c>
      <c r="B96" s="14">
        <v>6477000</v>
      </c>
      <c r="C96" s="14">
        <v>6336000</v>
      </c>
      <c r="D96" s="14">
        <v>6320000</v>
      </c>
      <c r="E96" s="14">
        <v>6974000</v>
      </c>
      <c r="F96" s="14">
        <v>7923000</v>
      </c>
    </row>
    <row r="97" spans="1:6" x14ac:dyDescent="0.25">
      <c r="A97" s="13" t="s">
        <v>125</v>
      </c>
      <c r="B97" s="19">
        <v>6477000</v>
      </c>
      <c r="C97" s="19">
        <v>6336000</v>
      </c>
      <c r="D97" s="19">
        <v>6320000</v>
      </c>
      <c r="E97" s="19">
        <v>6974000</v>
      </c>
      <c r="F97" s="19">
        <v>7923000</v>
      </c>
    </row>
    <row r="98" spans="1:6" x14ac:dyDescent="0.25">
      <c r="A98" s="13" t="s">
        <v>2</v>
      </c>
      <c r="B98" s="13"/>
      <c r="C98" s="13"/>
      <c r="D98" s="13"/>
      <c r="E98" s="13"/>
      <c r="F98" s="13"/>
    </row>
    <row r="99" spans="1:6" x14ac:dyDescent="0.25">
      <c r="A99" s="16" t="s">
        <v>115</v>
      </c>
      <c r="B99" s="13"/>
      <c r="C99" s="13"/>
      <c r="D99" s="13"/>
      <c r="E99" s="13"/>
      <c r="F99" s="13"/>
    </row>
    <row r="100" spans="1:6" x14ac:dyDescent="0.25">
      <c r="A100" s="13" t="s">
        <v>3</v>
      </c>
      <c r="B100" s="14">
        <v>1116000</v>
      </c>
      <c r="C100" s="14">
        <v>998000</v>
      </c>
      <c r="D100" s="14">
        <v>869000</v>
      </c>
      <c r="E100" s="14">
        <v>895000</v>
      </c>
      <c r="F100" s="14">
        <v>852000</v>
      </c>
    </row>
    <row r="101" spans="1:6" x14ac:dyDescent="0.25">
      <c r="A101" s="13" t="s">
        <v>125</v>
      </c>
      <c r="B101" s="19">
        <v>1116000</v>
      </c>
      <c r="C101" s="19">
        <v>998000</v>
      </c>
      <c r="D101" s="19">
        <v>869000</v>
      </c>
      <c r="E101" s="19">
        <v>895000</v>
      </c>
      <c r="F101" s="19">
        <v>852000</v>
      </c>
    </row>
    <row r="102" spans="1:6" x14ac:dyDescent="0.25">
      <c r="A102" s="13" t="s">
        <v>2</v>
      </c>
      <c r="B102" s="13"/>
      <c r="C102" s="13"/>
      <c r="D102" s="13"/>
      <c r="E102" s="13"/>
      <c r="F102" s="13"/>
    </row>
    <row r="103" spans="1:6" x14ac:dyDescent="0.25">
      <c r="A103" s="16" t="s">
        <v>114</v>
      </c>
      <c r="B103" s="13"/>
      <c r="C103" s="13"/>
      <c r="D103" s="13"/>
      <c r="E103" s="13"/>
      <c r="F103" s="13"/>
    </row>
    <row r="104" spans="1:6" x14ac:dyDescent="0.25">
      <c r="A104" s="13" t="s">
        <v>3</v>
      </c>
      <c r="B104" s="14">
        <v>-303000</v>
      </c>
      <c r="C104" s="14">
        <v>-310000</v>
      </c>
      <c r="D104" s="14">
        <v>-316000</v>
      </c>
      <c r="E104" s="14">
        <v>-298000</v>
      </c>
      <c r="F104" s="14">
        <v>-303000</v>
      </c>
    </row>
    <row r="105" spans="1:6" x14ac:dyDescent="0.25">
      <c r="A105" s="13" t="s">
        <v>125</v>
      </c>
      <c r="B105" s="19">
        <v>-303000</v>
      </c>
      <c r="C105" s="19">
        <v>-310000</v>
      </c>
      <c r="D105" s="19">
        <v>-316000</v>
      </c>
      <c r="E105" s="19">
        <v>-298000</v>
      </c>
      <c r="F105" s="19">
        <v>-303000</v>
      </c>
    </row>
    <row r="106" spans="1:6" x14ac:dyDescent="0.25">
      <c r="A106" s="13" t="s">
        <v>2</v>
      </c>
      <c r="B106" s="13"/>
      <c r="C106" s="13"/>
      <c r="D106" s="13"/>
      <c r="E106" s="13"/>
      <c r="F106" s="13"/>
    </row>
    <row r="107" spans="1:6" x14ac:dyDescent="0.25">
      <c r="A107" s="16" t="s">
        <v>113</v>
      </c>
      <c r="B107" s="13"/>
      <c r="C107" s="13"/>
      <c r="D107" s="13"/>
      <c r="E107" s="13"/>
      <c r="F107" s="13"/>
    </row>
    <row r="108" spans="1:6" x14ac:dyDescent="0.25">
      <c r="A108" s="13" t="s">
        <v>3</v>
      </c>
      <c r="B108" s="14">
        <v>757000</v>
      </c>
      <c r="C108" s="14">
        <v>812000</v>
      </c>
      <c r="D108" s="14">
        <v>568000</v>
      </c>
      <c r="E108" s="14">
        <v>664000</v>
      </c>
      <c r="F108" s="14">
        <v>841000</v>
      </c>
    </row>
    <row r="109" spans="1:6" x14ac:dyDescent="0.25">
      <c r="A109" s="13" t="s">
        <v>125</v>
      </c>
      <c r="B109" s="19">
        <v>757000</v>
      </c>
      <c r="C109" s="19">
        <v>812000</v>
      </c>
      <c r="D109" s="19">
        <v>568000</v>
      </c>
      <c r="E109" s="19">
        <v>664000</v>
      </c>
      <c r="F109" s="19">
        <v>841000</v>
      </c>
    </row>
    <row r="110" spans="1:6" x14ac:dyDescent="0.25">
      <c r="A110" s="13" t="s">
        <v>2</v>
      </c>
      <c r="B110" s="13"/>
      <c r="C110" s="13"/>
      <c r="D110" s="13"/>
      <c r="E110" s="13"/>
      <c r="F110" s="13"/>
    </row>
    <row r="111" spans="1:6" x14ac:dyDescent="0.25">
      <c r="A111" s="16" t="s">
        <v>112</v>
      </c>
      <c r="B111" s="13"/>
      <c r="C111" s="13"/>
      <c r="D111" s="13"/>
      <c r="E111" s="13"/>
      <c r="F111" s="13"/>
    </row>
    <row r="112" spans="1:6" x14ac:dyDescent="0.25">
      <c r="A112" s="13" t="s">
        <v>3</v>
      </c>
      <c r="B112" s="14">
        <v>167000</v>
      </c>
      <c r="C112" s="14">
        <v>169000</v>
      </c>
      <c r="D112" s="14">
        <v>29000</v>
      </c>
      <c r="E112" s="14">
        <v>21000</v>
      </c>
      <c r="F112" s="14">
        <v>20000</v>
      </c>
    </row>
    <row r="113" spans="1:6" x14ac:dyDescent="0.25">
      <c r="A113" s="13" t="s">
        <v>125</v>
      </c>
      <c r="B113" s="19">
        <v>167000</v>
      </c>
      <c r="C113" s="19">
        <v>169000</v>
      </c>
      <c r="D113" s="19">
        <v>29000</v>
      </c>
      <c r="E113" s="19">
        <v>21000</v>
      </c>
      <c r="F113" s="19">
        <v>20000</v>
      </c>
    </row>
    <row r="114" spans="1:6" x14ac:dyDescent="0.25">
      <c r="A114" s="13" t="s">
        <v>2</v>
      </c>
      <c r="B114" s="13"/>
      <c r="C114" s="13"/>
      <c r="D114" s="13"/>
      <c r="E114" s="13"/>
      <c r="F114" s="13"/>
    </row>
    <row r="115" spans="1:6" x14ac:dyDescent="0.25">
      <c r="A115" s="16" t="s">
        <v>66</v>
      </c>
      <c r="B115" s="13"/>
      <c r="C115" s="13"/>
      <c r="D115" s="13"/>
      <c r="E115" s="13"/>
      <c r="F115" s="13"/>
    </row>
    <row r="116" spans="1:6" x14ac:dyDescent="0.25">
      <c r="A116" s="13" t="s">
        <v>3</v>
      </c>
      <c r="B116" s="14">
        <v>587000</v>
      </c>
      <c r="C116" s="14">
        <v>667000</v>
      </c>
      <c r="D116" s="14">
        <v>581000</v>
      </c>
      <c r="E116" s="14">
        <v>707000</v>
      </c>
      <c r="F116" s="14">
        <v>881000</v>
      </c>
    </row>
    <row r="117" spans="1:6" x14ac:dyDescent="0.25">
      <c r="A117" s="13" t="s">
        <v>125</v>
      </c>
      <c r="B117" s="19">
        <v>587000</v>
      </c>
      <c r="C117" s="19">
        <v>667000</v>
      </c>
      <c r="D117" s="19">
        <v>581000</v>
      </c>
      <c r="E117" s="19">
        <v>707000</v>
      </c>
      <c r="F117" s="19">
        <v>881000</v>
      </c>
    </row>
    <row r="118" spans="1:6" x14ac:dyDescent="0.25">
      <c r="A118" s="13" t="s">
        <v>2</v>
      </c>
      <c r="B118" s="13"/>
      <c r="C118" s="13"/>
      <c r="D118" s="13"/>
      <c r="E118" s="13"/>
      <c r="F118" s="13"/>
    </row>
    <row r="119" spans="1:6" x14ac:dyDescent="0.25">
      <c r="A119" s="16" t="s">
        <v>63</v>
      </c>
      <c r="B119" s="13"/>
      <c r="C119" s="13"/>
      <c r="D119" s="13"/>
      <c r="E119" s="13"/>
      <c r="F119" s="13"/>
    </row>
    <row r="120" spans="1:6" x14ac:dyDescent="0.25">
      <c r="A120" s="13" t="s">
        <v>3</v>
      </c>
      <c r="B120" s="14">
        <v>32167000</v>
      </c>
      <c r="C120" s="12" t="s">
        <v>61</v>
      </c>
      <c r="D120" s="14">
        <v>37823000</v>
      </c>
      <c r="E120" s="14">
        <v>39504000</v>
      </c>
      <c r="F120" s="14">
        <v>41123000</v>
      </c>
    </row>
    <row r="121" spans="1:6" x14ac:dyDescent="0.25">
      <c r="A121" s="13" t="s">
        <v>125</v>
      </c>
      <c r="B121" s="19">
        <v>32167000</v>
      </c>
      <c r="C121" s="25" t="s">
        <v>61</v>
      </c>
      <c r="D121" s="19">
        <v>37823000</v>
      </c>
      <c r="E121" s="19">
        <v>39504000</v>
      </c>
      <c r="F121" s="19">
        <v>41123000</v>
      </c>
    </row>
    <row r="122" spans="1:6" x14ac:dyDescent="0.25">
      <c r="A122" s="13" t="s">
        <v>2</v>
      </c>
      <c r="B122" s="13"/>
      <c r="C122" s="13"/>
      <c r="D122" s="13"/>
      <c r="E122" s="13"/>
      <c r="F122" s="13"/>
    </row>
    <row r="123" spans="1:6" x14ac:dyDescent="0.25">
      <c r="A123" s="16" t="s">
        <v>111</v>
      </c>
      <c r="B123" s="13"/>
      <c r="C123" s="13"/>
      <c r="D123" s="13"/>
      <c r="E123" s="13"/>
      <c r="F123" s="13"/>
    </row>
    <row r="124" spans="1:6" x14ac:dyDescent="0.25">
      <c r="A124" s="13" t="s">
        <v>3</v>
      </c>
      <c r="B124" s="14">
        <v>864000</v>
      </c>
      <c r="C124" s="14">
        <v>912000</v>
      </c>
      <c r="D124" s="14">
        <v>989000</v>
      </c>
      <c r="E124" s="14">
        <v>1026000</v>
      </c>
      <c r="F124" s="14">
        <v>1099000</v>
      </c>
    </row>
    <row r="125" spans="1:6" x14ac:dyDescent="0.25">
      <c r="A125" s="13" t="s">
        <v>125</v>
      </c>
      <c r="B125" s="19">
        <v>864000</v>
      </c>
      <c r="C125" s="19">
        <v>912000</v>
      </c>
      <c r="D125" s="19">
        <v>989000</v>
      </c>
      <c r="E125" s="19">
        <v>1026000</v>
      </c>
      <c r="F125" s="19">
        <v>1099000</v>
      </c>
    </row>
    <row r="126" spans="1:6" x14ac:dyDescent="0.25">
      <c r="A126" s="13" t="s">
        <v>2</v>
      </c>
      <c r="B126" s="13"/>
      <c r="C126" s="13"/>
      <c r="D126" s="13"/>
      <c r="E126" s="13"/>
      <c r="F126" s="13"/>
    </row>
    <row r="127" spans="1:6" x14ac:dyDescent="0.25">
      <c r="A127" s="16" t="s">
        <v>110</v>
      </c>
      <c r="B127" s="13"/>
      <c r="C127" s="13"/>
      <c r="D127" s="13"/>
      <c r="E127" s="13"/>
      <c r="F127" s="13"/>
    </row>
    <row r="128" spans="1:6" x14ac:dyDescent="0.25">
      <c r="A128" s="13" t="s">
        <v>3</v>
      </c>
      <c r="B128" s="14">
        <v>-1777000</v>
      </c>
      <c r="C128" s="14">
        <v>-2735000</v>
      </c>
      <c r="D128" s="14">
        <v>-2781000</v>
      </c>
      <c r="E128" s="14">
        <v>-2976000</v>
      </c>
      <c r="F128" s="14">
        <v>-2519000</v>
      </c>
    </row>
    <row r="129" spans="1:6" x14ac:dyDescent="0.25">
      <c r="A129" s="13" t="s">
        <v>125</v>
      </c>
      <c r="B129" s="19">
        <v>-1777000</v>
      </c>
      <c r="C129" s="19">
        <v>-2735000</v>
      </c>
      <c r="D129" s="19">
        <v>-2781000</v>
      </c>
      <c r="E129" s="19">
        <v>-2976000</v>
      </c>
      <c r="F129" s="19">
        <v>-2519000</v>
      </c>
    </row>
    <row r="130" spans="1:6" ht="15.6" x14ac:dyDescent="0.3">
      <c r="A130" s="63"/>
      <c r="B130" s="5"/>
      <c r="C130" s="5"/>
      <c r="D130" s="5"/>
      <c r="E130" s="5"/>
      <c r="F130" s="5"/>
    </row>
    <row r="131" spans="1:6" x14ac:dyDescent="0.25">
      <c r="A131" s="11" t="s">
        <v>79</v>
      </c>
    </row>
    <row r="132" spans="1:6" ht="16.2" thickBot="1" x14ac:dyDescent="0.35">
      <c r="A132" s="64" t="s">
        <v>124</v>
      </c>
      <c r="B132" s="5"/>
      <c r="C132" s="5"/>
      <c r="D132" s="5"/>
      <c r="E132" s="5"/>
      <c r="F132" s="5"/>
    </row>
    <row r="133" spans="1:6" x14ac:dyDescent="0.25">
      <c r="A133" s="24" t="s">
        <v>122</v>
      </c>
      <c r="B133" s="23" t="s">
        <v>121</v>
      </c>
      <c r="C133" s="23" t="s">
        <v>120</v>
      </c>
      <c r="D133" s="23" t="s">
        <v>119</v>
      </c>
      <c r="E133" s="23" t="s">
        <v>118</v>
      </c>
      <c r="F133" s="23" t="s">
        <v>178</v>
      </c>
    </row>
    <row r="134" spans="1:6" x14ac:dyDescent="0.25">
      <c r="A134" s="13" t="s">
        <v>72</v>
      </c>
      <c r="B134" s="17">
        <v>43465</v>
      </c>
      <c r="C134" s="17">
        <v>43830</v>
      </c>
      <c r="D134" s="17">
        <v>44196</v>
      </c>
      <c r="E134" s="17">
        <v>44561</v>
      </c>
      <c r="F134" s="17">
        <v>44926</v>
      </c>
    </row>
    <row r="135" spans="1:6" x14ac:dyDescent="0.25">
      <c r="A135" s="13" t="s">
        <v>117</v>
      </c>
      <c r="B135" s="12" t="s">
        <v>0</v>
      </c>
      <c r="C135" s="12" t="s">
        <v>0</v>
      </c>
      <c r="D135" s="12" t="s">
        <v>0</v>
      </c>
      <c r="E135" s="12" t="s">
        <v>0</v>
      </c>
      <c r="F135" s="12" t="s">
        <v>0</v>
      </c>
    </row>
    <row r="136" spans="1:6" x14ac:dyDescent="0.25">
      <c r="A136" s="13" t="s">
        <v>2</v>
      </c>
      <c r="B136" s="13"/>
      <c r="C136" s="13"/>
      <c r="D136" s="13"/>
      <c r="E136" s="13"/>
      <c r="F136" s="13"/>
    </row>
    <row r="137" spans="1:6" x14ac:dyDescent="0.25">
      <c r="A137" s="16" t="s">
        <v>202</v>
      </c>
      <c r="B137" s="13"/>
      <c r="C137" s="13"/>
      <c r="D137" s="13"/>
      <c r="E137" s="13"/>
      <c r="F137" s="13"/>
    </row>
    <row r="138" spans="1:6" x14ac:dyDescent="0.25">
      <c r="A138" s="16" t="s">
        <v>116</v>
      </c>
      <c r="B138" s="19">
        <v>5310000</v>
      </c>
      <c r="C138" s="19">
        <v>5164000</v>
      </c>
      <c r="D138" s="19">
        <v>5188000</v>
      </c>
      <c r="E138" s="19">
        <v>5754000</v>
      </c>
      <c r="F138" s="19">
        <v>6782000</v>
      </c>
    </row>
    <row r="139" spans="1:6" x14ac:dyDescent="0.25">
      <c r="A139" s="16" t="s">
        <v>199</v>
      </c>
      <c r="B139" s="25" t="s">
        <v>61</v>
      </c>
      <c r="C139" s="19">
        <v>1442000</v>
      </c>
      <c r="D139" s="19">
        <v>1499000</v>
      </c>
      <c r="E139" s="19">
        <v>1526000</v>
      </c>
      <c r="F139" s="19">
        <v>1561000</v>
      </c>
    </row>
    <row r="140" spans="1:6" x14ac:dyDescent="0.25">
      <c r="A140" s="16" t="s">
        <v>115</v>
      </c>
      <c r="B140" s="19">
        <v>968000</v>
      </c>
      <c r="C140" s="19">
        <v>890000</v>
      </c>
      <c r="D140" s="19">
        <v>877000</v>
      </c>
      <c r="E140" s="19">
        <v>876000</v>
      </c>
      <c r="F140" s="19">
        <v>901000</v>
      </c>
    </row>
    <row r="141" spans="1:6" x14ac:dyDescent="0.25">
      <c r="A141" s="16" t="s">
        <v>114</v>
      </c>
      <c r="B141" s="19">
        <v>-260000</v>
      </c>
      <c r="C141" s="19">
        <v>-269000</v>
      </c>
      <c r="D141" s="19">
        <v>-234000</v>
      </c>
      <c r="E141" s="19">
        <v>-217000</v>
      </c>
      <c r="F141" s="19">
        <v>-220000</v>
      </c>
    </row>
    <row r="142" spans="1:6" x14ac:dyDescent="0.25">
      <c r="A142" s="16" t="s">
        <v>113</v>
      </c>
      <c r="B142" s="19">
        <v>642000</v>
      </c>
      <c r="C142" s="19">
        <v>617000</v>
      </c>
      <c r="D142" s="19">
        <v>668000</v>
      </c>
      <c r="E142" s="19">
        <v>737000</v>
      </c>
      <c r="F142" s="19">
        <v>725000</v>
      </c>
    </row>
    <row r="143" spans="1:6" x14ac:dyDescent="0.25">
      <c r="A143" s="16" t="s">
        <v>112</v>
      </c>
      <c r="B143" s="19">
        <v>167000</v>
      </c>
      <c r="C143" s="19">
        <v>152000</v>
      </c>
      <c r="D143" s="19">
        <v>120000</v>
      </c>
      <c r="E143" s="19">
        <v>98000</v>
      </c>
      <c r="F143" s="19">
        <v>94000</v>
      </c>
    </row>
    <row r="144" spans="1:6" x14ac:dyDescent="0.25">
      <c r="A144" s="16" t="s">
        <v>66</v>
      </c>
      <c r="B144" s="19">
        <v>473000</v>
      </c>
      <c r="C144" s="19">
        <v>463000</v>
      </c>
      <c r="D144" s="19">
        <v>546000</v>
      </c>
      <c r="E144" s="19">
        <v>636000</v>
      </c>
      <c r="F144" s="19">
        <v>628000</v>
      </c>
    </row>
    <row r="145" spans="1:6" x14ac:dyDescent="0.25">
      <c r="A145" s="16" t="s">
        <v>63</v>
      </c>
      <c r="B145" s="19">
        <v>22239000</v>
      </c>
      <c r="C145" s="19">
        <v>23239000</v>
      </c>
      <c r="D145" s="19">
        <v>24592000</v>
      </c>
      <c r="E145" s="19">
        <v>26126000</v>
      </c>
      <c r="F145" s="19">
        <v>28069000</v>
      </c>
    </row>
    <row r="146" spans="1:6" x14ac:dyDescent="0.25">
      <c r="A146" s="16" t="s">
        <v>111</v>
      </c>
      <c r="B146" s="19">
        <v>503000</v>
      </c>
      <c r="C146" s="19">
        <v>549000</v>
      </c>
      <c r="D146" s="19">
        <v>592000</v>
      </c>
      <c r="E146" s="19">
        <v>616000</v>
      </c>
      <c r="F146" s="19">
        <v>660000</v>
      </c>
    </row>
    <row r="147" spans="1:6" x14ac:dyDescent="0.25">
      <c r="A147" s="16" t="s">
        <v>110</v>
      </c>
      <c r="B147" s="19">
        <v>-1370000</v>
      </c>
      <c r="C147" s="19">
        <v>-1610000</v>
      </c>
      <c r="D147" s="19">
        <v>-1838000</v>
      </c>
      <c r="E147" s="19">
        <v>-2294000</v>
      </c>
      <c r="F147" s="19">
        <v>-1803000</v>
      </c>
    </row>
    <row r="148" spans="1:6" x14ac:dyDescent="0.25">
      <c r="A148" s="13" t="s">
        <v>2</v>
      </c>
      <c r="B148" s="13"/>
      <c r="C148" s="13"/>
      <c r="D148" s="13"/>
      <c r="E148" s="13"/>
      <c r="F148" s="13"/>
    </row>
    <row r="149" spans="1:6" x14ac:dyDescent="0.25">
      <c r="A149" s="16" t="s">
        <v>201</v>
      </c>
      <c r="B149" s="13"/>
      <c r="C149" s="13"/>
      <c r="D149" s="13"/>
      <c r="E149" s="13"/>
      <c r="F149" s="13"/>
    </row>
    <row r="150" spans="1:6" x14ac:dyDescent="0.25">
      <c r="A150" s="16" t="s">
        <v>116</v>
      </c>
      <c r="B150" s="19">
        <v>1138000</v>
      </c>
      <c r="C150" s="19">
        <v>1184000</v>
      </c>
      <c r="D150" s="19">
        <v>1132000</v>
      </c>
      <c r="E150" s="19">
        <v>1220000</v>
      </c>
      <c r="F150" s="19">
        <v>1141000</v>
      </c>
    </row>
    <row r="151" spans="1:6" x14ac:dyDescent="0.25">
      <c r="A151" s="16" t="s">
        <v>199</v>
      </c>
      <c r="B151" s="25" t="s">
        <v>61</v>
      </c>
      <c r="C151" s="19">
        <v>400000</v>
      </c>
      <c r="D151" s="19">
        <v>385000</v>
      </c>
      <c r="E151" s="19">
        <v>476000</v>
      </c>
      <c r="F151" s="19">
        <v>411000</v>
      </c>
    </row>
    <row r="152" spans="1:6" x14ac:dyDescent="0.25">
      <c r="A152" s="16" t="s">
        <v>115</v>
      </c>
      <c r="B152" s="19">
        <v>132000</v>
      </c>
      <c r="C152" s="19">
        <v>93000</v>
      </c>
      <c r="D152" s="19">
        <v>-16000</v>
      </c>
      <c r="E152" s="19">
        <v>26000</v>
      </c>
      <c r="F152" s="19">
        <v>-36000</v>
      </c>
    </row>
    <row r="153" spans="1:6" x14ac:dyDescent="0.25">
      <c r="A153" s="16" t="s">
        <v>114</v>
      </c>
      <c r="B153" s="19">
        <v>-33000</v>
      </c>
      <c r="C153" s="19">
        <v>-14000</v>
      </c>
      <c r="D153" s="19">
        <v>-7000</v>
      </c>
      <c r="E153" s="19">
        <v>-1000</v>
      </c>
      <c r="F153" s="19">
        <v>-16000</v>
      </c>
    </row>
    <row r="154" spans="1:6" x14ac:dyDescent="0.25">
      <c r="A154" s="16" t="s">
        <v>113</v>
      </c>
      <c r="B154" s="19">
        <v>114000</v>
      </c>
      <c r="C154" s="19">
        <v>226000</v>
      </c>
      <c r="D154" s="19">
        <v>-21000</v>
      </c>
      <c r="E154" s="19">
        <v>16000</v>
      </c>
      <c r="F154" s="19">
        <v>209000</v>
      </c>
    </row>
    <row r="155" spans="1:6" x14ac:dyDescent="0.25">
      <c r="A155" s="16" t="s">
        <v>112</v>
      </c>
      <c r="B155" s="19">
        <v>-32000</v>
      </c>
      <c r="C155" s="19">
        <v>28000</v>
      </c>
      <c r="D155" s="19">
        <v>-80000</v>
      </c>
      <c r="E155" s="19">
        <v>-48000</v>
      </c>
      <c r="F155" s="19">
        <v>-114000</v>
      </c>
    </row>
    <row r="156" spans="1:6" x14ac:dyDescent="0.25">
      <c r="A156" s="16" t="s">
        <v>66</v>
      </c>
      <c r="B156" s="19">
        <v>145000</v>
      </c>
      <c r="C156" s="19">
        <v>224000</v>
      </c>
      <c r="D156" s="19">
        <v>103000</v>
      </c>
      <c r="E156" s="19">
        <v>131000</v>
      </c>
      <c r="F156" s="19">
        <v>386000</v>
      </c>
    </row>
    <row r="157" spans="1:6" x14ac:dyDescent="0.25">
      <c r="A157" s="16" t="s">
        <v>63</v>
      </c>
      <c r="B157" s="19">
        <v>10703000</v>
      </c>
      <c r="C157" s="19">
        <v>13152000</v>
      </c>
      <c r="D157" s="19">
        <v>12867000</v>
      </c>
      <c r="E157" s="19">
        <v>12578000</v>
      </c>
      <c r="F157" s="19">
        <v>13553000</v>
      </c>
    </row>
    <row r="158" spans="1:6" x14ac:dyDescent="0.25">
      <c r="A158" s="16" t="s">
        <v>111</v>
      </c>
      <c r="B158" s="19">
        <v>352000</v>
      </c>
      <c r="C158" s="19">
        <v>383000</v>
      </c>
      <c r="D158" s="19">
        <v>394000</v>
      </c>
      <c r="E158" s="19">
        <v>397000</v>
      </c>
      <c r="F158" s="19">
        <v>424000</v>
      </c>
    </row>
    <row r="159" spans="1:6" x14ac:dyDescent="0.25">
      <c r="A159" s="16" t="s">
        <v>110</v>
      </c>
      <c r="B159" s="19">
        <v>-407000</v>
      </c>
      <c r="C159" s="19">
        <v>-1122000</v>
      </c>
      <c r="D159" s="19">
        <v>-943000</v>
      </c>
      <c r="E159" s="19">
        <v>-680000</v>
      </c>
      <c r="F159" s="19">
        <v>-708000</v>
      </c>
    </row>
    <row r="160" spans="1:6" x14ac:dyDescent="0.25">
      <c r="A160" s="13" t="s">
        <v>2</v>
      </c>
      <c r="B160" s="13"/>
      <c r="C160" s="13"/>
      <c r="D160" s="13"/>
      <c r="E160" s="13"/>
      <c r="F160" s="13"/>
    </row>
    <row r="161" spans="1:6" x14ac:dyDescent="0.25">
      <c r="A161" s="16" t="s">
        <v>200</v>
      </c>
      <c r="B161" s="13"/>
      <c r="C161" s="13"/>
      <c r="D161" s="13"/>
      <c r="E161" s="13"/>
      <c r="F161" s="13"/>
    </row>
    <row r="162" spans="1:6" x14ac:dyDescent="0.25">
      <c r="A162" s="16" t="s">
        <v>116</v>
      </c>
      <c r="B162" s="19">
        <v>29000</v>
      </c>
      <c r="C162" s="19">
        <v>-12000</v>
      </c>
      <c r="D162" s="25" t="s">
        <v>61</v>
      </c>
      <c r="E162" s="25" t="s">
        <v>61</v>
      </c>
      <c r="F162" s="25" t="s">
        <v>61</v>
      </c>
    </row>
    <row r="163" spans="1:6" x14ac:dyDescent="0.25">
      <c r="A163" s="16" t="s">
        <v>199</v>
      </c>
      <c r="B163" s="25" t="s">
        <v>61</v>
      </c>
      <c r="C163" s="19">
        <v>19000</v>
      </c>
      <c r="D163" s="19">
        <v>23000</v>
      </c>
      <c r="E163" s="19">
        <v>7000</v>
      </c>
      <c r="F163" s="19">
        <v>-8000</v>
      </c>
    </row>
    <row r="164" spans="1:6" x14ac:dyDescent="0.25">
      <c r="A164" s="16" t="s">
        <v>115</v>
      </c>
      <c r="B164" s="19">
        <v>16000</v>
      </c>
      <c r="C164" s="19">
        <v>15000</v>
      </c>
      <c r="D164" s="19">
        <v>8000</v>
      </c>
      <c r="E164" s="19">
        <v>-7000</v>
      </c>
      <c r="F164" s="19">
        <v>-13000</v>
      </c>
    </row>
    <row r="165" spans="1:6" x14ac:dyDescent="0.25">
      <c r="A165" s="16" t="s">
        <v>114</v>
      </c>
      <c r="B165" s="19">
        <v>-10000</v>
      </c>
      <c r="C165" s="19">
        <v>-27000</v>
      </c>
      <c r="D165" s="19">
        <v>-75000</v>
      </c>
      <c r="E165" s="19">
        <v>-80000</v>
      </c>
      <c r="F165" s="19">
        <v>-67000</v>
      </c>
    </row>
    <row r="166" spans="1:6" x14ac:dyDescent="0.25">
      <c r="A166" s="16" t="s">
        <v>113</v>
      </c>
      <c r="B166" s="19">
        <v>1000</v>
      </c>
      <c r="C166" s="19">
        <v>-31000</v>
      </c>
      <c r="D166" s="19">
        <v>-79000</v>
      </c>
      <c r="E166" s="19">
        <v>-89000</v>
      </c>
      <c r="F166" s="19">
        <v>-93000</v>
      </c>
    </row>
    <row r="167" spans="1:6" x14ac:dyDescent="0.25">
      <c r="A167" s="16" t="s">
        <v>112</v>
      </c>
      <c r="B167" s="19">
        <v>32000</v>
      </c>
      <c r="C167" s="19">
        <v>-11000</v>
      </c>
      <c r="D167" s="19">
        <v>-11000</v>
      </c>
      <c r="E167" s="19">
        <v>-29000</v>
      </c>
      <c r="F167" s="19">
        <v>40000</v>
      </c>
    </row>
    <row r="168" spans="1:6" x14ac:dyDescent="0.25">
      <c r="A168" s="16" t="s">
        <v>66</v>
      </c>
      <c r="B168" s="19">
        <v>-31000</v>
      </c>
      <c r="C168" s="19">
        <v>-20000</v>
      </c>
      <c r="D168" s="19">
        <v>-68000</v>
      </c>
      <c r="E168" s="19">
        <v>-60000</v>
      </c>
      <c r="F168" s="19">
        <v>-133000</v>
      </c>
    </row>
    <row r="169" spans="1:6" x14ac:dyDescent="0.25">
      <c r="A169" s="16" t="s">
        <v>63</v>
      </c>
      <c r="B169" s="19">
        <v>-775000</v>
      </c>
      <c r="C169" s="19">
        <v>-1997000</v>
      </c>
      <c r="D169" s="19">
        <v>364000</v>
      </c>
      <c r="E169" s="19">
        <v>800000</v>
      </c>
      <c r="F169" s="19">
        <v>-499000</v>
      </c>
    </row>
    <row r="170" spans="1:6" x14ac:dyDescent="0.25">
      <c r="A170" s="16" t="s">
        <v>111</v>
      </c>
      <c r="B170" s="25" t="s">
        <v>61</v>
      </c>
      <c r="C170" s="19">
        <v>1000</v>
      </c>
      <c r="D170" s="19">
        <v>1000</v>
      </c>
      <c r="E170" s="19">
        <v>1000</v>
      </c>
      <c r="F170" s="19">
        <v>1000</v>
      </c>
    </row>
    <row r="171" spans="1:6" x14ac:dyDescent="0.25">
      <c r="A171" s="16" t="s">
        <v>110</v>
      </c>
      <c r="B171" s="25" t="s">
        <v>61</v>
      </c>
      <c r="C171" s="19">
        <v>-3000</v>
      </c>
      <c r="D171" s="25" t="s">
        <v>61</v>
      </c>
      <c r="E171" s="19">
        <v>-2000</v>
      </c>
      <c r="F171" s="19">
        <v>-8000</v>
      </c>
    </row>
    <row r="172" spans="1:6" x14ac:dyDescent="0.25">
      <c r="A172" s="13" t="s">
        <v>2</v>
      </c>
      <c r="B172" s="13"/>
      <c r="C172" s="13"/>
      <c r="D172" s="13"/>
      <c r="E172" s="13"/>
      <c r="F172" s="13"/>
    </row>
    <row r="173" spans="1:6" x14ac:dyDescent="0.25">
      <c r="A173" s="16" t="s">
        <v>179</v>
      </c>
      <c r="B173" s="13"/>
      <c r="C173" s="13"/>
      <c r="D173" s="13"/>
      <c r="E173" s="13"/>
      <c r="F173" s="13"/>
    </row>
    <row r="174" spans="1:6" x14ac:dyDescent="0.25">
      <c r="A174" s="16" t="s">
        <v>116</v>
      </c>
      <c r="B174" s="25" t="s">
        <v>61</v>
      </c>
      <c r="C174" s="25" t="s">
        <v>61</v>
      </c>
      <c r="D174" s="25" t="s">
        <v>61</v>
      </c>
      <c r="E174" s="25" t="s">
        <v>61</v>
      </c>
      <c r="F174" s="25" t="s">
        <v>61</v>
      </c>
    </row>
    <row r="175" spans="1:6" x14ac:dyDescent="0.25">
      <c r="A175" s="16" t="s">
        <v>199</v>
      </c>
      <c r="B175" s="25" t="s">
        <v>61</v>
      </c>
      <c r="C175" s="25" t="s">
        <v>61</v>
      </c>
      <c r="D175" s="25" t="s">
        <v>61</v>
      </c>
      <c r="E175" s="25" t="s">
        <v>61</v>
      </c>
      <c r="F175" s="25" t="s">
        <v>61</v>
      </c>
    </row>
    <row r="176" spans="1:6" x14ac:dyDescent="0.25">
      <c r="A176" s="16" t="s">
        <v>115</v>
      </c>
      <c r="B176" s="25" t="s">
        <v>61</v>
      </c>
      <c r="C176" s="25" t="s">
        <v>61</v>
      </c>
      <c r="D176" s="25" t="s">
        <v>61</v>
      </c>
      <c r="E176" s="25" t="s">
        <v>61</v>
      </c>
      <c r="F176" s="25" t="s">
        <v>61</v>
      </c>
    </row>
    <row r="177" spans="1:6" x14ac:dyDescent="0.25">
      <c r="A177" s="16" t="s">
        <v>114</v>
      </c>
      <c r="B177" s="25" t="s">
        <v>61</v>
      </c>
      <c r="C177" s="25" t="s">
        <v>61</v>
      </c>
      <c r="D177" s="25" t="s">
        <v>61</v>
      </c>
      <c r="E177" s="25" t="s">
        <v>61</v>
      </c>
      <c r="F177" s="25" t="s">
        <v>61</v>
      </c>
    </row>
    <row r="178" spans="1:6" x14ac:dyDescent="0.25">
      <c r="A178" s="16" t="s">
        <v>113</v>
      </c>
      <c r="B178" s="25" t="s">
        <v>61</v>
      </c>
      <c r="C178" s="25" t="s">
        <v>61</v>
      </c>
      <c r="D178" s="25" t="s">
        <v>61</v>
      </c>
      <c r="E178" s="25" t="s">
        <v>61</v>
      </c>
      <c r="F178" s="25" t="s">
        <v>61</v>
      </c>
    </row>
    <row r="179" spans="1:6" x14ac:dyDescent="0.25">
      <c r="A179" s="16" t="s">
        <v>112</v>
      </c>
      <c r="B179" s="25" t="s">
        <v>61</v>
      </c>
      <c r="C179" s="25" t="s">
        <v>61</v>
      </c>
      <c r="D179" s="25" t="s">
        <v>61</v>
      </c>
      <c r="E179" s="25" t="s">
        <v>61</v>
      </c>
      <c r="F179" s="25" t="s">
        <v>61</v>
      </c>
    </row>
    <row r="180" spans="1:6" x14ac:dyDescent="0.25">
      <c r="A180" s="16" t="s">
        <v>66</v>
      </c>
      <c r="B180" s="25" t="s">
        <v>61</v>
      </c>
      <c r="C180" s="25" t="s">
        <v>61</v>
      </c>
      <c r="D180" s="25" t="s">
        <v>61</v>
      </c>
      <c r="E180" s="25" t="s">
        <v>61</v>
      </c>
      <c r="F180" s="25" t="s">
        <v>61</v>
      </c>
    </row>
    <row r="181" spans="1:6" x14ac:dyDescent="0.25">
      <c r="A181" s="16" t="s">
        <v>63</v>
      </c>
      <c r="B181" s="25" t="s">
        <v>61</v>
      </c>
      <c r="C181" s="25" t="s">
        <v>61</v>
      </c>
      <c r="D181" s="25" t="s">
        <v>61</v>
      </c>
      <c r="E181" s="25" t="s">
        <v>61</v>
      </c>
      <c r="F181" s="25" t="s">
        <v>61</v>
      </c>
    </row>
    <row r="182" spans="1:6" x14ac:dyDescent="0.25">
      <c r="A182" s="16" t="s">
        <v>111</v>
      </c>
      <c r="B182" s="25" t="s">
        <v>61</v>
      </c>
      <c r="C182" s="25" t="s">
        <v>61</v>
      </c>
      <c r="D182" s="25" t="s">
        <v>61</v>
      </c>
      <c r="E182" s="25" t="s">
        <v>61</v>
      </c>
      <c r="F182" s="25" t="s">
        <v>61</v>
      </c>
    </row>
    <row r="183" spans="1:6" x14ac:dyDescent="0.25">
      <c r="A183" s="16" t="s">
        <v>110</v>
      </c>
      <c r="B183" s="25" t="s">
        <v>61</v>
      </c>
      <c r="C183" s="25" t="s">
        <v>61</v>
      </c>
      <c r="D183" s="25" t="s">
        <v>61</v>
      </c>
      <c r="E183" s="25" t="s">
        <v>61</v>
      </c>
      <c r="F183" s="25" t="s">
        <v>61</v>
      </c>
    </row>
    <row r="184" spans="1:6" x14ac:dyDescent="0.25">
      <c r="A184" s="13"/>
    </row>
    <row r="185" spans="1:6" ht="16.2" thickBot="1" x14ac:dyDescent="0.35">
      <c r="A185" s="64" t="s">
        <v>123</v>
      </c>
      <c r="B185" s="5"/>
      <c r="C185" s="5"/>
      <c r="D185" s="5"/>
      <c r="E185" s="5"/>
      <c r="F185" s="5"/>
    </row>
    <row r="186" spans="1:6" x14ac:dyDescent="0.25">
      <c r="A186" s="24" t="s">
        <v>122</v>
      </c>
      <c r="B186" s="23" t="s">
        <v>121</v>
      </c>
      <c r="C186" s="23" t="s">
        <v>120</v>
      </c>
      <c r="D186" s="23" t="s">
        <v>119</v>
      </c>
      <c r="E186" s="23" t="s">
        <v>118</v>
      </c>
      <c r="F186" s="23" t="s">
        <v>178</v>
      </c>
    </row>
    <row r="187" spans="1:6" x14ac:dyDescent="0.25">
      <c r="A187" s="13" t="s">
        <v>72</v>
      </c>
      <c r="B187" s="17">
        <v>43465</v>
      </c>
      <c r="C187" s="17">
        <v>43830</v>
      </c>
      <c r="D187" s="17">
        <v>44196</v>
      </c>
      <c r="E187" s="17">
        <v>44561</v>
      </c>
      <c r="F187" s="17">
        <v>44926</v>
      </c>
    </row>
    <row r="188" spans="1:6" x14ac:dyDescent="0.25">
      <c r="A188" s="13" t="s">
        <v>117</v>
      </c>
      <c r="B188" s="12" t="s">
        <v>0</v>
      </c>
      <c r="C188" s="12" t="s">
        <v>0</v>
      </c>
      <c r="D188" s="12" t="s">
        <v>0</v>
      </c>
      <c r="E188" s="12" t="s">
        <v>0</v>
      </c>
      <c r="F188" s="12" t="s">
        <v>0</v>
      </c>
    </row>
    <row r="189" spans="1:6" x14ac:dyDescent="0.25">
      <c r="A189" s="13" t="s">
        <v>2</v>
      </c>
      <c r="B189" s="13"/>
      <c r="C189" s="13"/>
      <c r="D189" s="13"/>
      <c r="E189" s="13"/>
      <c r="F189" s="13"/>
    </row>
    <row r="190" spans="1:6" x14ac:dyDescent="0.25">
      <c r="A190" s="16" t="s">
        <v>3</v>
      </c>
      <c r="B190" s="13"/>
      <c r="C190" s="13"/>
      <c r="D190" s="13"/>
      <c r="E190" s="13"/>
      <c r="F190" s="13"/>
    </row>
    <row r="191" spans="1:6" x14ac:dyDescent="0.25">
      <c r="A191" s="16" t="s">
        <v>116</v>
      </c>
      <c r="B191" s="19">
        <v>6477000</v>
      </c>
      <c r="C191" s="19">
        <v>6336000</v>
      </c>
      <c r="D191" s="19">
        <v>6320000</v>
      </c>
      <c r="E191" s="19">
        <v>6974000</v>
      </c>
      <c r="F191" s="19">
        <v>7923000</v>
      </c>
    </row>
    <row r="192" spans="1:6" x14ac:dyDescent="0.25">
      <c r="A192" s="16" t="s">
        <v>115</v>
      </c>
      <c r="B192" s="19">
        <v>1116000</v>
      </c>
      <c r="C192" s="19">
        <v>998000</v>
      </c>
      <c r="D192" s="19">
        <v>869000</v>
      </c>
      <c r="E192" s="19">
        <v>895000</v>
      </c>
      <c r="F192" s="19">
        <v>852000</v>
      </c>
    </row>
    <row r="193" spans="1:6" x14ac:dyDescent="0.25">
      <c r="A193" s="16" t="s">
        <v>114</v>
      </c>
      <c r="B193" s="19">
        <v>-303000</v>
      </c>
      <c r="C193" s="19">
        <v>-310000</v>
      </c>
      <c r="D193" s="19">
        <v>-316000</v>
      </c>
      <c r="E193" s="19">
        <v>-298000</v>
      </c>
      <c r="F193" s="19">
        <v>-303000</v>
      </c>
    </row>
    <row r="194" spans="1:6" x14ac:dyDescent="0.25">
      <c r="A194" s="16" t="s">
        <v>113</v>
      </c>
      <c r="B194" s="19">
        <v>757000</v>
      </c>
      <c r="C194" s="19">
        <v>812000</v>
      </c>
      <c r="D194" s="19">
        <v>568000</v>
      </c>
      <c r="E194" s="19">
        <v>664000</v>
      </c>
      <c r="F194" s="19">
        <v>841000</v>
      </c>
    </row>
    <row r="195" spans="1:6" x14ac:dyDescent="0.25">
      <c r="A195" s="16" t="s">
        <v>112</v>
      </c>
      <c r="B195" s="19">
        <v>167000</v>
      </c>
      <c r="C195" s="19">
        <v>169000</v>
      </c>
      <c r="D195" s="19">
        <v>29000</v>
      </c>
      <c r="E195" s="19">
        <v>21000</v>
      </c>
      <c r="F195" s="19">
        <v>20000</v>
      </c>
    </row>
    <row r="196" spans="1:6" x14ac:dyDescent="0.25">
      <c r="A196" s="16" t="s">
        <v>66</v>
      </c>
      <c r="B196" s="19">
        <v>587000</v>
      </c>
      <c r="C196" s="19">
        <v>667000</v>
      </c>
      <c r="D196" s="19">
        <v>581000</v>
      </c>
      <c r="E196" s="19">
        <v>707000</v>
      </c>
      <c r="F196" s="19">
        <v>881000</v>
      </c>
    </row>
    <row r="197" spans="1:6" x14ac:dyDescent="0.25">
      <c r="A197" s="16" t="s">
        <v>63</v>
      </c>
      <c r="B197" s="19">
        <v>32167000</v>
      </c>
      <c r="C197" s="25" t="s">
        <v>61</v>
      </c>
      <c r="D197" s="19">
        <v>37823000</v>
      </c>
      <c r="E197" s="19">
        <v>39504000</v>
      </c>
      <c r="F197" s="19">
        <v>41123000</v>
      </c>
    </row>
    <row r="198" spans="1:6" x14ac:dyDescent="0.25">
      <c r="A198" s="16" t="s">
        <v>111</v>
      </c>
      <c r="B198" s="19">
        <v>864000</v>
      </c>
      <c r="C198" s="19">
        <v>912000</v>
      </c>
      <c r="D198" s="19">
        <v>989000</v>
      </c>
      <c r="E198" s="19">
        <v>1026000</v>
      </c>
      <c r="F198" s="19">
        <v>1099000</v>
      </c>
    </row>
    <row r="199" spans="1:6" x14ac:dyDescent="0.25">
      <c r="A199" s="16" t="s">
        <v>110</v>
      </c>
      <c r="B199" s="19">
        <v>-1777000</v>
      </c>
      <c r="C199" s="19">
        <v>-2735000</v>
      </c>
      <c r="D199" s="19">
        <v>-2781000</v>
      </c>
      <c r="E199" s="19">
        <v>-2976000</v>
      </c>
      <c r="F199" s="19">
        <v>-2519000</v>
      </c>
    </row>
    <row r="200" spans="1:6" x14ac:dyDescent="0.25">
      <c r="A200" s="11"/>
    </row>
    <row r="201" spans="1:6" ht="178.5" customHeight="1" x14ac:dyDescent="0.3">
      <c r="A201" s="63" t="s">
        <v>60</v>
      </c>
      <c r="B201" s="5"/>
      <c r="C201" s="5"/>
      <c r="D201" s="5"/>
      <c r="E201" s="5"/>
      <c r="F201" s="5"/>
    </row>
  </sheetData>
  <mergeCells count="9">
    <mergeCell ref="A185:F185"/>
    <mergeCell ref="A201:F201"/>
    <mergeCell ref="A2:L2"/>
    <mergeCell ref="A1:D1"/>
    <mergeCell ref="A13:F13"/>
    <mergeCell ref="A15:F15"/>
    <mergeCell ref="A90:F90"/>
    <mergeCell ref="A130:F130"/>
    <mergeCell ref="A132:F132"/>
  </mergeCells>
  <pageMargins left="0.75" right="0.75" top="1" bottom="1" header="0.5" footer="0.5"/>
  <headerFooter alignWithMargins="0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5FF49-8028-47B1-A041-78EE42CD0379}">
  <dimension ref="A1:L117"/>
  <sheetViews>
    <sheetView zoomScaleNormal="100" workbookViewId="0">
      <selection activeCell="I19" sqref="I19:J19"/>
    </sheetView>
  </sheetViews>
  <sheetFormatPr defaultRowHeight="13.2" x14ac:dyDescent="0.25"/>
  <cols>
    <col min="1" max="1" width="48.5546875" style="10" customWidth="1"/>
    <col min="2" max="7" width="17.5546875" style="10" customWidth="1"/>
    <col min="8" max="16384" width="8.88671875" style="10"/>
  </cols>
  <sheetData>
    <row r="1" spans="1:12" ht="40.049999999999997" customHeight="1" x14ac:dyDescent="0.25">
      <c r="A1" s="61"/>
      <c r="B1" s="62"/>
      <c r="C1" s="62"/>
      <c r="D1" s="62"/>
    </row>
    <row r="2" spans="1:12" ht="30" customHeight="1" x14ac:dyDescent="0.3">
      <c r="A2" s="58" t="s">
        <v>521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13" t="s">
        <v>520</v>
      </c>
    </row>
    <row r="5" spans="1:12" x14ac:dyDescent="0.25">
      <c r="A5" s="13" t="s">
        <v>83</v>
      </c>
      <c r="B5" s="11"/>
    </row>
    <row r="6" spans="1:12" x14ac:dyDescent="0.25">
      <c r="A6" s="13" t="s">
        <v>292</v>
      </c>
      <c r="B6" s="11"/>
    </row>
    <row r="7" spans="1:12" x14ac:dyDescent="0.25">
      <c r="A7" s="13" t="s">
        <v>291</v>
      </c>
      <c r="B7" s="11"/>
    </row>
    <row r="8" spans="1:12" x14ac:dyDescent="0.25">
      <c r="A8" s="13" t="s">
        <v>186</v>
      </c>
      <c r="B8" s="11"/>
    </row>
    <row r="9" spans="1:12" x14ac:dyDescent="0.25">
      <c r="A9" s="13" t="s">
        <v>185</v>
      </c>
      <c r="B9" s="11"/>
    </row>
    <row r="10" spans="1:12" x14ac:dyDescent="0.25">
      <c r="A10" s="13" t="s">
        <v>184</v>
      </c>
      <c r="B10" s="11"/>
    </row>
    <row r="11" spans="1:12" x14ac:dyDescent="0.25">
      <c r="A11" s="13" t="s">
        <v>81</v>
      </c>
      <c r="B11" s="11"/>
    </row>
    <row r="13" spans="1:12" ht="13.8" thickBot="1" x14ac:dyDescent="0.3">
      <c r="A13" s="63"/>
      <c r="B13" s="62"/>
      <c r="C13" s="62"/>
      <c r="D13" s="62"/>
      <c r="E13" s="62"/>
      <c r="F13" s="62"/>
      <c r="G13" s="62"/>
    </row>
    <row r="14" spans="1:12" ht="15.6" x14ac:dyDescent="0.25">
      <c r="A14" s="45" t="s">
        <v>78</v>
      </c>
      <c r="B14" s="44" t="s">
        <v>76</v>
      </c>
      <c r="C14" s="44" t="s">
        <v>75</v>
      </c>
      <c r="D14" s="44" t="s">
        <v>74</v>
      </c>
      <c r="E14" s="44" t="s">
        <v>73</v>
      </c>
      <c r="F14" s="44" t="s">
        <v>519</v>
      </c>
      <c r="G14" s="44" t="s">
        <v>518</v>
      </c>
    </row>
    <row r="15" spans="1:12" x14ac:dyDescent="0.25">
      <c r="A15" s="13" t="s">
        <v>2</v>
      </c>
      <c r="B15" s="53" t="s">
        <v>517</v>
      </c>
      <c r="C15" s="53" t="s">
        <v>517</v>
      </c>
      <c r="D15" s="53" t="s">
        <v>517</v>
      </c>
      <c r="E15" s="53" t="s">
        <v>517</v>
      </c>
      <c r="F15" s="53" t="s">
        <v>517</v>
      </c>
      <c r="G15" s="53" t="s">
        <v>517</v>
      </c>
    </row>
    <row r="16" spans="1:12" x14ac:dyDescent="0.25">
      <c r="A16" s="13" t="s">
        <v>516</v>
      </c>
      <c r="B16" s="54">
        <v>43465</v>
      </c>
      <c r="C16" s="54">
        <v>43830</v>
      </c>
      <c r="D16" s="54">
        <v>44196</v>
      </c>
      <c r="E16" s="54">
        <v>44561</v>
      </c>
      <c r="F16" s="54">
        <v>44926</v>
      </c>
      <c r="G16" s="54">
        <v>45291</v>
      </c>
    </row>
    <row r="17" spans="1:10" x14ac:dyDescent="0.25">
      <c r="A17" s="13" t="s">
        <v>515</v>
      </c>
      <c r="B17" s="53" t="s">
        <v>513</v>
      </c>
      <c r="C17" s="53" t="s">
        <v>514</v>
      </c>
      <c r="D17" s="53" t="s">
        <v>513</v>
      </c>
      <c r="E17" s="53" t="s">
        <v>513</v>
      </c>
      <c r="F17" s="53" t="s">
        <v>513</v>
      </c>
      <c r="G17" s="53" t="s">
        <v>513</v>
      </c>
    </row>
    <row r="18" spans="1:10" x14ac:dyDescent="0.25">
      <c r="A18" s="13" t="s">
        <v>512</v>
      </c>
      <c r="B18" s="53" t="s">
        <v>61</v>
      </c>
      <c r="C18" s="54">
        <v>44196</v>
      </c>
      <c r="D18" s="53" t="s">
        <v>61</v>
      </c>
      <c r="E18" s="53" t="s">
        <v>61</v>
      </c>
      <c r="F18" s="53" t="s">
        <v>61</v>
      </c>
      <c r="G18" s="53" t="s">
        <v>61</v>
      </c>
    </row>
    <row r="19" spans="1:10" x14ac:dyDescent="0.25">
      <c r="A19" s="13" t="s">
        <v>511</v>
      </c>
      <c r="B19" s="53" t="s">
        <v>510</v>
      </c>
      <c r="C19" s="53" t="s">
        <v>510</v>
      </c>
      <c r="D19" s="53" t="s">
        <v>510</v>
      </c>
      <c r="E19" s="53" t="s">
        <v>510</v>
      </c>
      <c r="F19" s="53" t="s">
        <v>510</v>
      </c>
      <c r="G19" s="53" t="s">
        <v>510</v>
      </c>
      <c r="I19" s="10">
        <f>G37/G39</f>
        <v>0.59718377662775302</v>
      </c>
      <c r="J19" s="10">
        <f>G87/G93</f>
        <v>0.19460825610783489</v>
      </c>
    </row>
    <row r="20" spans="1:10" x14ac:dyDescent="0.25">
      <c r="A20" s="13" t="s">
        <v>2</v>
      </c>
      <c r="B20" s="53"/>
      <c r="C20" s="53"/>
      <c r="D20" s="53"/>
      <c r="E20" s="53"/>
      <c r="F20" s="53"/>
      <c r="G20" s="53"/>
    </row>
    <row r="21" spans="1:10" x14ac:dyDescent="0.25">
      <c r="A21" s="16" t="s">
        <v>509</v>
      </c>
      <c r="B21" s="53"/>
      <c r="C21" s="53"/>
      <c r="D21" s="53"/>
      <c r="E21" s="53"/>
      <c r="F21" s="53"/>
      <c r="G21" s="53"/>
    </row>
    <row r="22" spans="1:10" x14ac:dyDescent="0.25">
      <c r="A22" s="13" t="s">
        <v>508</v>
      </c>
      <c r="B22" s="52">
        <v>2243570</v>
      </c>
      <c r="C22" s="52">
        <v>2261180</v>
      </c>
      <c r="D22" s="52">
        <v>2281348</v>
      </c>
      <c r="E22" s="52">
        <v>2283007</v>
      </c>
      <c r="F22" s="52">
        <v>2310881</v>
      </c>
      <c r="G22" s="52">
        <v>2320520</v>
      </c>
    </row>
    <row r="23" spans="1:10" x14ac:dyDescent="0.25">
      <c r="A23" s="13" t="s">
        <v>507</v>
      </c>
      <c r="B23" s="52">
        <v>1005387</v>
      </c>
      <c r="C23" s="52">
        <v>1016737</v>
      </c>
      <c r="D23" s="52">
        <v>1025321</v>
      </c>
      <c r="E23" s="52">
        <v>1029202</v>
      </c>
      <c r="F23" s="52">
        <v>1033922</v>
      </c>
      <c r="G23" s="52">
        <v>1039940</v>
      </c>
    </row>
    <row r="24" spans="1:10" x14ac:dyDescent="0.25">
      <c r="A24" s="13" t="s">
        <v>506</v>
      </c>
      <c r="B24" s="52">
        <v>6449</v>
      </c>
      <c r="C24" s="52">
        <v>6597</v>
      </c>
      <c r="D24" s="52">
        <v>7031</v>
      </c>
      <c r="E24" s="52">
        <v>7348</v>
      </c>
      <c r="F24" s="52">
        <v>7579</v>
      </c>
      <c r="G24" s="52">
        <v>7999</v>
      </c>
    </row>
    <row r="25" spans="1:10" x14ac:dyDescent="0.25">
      <c r="A25" s="13" t="s">
        <v>2</v>
      </c>
      <c r="B25" s="53"/>
      <c r="C25" s="53"/>
      <c r="D25" s="53"/>
      <c r="E25" s="53"/>
      <c r="F25" s="53"/>
      <c r="G25" s="53"/>
    </row>
    <row r="26" spans="1:10" x14ac:dyDescent="0.25">
      <c r="A26" s="16" t="s">
        <v>505</v>
      </c>
      <c r="B26" s="53"/>
      <c r="C26" s="53"/>
      <c r="D26" s="53"/>
      <c r="E26" s="53"/>
      <c r="F26" s="53"/>
      <c r="G26" s="53"/>
    </row>
    <row r="27" spans="1:10" x14ac:dyDescent="0.25">
      <c r="A27" s="13" t="s">
        <v>504</v>
      </c>
      <c r="B27" s="53" t="s">
        <v>61</v>
      </c>
      <c r="C27" s="53" t="s">
        <v>61</v>
      </c>
      <c r="D27" s="53" t="s">
        <v>61</v>
      </c>
      <c r="E27" s="53" t="s">
        <v>61</v>
      </c>
      <c r="F27" s="53" t="s">
        <v>61</v>
      </c>
      <c r="G27" s="53" t="s">
        <v>61</v>
      </c>
    </row>
    <row r="28" spans="1:10" x14ac:dyDescent="0.25">
      <c r="A28" s="13" t="s">
        <v>503</v>
      </c>
      <c r="B28" s="53" t="s">
        <v>61</v>
      </c>
      <c r="C28" s="53" t="s">
        <v>61</v>
      </c>
      <c r="D28" s="53" t="s">
        <v>61</v>
      </c>
      <c r="E28" s="53" t="s">
        <v>61</v>
      </c>
      <c r="F28" s="53" t="s">
        <v>61</v>
      </c>
      <c r="G28" s="53" t="s">
        <v>61</v>
      </c>
    </row>
    <row r="29" spans="1:10" x14ac:dyDescent="0.25">
      <c r="A29" s="13" t="s">
        <v>502</v>
      </c>
      <c r="B29" s="53" t="s">
        <v>61</v>
      </c>
      <c r="C29" s="53" t="s">
        <v>61</v>
      </c>
      <c r="D29" s="53" t="s">
        <v>61</v>
      </c>
      <c r="E29" s="53" t="s">
        <v>61</v>
      </c>
      <c r="F29" s="53" t="s">
        <v>61</v>
      </c>
      <c r="G29" s="53" t="s">
        <v>61</v>
      </c>
    </row>
    <row r="30" spans="1:10" x14ac:dyDescent="0.25">
      <c r="A30" s="13" t="s">
        <v>501</v>
      </c>
      <c r="B30" s="53" t="s">
        <v>61</v>
      </c>
      <c r="C30" s="53" t="s">
        <v>61</v>
      </c>
      <c r="D30" s="53" t="s">
        <v>61</v>
      </c>
      <c r="E30" s="53" t="s">
        <v>61</v>
      </c>
      <c r="F30" s="53" t="s">
        <v>61</v>
      </c>
      <c r="G30" s="53" t="s">
        <v>61</v>
      </c>
    </row>
    <row r="31" spans="1:10" x14ac:dyDescent="0.25">
      <c r="A31" s="13" t="s">
        <v>500</v>
      </c>
      <c r="B31" s="53" t="s">
        <v>61</v>
      </c>
      <c r="C31" s="53" t="s">
        <v>61</v>
      </c>
      <c r="D31" s="53" t="s">
        <v>61</v>
      </c>
      <c r="E31" s="53" t="s">
        <v>61</v>
      </c>
      <c r="F31" s="53" t="s">
        <v>61</v>
      </c>
      <c r="G31" s="53" t="s">
        <v>61</v>
      </c>
    </row>
    <row r="32" spans="1:10" x14ac:dyDescent="0.25">
      <c r="A32" s="13" t="s">
        <v>499</v>
      </c>
      <c r="B32" s="53" t="s">
        <v>61</v>
      </c>
      <c r="C32" s="53" t="s">
        <v>61</v>
      </c>
      <c r="D32" s="53" t="s">
        <v>61</v>
      </c>
      <c r="E32" s="53" t="s">
        <v>61</v>
      </c>
      <c r="F32" s="53" t="s">
        <v>61</v>
      </c>
      <c r="G32" s="53" t="s">
        <v>61</v>
      </c>
    </row>
    <row r="33" spans="1:7" x14ac:dyDescent="0.25">
      <c r="A33" s="13" t="s">
        <v>498</v>
      </c>
      <c r="B33" s="53" t="s">
        <v>61</v>
      </c>
      <c r="C33" s="53" t="s">
        <v>61</v>
      </c>
      <c r="D33" s="53" t="s">
        <v>61</v>
      </c>
      <c r="E33" s="53" t="s">
        <v>61</v>
      </c>
      <c r="F33" s="53" t="s">
        <v>61</v>
      </c>
      <c r="G33" s="53" t="s">
        <v>61</v>
      </c>
    </row>
    <row r="34" spans="1:7" x14ac:dyDescent="0.25">
      <c r="A34" s="13" t="s">
        <v>497</v>
      </c>
      <c r="B34" s="52">
        <v>3641000</v>
      </c>
      <c r="C34" s="52">
        <v>3485000</v>
      </c>
      <c r="D34" s="52">
        <v>3642000</v>
      </c>
      <c r="E34" s="52">
        <v>4015000</v>
      </c>
      <c r="F34" s="52">
        <v>4610000</v>
      </c>
      <c r="G34" s="52">
        <v>4962000</v>
      </c>
    </row>
    <row r="35" spans="1:7" x14ac:dyDescent="0.25">
      <c r="A35" s="13" t="s">
        <v>496</v>
      </c>
      <c r="B35" s="52">
        <v>0</v>
      </c>
      <c r="C35" s="52">
        <v>0</v>
      </c>
      <c r="D35" s="52">
        <v>0</v>
      </c>
      <c r="E35" s="52">
        <v>0</v>
      </c>
      <c r="F35" s="52">
        <v>0</v>
      </c>
      <c r="G35" s="52">
        <v>0</v>
      </c>
    </row>
    <row r="36" spans="1:7" x14ac:dyDescent="0.25">
      <c r="A36" s="13" t="s">
        <v>495</v>
      </c>
      <c r="B36" s="52">
        <v>0</v>
      </c>
      <c r="C36" s="52">
        <v>0</v>
      </c>
      <c r="D36" s="52">
        <v>0</v>
      </c>
      <c r="E36" s="52">
        <v>0</v>
      </c>
      <c r="F36" s="52">
        <v>0</v>
      </c>
      <c r="G36" s="52">
        <v>0</v>
      </c>
    </row>
    <row r="37" spans="1:7" x14ac:dyDescent="0.25">
      <c r="A37" s="13" t="s">
        <v>494</v>
      </c>
      <c r="B37" s="52">
        <v>3641000</v>
      </c>
      <c r="C37" s="52">
        <v>3485000</v>
      </c>
      <c r="D37" s="52">
        <v>3642000</v>
      </c>
      <c r="E37" s="52">
        <v>4015000</v>
      </c>
      <c r="F37" s="52">
        <v>4610000</v>
      </c>
      <c r="G37" s="52">
        <v>4962000</v>
      </c>
    </row>
    <row r="38" spans="1:7" x14ac:dyDescent="0.25">
      <c r="A38" s="13" t="s">
        <v>2</v>
      </c>
      <c r="B38" s="53"/>
      <c r="C38" s="53"/>
      <c r="D38" s="53"/>
      <c r="E38" s="53"/>
      <c r="F38" s="53"/>
      <c r="G38" s="53"/>
    </row>
    <row r="39" spans="1:7" x14ac:dyDescent="0.25">
      <c r="A39" s="13" t="s">
        <v>450</v>
      </c>
      <c r="B39" s="52">
        <v>6478000</v>
      </c>
      <c r="C39" s="52">
        <v>6336000</v>
      </c>
      <c r="D39" s="52">
        <v>6320000</v>
      </c>
      <c r="E39" s="52">
        <v>6974000</v>
      </c>
      <c r="F39" s="52">
        <v>7923000</v>
      </c>
      <c r="G39" s="52">
        <v>8309000</v>
      </c>
    </row>
    <row r="40" spans="1:7" x14ac:dyDescent="0.25">
      <c r="A40" s="13" t="s">
        <v>2</v>
      </c>
      <c r="B40" s="53"/>
      <c r="C40" s="53"/>
      <c r="D40" s="53"/>
      <c r="E40" s="53"/>
      <c r="F40" s="53"/>
      <c r="G40" s="53"/>
    </row>
    <row r="41" spans="1:7" x14ac:dyDescent="0.25">
      <c r="A41" s="16" t="s">
        <v>493</v>
      </c>
      <c r="B41" s="53"/>
      <c r="C41" s="53"/>
      <c r="D41" s="53"/>
      <c r="E41" s="53"/>
      <c r="F41" s="53"/>
      <c r="G41" s="53"/>
    </row>
    <row r="42" spans="1:7" x14ac:dyDescent="0.25">
      <c r="A42" s="13" t="s">
        <v>492</v>
      </c>
      <c r="B42" s="53" t="s">
        <v>61</v>
      </c>
      <c r="C42" s="53" t="s">
        <v>61</v>
      </c>
      <c r="D42" s="53" t="s">
        <v>61</v>
      </c>
      <c r="E42" s="53" t="s">
        <v>61</v>
      </c>
      <c r="F42" s="53" t="s">
        <v>61</v>
      </c>
      <c r="G42" s="53" t="s">
        <v>61</v>
      </c>
    </row>
    <row r="43" spans="1:7" x14ac:dyDescent="0.25">
      <c r="A43" s="13" t="s">
        <v>491</v>
      </c>
      <c r="B43" s="53" t="s">
        <v>61</v>
      </c>
      <c r="C43" s="53" t="s">
        <v>61</v>
      </c>
      <c r="D43" s="53" t="s">
        <v>61</v>
      </c>
      <c r="E43" s="53" t="s">
        <v>61</v>
      </c>
      <c r="F43" s="53" t="s">
        <v>61</v>
      </c>
      <c r="G43" s="53" t="s">
        <v>61</v>
      </c>
    </row>
    <row r="44" spans="1:7" x14ac:dyDescent="0.25">
      <c r="A44" s="13" t="s">
        <v>490</v>
      </c>
      <c r="B44" s="53" t="s">
        <v>61</v>
      </c>
      <c r="C44" s="53" t="s">
        <v>61</v>
      </c>
      <c r="D44" s="53" t="s">
        <v>61</v>
      </c>
      <c r="E44" s="53" t="s">
        <v>61</v>
      </c>
      <c r="F44" s="53" t="s">
        <v>61</v>
      </c>
      <c r="G44" s="53" t="s">
        <v>61</v>
      </c>
    </row>
    <row r="45" spans="1:7" x14ac:dyDescent="0.25">
      <c r="A45" s="13" t="s">
        <v>489</v>
      </c>
      <c r="B45" s="53" t="s">
        <v>61</v>
      </c>
      <c r="C45" s="53" t="s">
        <v>61</v>
      </c>
      <c r="D45" s="53" t="s">
        <v>61</v>
      </c>
      <c r="E45" s="53" t="s">
        <v>61</v>
      </c>
      <c r="F45" s="53" t="s">
        <v>61</v>
      </c>
      <c r="G45" s="53" t="s">
        <v>61</v>
      </c>
    </row>
    <row r="46" spans="1:7" x14ac:dyDescent="0.25">
      <c r="A46" s="13" t="s">
        <v>488</v>
      </c>
      <c r="B46" s="53" t="s">
        <v>61</v>
      </c>
      <c r="C46" s="53" t="s">
        <v>61</v>
      </c>
      <c r="D46" s="53" t="s">
        <v>61</v>
      </c>
      <c r="E46" s="53" t="s">
        <v>61</v>
      </c>
      <c r="F46" s="53" t="s">
        <v>61</v>
      </c>
      <c r="G46" s="53" t="s">
        <v>61</v>
      </c>
    </row>
    <row r="47" spans="1:7" x14ac:dyDescent="0.25">
      <c r="A47" s="13" t="s">
        <v>487</v>
      </c>
      <c r="B47" s="53" t="s">
        <v>61</v>
      </c>
      <c r="C47" s="53" t="s">
        <v>61</v>
      </c>
      <c r="D47" s="53" t="s">
        <v>61</v>
      </c>
      <c r="E47" s="53" t="s">
        <v>61</v>
      </c>
      <c r="F47" s="53" t="s">
        <v>61</v>
      </c>
      <c r="G47" s="53" t="s">
        <v>61</v>
      </c>
    </row>
    <row r="48" spans="1:7" x14ac:dyDescent="0.25">
      <c r="A48" s="13" t="s">
        <v>486</v>
      </c>
      <c r="B48" s="53" t="s">
        <v>61</v>
      </c>
      <c r="C48" s="53" t="s">
        <v>61</v>
      </c>
      <c r="D48" s="53" t="s">
        <v>61</v>
      </c>
      <c r="E48" s="53" t="s">
        <v>61</v>
      </c>
      <c r="F48" s="53" t="s">
        <v>61</v>
      </c>
      <c r="G48" s="53" t="s">
        <v>61</v>
      </c>
    </row>
    <row r="49" spans="1:7" x14ac:dyDescent="0.25">
      <c r="A49" s="13" t="s">
        <v>485</v>
      </c>
      <c r="B49" s="53" t="s">
        <v>61</v>
      </c>
      <c r="C49" s="53" t="s">
        <v>61</v>
      </c>
      <c r="D49" s="53" t="s">
        <v>61</v>
      </c>
      <c r="E49" s="53" t="s">
        <v>61</v>
      </c>
      <c r="F49" s="53" t="s">
        <v>61</v>
      </c>
      <c r="G49" s="53" t="s">
        <v>61</v>
      </c>
    </row>
    <row r="50" spans="1:7" x14ac:dyDescent="0.25">
      <c r="A50" s="13" t="s">
        <v>484</v>
      </c>
      <c r="B50" s="53" t="s">
        <v>61</v>
      </c>
      <c r="C50" s="53" t="s">
        <v>61</v>
      </c>
      <c r="D50" s="53" t="s">
        <v>61</v>
      </c>
      <c r="E50" s="53" t="s">
        <v>61</v>
      </c>
      <c r="F50" s="53" t="s">
        <v>61</v>
      </c>
      <c r="G50" s="53" t="s">
        <v>61</v>
      </c>
    </row>
    <row r="51" spans="1:7" x14ac:dyDescent="0.25">
      <c r="A51" s="13" t="s">
        <v>483</v>
      </c>
      <c r="B51" s="53" t="s">
        <v>61</v>
      </c>
      <c r="C51" s="53" t="s">
        <v>61</v>
      </c>
      <c r="D51" s="53" t="s">
        <v>61</v>
      </c>
      <c r="E51" s="53" t="s">
        <v>61</v>
      </c>
      <c r="F51" s="53" t="s">
        <v>61</v>
      </c>
      <c r="G51" s="53" t="s">
        <v>61</v>
      </c>
    </row>
    <row r="52" spans="1:7" x14ac:dyDescent="0.25">
      <c r="A52" s="13" t="s">
        <v>2</v>
      </c>
      <c r="B52" s="53"/>
      <c r="C52" s="53"/>
      <c r="D52" s="53"/>
      <c r="E52" s="53"/>
      <c r="F52" s="53"/>
      <c r="G52" s="53"/>
    </row>
    <row r="53" spans="1:7" x14ac:dyDescent="0.25">
      <c r="A53" s="13" t="s">
        <v>482</v>
      </c>
      <c r="B53" s="52">
        <v>37337000</v>
      </c>
      <c r="C53" s="52">
        <v>36614000</v>
      </c>
      <c r="D53" s="52">
        <v>35978000</v>
      </c>
      <c r="E53" s="52">
        <v>36631000</v>
      </c>
      <c r="F53" s="52">
        <v>36870000</v>
      </c>
      <c r="G53" s="52">
        <v>35669755</v>
      </c>
    </row>
    <row r="54" spans="1:7" x14ac:dyDescent="0.25">
      <c r="A54" s="13" t="s">
        <v>2</v>
      </c>
      <c r="B54" s="53"/>
      <c r="C54" s="53"/>
      <c r="D54" s="53"/>
      <c r="E54" s="53"/>
      <c r="F54" s="53"/>
      <c r="G54" s="53"/>
    </row>
    <row r="55" spans="1:7" x14ac:dyDescent="0.25">
      <c r="A55" s="16" t="s">
        <v>481</v>
      </c>
      <c r="B55" s="53"/>
      <c r="C55" s="53"/>
      <c r="D55" s="53"/>
      <c r="E55" s="53"/>
      <c r="F55" s="53"/>
      <c r="G55" s="53"/>
    </row>
    <row r="56" spans="1:7" x14ac:dyDescent="0.25">
      <c r="A56" s="13" t="s">
        <v>480</v>
      </c>
      <c r="B56" s="52">
        <v>8662</v>
      </c>
      <c r="C56" s="52">
        <v>8703</v>
      </c>
      <c r="D56" s="52">
        <v>8733</v>
      </c>
      <c r="E56" s="52">
        <v>8613</v>
      </c>
      <c r="F56" s="52">
        <v>8710</v>
      </c>
      <c r="G56" s="52">
        <v>8715</v>
      </c>
    </row>
    <row r="57" spans="1:7" x14ac:dyDescent="0.25">
      <c r="A57" s="13" t="s">
        <v>479</v>
      </c>
      <c r="B57" s="52">
        <v>70653</v>
      </c>
      <c r="C57" s="52">
        <v>70995</v>
      </c>
      <c r="D57" s="52">
        <v>71151</v>
      </c>
      <c r="E57" s="52">
        <v>71473</v>
      </c>
      <c r="F57" s="52">
        <v>97832</v>
      </c>
      <c r="G57" s="52">
        <v>98105</v>
      </c>
    </row>
    <row r="58" spans="1:7" x14ac:dyDescent="0.25">
      <c r="A58" s="13" t="s">
        <v>2</v>
      </c>
      <c r="B58" s="53"/>
      <c r="C58" s="53"/>
      <c r="D58" s="53"/>
      <c r="E58" s="53"/>
      <c r="F58" s="53"/>
      <c r="G58" s="53"/>
    </row>
    <row r="59" spans="1:7" x14ac:dyDescent="0.25">
      <c r="A59" s="13" t="s">
        <v>478</v>
      </c>
      <c r="B59" s="52">
        <v>79315</v>
      </c>
      <c r="C59" s="52">
        <v>79698</v>
      </c>
      <c r="D59" s="52">
        <v>79884</v>
      </c>
      <c r="E59" s="52">
        <v>80086</v>
      </c>
      <c r="F59" s="52">
        <v>106542</v>
      </c>
      <c r="G59" s="52">
        <v>106820</v>
      </c>
    </row>
    <row r="60" spans="1:7" x14ac:dyDescent="0.25">
      <c r="A60" s="13" t="s">
        <v>2</v>
      </c>
      <c r="B60" s="53"/>
      <c r="C60" s="53"/>
      <c r="D60" s="53"/>
      <c r="E60" s="53"/>
      <c r="F60" s="53"/>
      <c r="G60" s="53"/>
    </row>
    <row r="61" spans="1:7" x14ac:dyDescent="0.25">
      <c r="A61" s="13" t="s">
        <v>477</v>
      </c>
      <c r="B61" s="53" t="s">
        <v>61</v>
      </c>
      <c r="C61" s="53" t="s">
        <v>61</v>
      </c>
      <c r="D61" s="53" t="s">
        <v>61</v>
      </c>
      <c r="E61" s="53" t="s">
        <v>61</v>
      </c>
      <c r="F61" s="53" t="s">
        <v>61</v>
      </c>
      <c r="G61" s="53" t="s">
        <v>61</v>
      </c>
    </row>
    <row r="62" spans="1:7" x14ac:dyDescent="0.25">
      <c r="A62" s="13" t="s">
        <v>2</v>
      </c>
      <c r="B62" s="53"/>
      <c r="C62" s="53"/>
      <c r="D62" s="53"/>
      <c r="E62" s="53"/>
      <c r="F62" s="53"/>
      <c r="G62" s="53"/>
    </row>
    <row r="63" spans="1:7" x14ac:dyDescent="0.25">
      <c r="A63" s="16" t="s">
        <v>476</v>
      </c>
      <c r="B63" s="53"/>
      <c r="C63" s="53"/>
      <c r="D63" s="53"/>
      <c r="E63" s="53"/>
      <c r="F63" s="53"/>
      <c r="G63" s="53"/>
    </row>
    <row r="64" spans="1:7" x14ac:dyDescent="0.25">
      <c r="A64" s="13" t="s">
        <v>475</v>
      </c>
      <c r="B64" s="53" t="s">
        <v>61</v>
      </c>
      <c r="C64" s="53" t="s">
        <v>61</v>
      </c>
      <c r="D64" s="53" t="s">
        <v>61</v>
      </c>
      <c r="E64" s="53" t="s">
        <v>61</v>
      </c>
      <c r="F64" s="53" t="s">
        <v>61</v>
      </c>
      <c r="G64" s="53" t="s">
        <v>61</v>
      </c>
    </row>
    <row r="65" spans="1:7" x14ac:dyDescent="0.25">
      <c r="A65" s="13" t="s">
        <v>474</v>
      </c>
      <c r="B65" s="53" t="s">
        <v>61</v>
      </c>
      <c r="C65" s="53" t="s">
        <v>61</v>
      </c>
      <c r="D65" s="53" t="s">
        <v>61</v>
      </c>
      <c r="E65" s="53" t="s">
        <v>61</v>
      </c>
      <c r="F65" s="53" t="s">
        <v>61</v>
      </c>
      <c r="G65" s="53" t="s">
        <v>61</v>
      </c>
    </row>
    <row r="66" spans="1:7" x14ac:dyDescent="0.25">
      <c r="A66" s="13" t="s">
        <v>473</v>
      </c>
      <c r="B66" s="53" t="s">
        <v>61</v>
      </c>
      <c r="C66" s="53" t="s">
        <v>61</v>
      </c>
      <c r="D66" s="53" t="s">
        <v>61</v>
      </c>
      <c r="E66" s="53" t="s">
        <v>61</v>
      </c>
      <c r="F66" s="53" t="s">
        <v>61</v>
      </c>
      <c r="G66" s="53" t="s">
        <v>61</v>
      </c>
    </row>
    <row r="67" spans="1:7" x14ac:dyDescent="0.25">
      <c r="A67" s="13" t="s">
        <v>472</v>
      </c>
      <c r="B67" s="53" t="s">
        <v>61</v>
      </c>
      <c r="C67" s="53" t="s">
        <v>61</v>
      </c>
      <c r="D67" s="53" t="s">
        <v>61</v>
      </c>
      <c r="E67" s="53" t="s">
        <v>61</v>
      </c>
      <c r="F67" s="53" t="s">
        <v>61</v>
      </c>
      <c r="G67" s="53" t="s">
        <v>61</v>
      </c>
    </row>
    <row r="68" spans="1:7" x14ac:dyDescent="0.25">
      <c r="A68" s="13" t="s">
        <v>471</v>
      </c>
      <c r="B68" s="53" t="s">
        <v>61</v>
      </c>
      <c r="C68" s="53" t="s">
        <v>61</v>
      </c>
      <c r="D68" s="53" t="s">
        <v>61</v>
      </c>
      <c r="E68" s="53" t="s">
        <v>61</v>
      </c>
      <c r="F68" s="53" t="s">
        <v>61</v>
      </c>
      <c r="G68" s="53" t="s">
        <v>61</v>
      </c>
    </row>
    <row r="69" spans="1:7" x14ac:dyDescent="0.25">
      <c r="A69" s="13" t="s">
        <v>470</v>
      </c>
      <c r="B69" s="53" t="s">
        <v>61</v>
      </c>
      <c r="C69" s="53" t="s">
        <v>61</v>
      </c>
      <c r="D69" s="53" t="s">
        <v>61</v>
      </c>
      <c r="E69" s="53" t="s">
        <v>61</v>
      </c>
      <c r="F69" s="53" t="s">
        <v>61</v>
      </c>
      <c r="G69" s="53" t="s">
        <v>61</v>
      </c>
    </row>
    <row r="70" spans="1:7" x14ac:dyDescent="0.25">
      <c r="A70" s="13" t="s">
        <v>469</v>
      </c>
      <c r="B70" s="53" t="s">
        <v>61</v>
      </c>
      <c r="C70" s="53" t="s">
        <v>61</v>
      </c>
      <c r="D70" s="53" t="s">
        <v>61</v>
      </c>
      <c r="E70" s="53" t="s">
        <v>61</v>
      </c>
      <c r="F70" s="53" t="s">
        <v>61</v>
      </c>
      <c r="G70" s="53" t="s">
        <v>61</v>
      </c>
    </row>
    <row r="71" spans="1:7" x14ac:dyDescent="0.25">
      <c r="A71" s="13" t="s">
        <v>468</v>
      </c>
      <c r="B71" s="53" t="s">
        <v>61</v>
      </c>
      <c r="C71" s="53" t="s">
        <v>61</v>
      </c>
      <c r="D71" s="53" t="s">
        <v>61</v>
      </c>
      <c r="E71" s="53" t="s">
        <v>61</v>
      </c>
      <c r="F71" s="53" t="s">
        <v>61</v>
      </c>
      <c r="G71" s="53" t="s">
        <v>61</v>
      </c>
    </row>
    <row r="72" spans="1:7" x14ac:dyDescent="0.25">
      <c r="A72" s="13" t="s">
        <v>467</v>
      </c>
      <c r="B72" s="53" t="s">
        <v>61</v>
      </c>
      <c r="C72" s="53" t="s">
        <v>61</v>
      </c>
      <c r="D72" s="53" t="s">
        <v>61</v>
      </c>
      <c r="E72" s="53" t="s">
        <v>61</v>
      </c>
      <c r="F72" s="53" t="s">
        <v>61</v>
      </c>
      <c r="G72" s="53" t="s">
        <v>61</v>
      </c>
    </row>
    <row r="73" spans="1:7" x14ac:dyDescent="0.25">
      <c r="A73" s="13" t="s">
        <v>466</v>
      </c>
      <c r="B73" s="53" t="s">
        <v>61</v>
      </c>
      <c r="C73" s="53" t="s">
        <v>61</v>
      </c>
      <c r="D73" s="53" t="s">
        <v>61</v>
      </c>
      <c r="E73" s="53" t="s">
        <v>61</v>
      </c>
      <c r="F73" s="53" t="s">
        <v>61</v>
      </c>
      <c r="G73" s="53" t="s">
        <v>61</v>
      </c>
    </row>
    <row r="74" spans="1:7" x14ac:dyDescent="0.25">
      <c r="A74" s="13" t="s">
        <v>465</v>
      </c>
      <c r="B74" s="53" t="s">
        <v>61</v>
      </c>
      <c r="C74" s="53" t="s">
        <v>61</v>
      </c>
      <c r="D74" s="53" t="s">
        <v>61</v>
      </c>
      <c r="E74" s="53" t="s">
        <v>61</v>
      </c>
      <c r="F74" s="53" t="s">
        <v>61</v>
      </c>
      <c r="G74" s="53" t="s">
        <v>61</v>
      </c>
    </row>
    <row r="75" spans="1:7" x14ac:dyDescent="0.25">
      <c r="A75" s="13" t="s">
        <v>2</v>
      </c>
      <c r="B75" s="53"/>
      <c r="C75" s="53"/>
      <c r="D75" s="53"/>
      <c r="E75" s="53"/>
      <c r="F75" s="53"/>
      <c r="G75" s="53"/>
    </row>
    <row r="76" spans="1:7" x14ac:dyDescent="0.25">
      <c r="A76" s="16" t="s">
        <v>464</v>
      </c>
      <c r="B76" s="53"/>
      <c r="C76" s="53"/>
      <c r="D76" s="53"/>
      <c r="E76" s="53"/>
      <c r="F76" s="53"/>
      <c r="G76" s="53"/>
    </row>
    <row r="77" spans="1:7" x14ac:dyDescent="0.25">
      <c r="A77" s="13" t="s">
        <v>463</v>
      </c>
      <c r="B77" s="53" t="s">
        <v>61</v>
      </c>
      <c r="C77" s="53" t="s">
        <v>61</v>
      </c>
      <c r="D77" s="53" t="s">
        <v>61</v>
      </c>
      <c r="E77" s="53" t="s">
        <v>61</v>
      </c>
      <c r="F77" s="53" t="s">
        <v>61</v>
      </c>
      <c r="G77" s="53" t="s">
        <v>61</v>
      </c>
    </row>
    <row r="78" spans="1:7" x14ac:dyDescent="0.25">
      <c r="A78" s="13" t="s">
        <v>462</v>
      </c>
      <c r="B78" s="53" t="s">
        <v>61</v>
      </c>
      <c r="C78" s="53" t="s">
        <v>61</v>
      </c>
      <c r="D78" s="53" t="s">
        <v>61</v>
      </c>
      <c r="E78" s="53" t="s">
        <v>61</v>
      </c>
      <c r="F78" s="53" t="s">
        <v>61</v>
      </c>
      <c r="G78" s="53" t="s">
        <v>61</v>
      </c>
    </row>
    <row r="79" spans="1:7" x14ac:dyDescent="0.25">
      <c r="A79" s="13" t="s">
        <v>461</v>
      </c>
      <c r="B79" s="53" t="s">
        <v>61</v>
      </c>
      <c r="C79" s="53" t="s">
        <v>61</v>
      </c>
      <c r="D79" s="53" t="s">
        <v>61</v>
      </c>
      <c r="E79" s="53" t="s">
        <v>61</v>
      </c>
      <c r="F79" s="53" t="s">
        <v>61</v>
      </c>
      <c r="G79" s="53" t="s">
        <v>61</v>
      </c>
    </row>
    <row r="80" spans="1:7" x14ac:dyDescent="0.25">
      <c r="A80" s="13" t="s">
        <v>2</v>
      </c>
      <c r="B80" s="53"/>
      <c r="C80" s="53"/>
      <c r="D80" s="53"/>
      <c r="E80" s="53"/>
      <c r="F80" s="53"/>
      <c r="G80" s="53"/>
    </row>
    <row r="81" spans="1:7" x14ac:dyDescent="0.25">
      <c r="A81" s="13" t="s">
        <v>460</v>
      </c>
      <c r="B81" s="53" t="s">
        <v>61</v>
      </c>
      <c r="C81" s="53" t="s">
        <v>61</v>
      </c>
      <c r="D81" s="53" t="s">
        <v>61</v>
      </c>
      <c r="E81" s="53" t="s">
        <v>61</v>
      </c>
      <c r="F81" s="53" t="s">
        <v>61</v>
      </c>
      <c r="G81" s="53" t="s">
        <v>61</v>
      </c>
    </row>
    <row r="82" spans="1:7" x14ac:dyDescent="0.25">
      <c r="A82" s="13" t="s">
        <v>2</v>
      </c>
      <c r="B82" s="53"/>
      <c r="C82" s="53"/>
      <c r="D82" s="53"/>
      <c r="E82" s="53"/>
      <c r="F82" s="53"/>
      <c r="G82" s="53"/>
    </row>
    <row r="83" spans="1:7" x14ac:dyDescent="0.25">
      <c r="A83" s="16" t="s">
        <v>459</v>
      </c>
      <c r="B83" s="53"/>
      <c r="C83" s="53"/>
      <c r="D83" s="53"/>
      <c r="E83" s="53"/>
      <c r="F83" s="53"/>
      <c r="G83" s="53"/>
    </row>
    <row r="84" spans="1:7" x14ac:dyDescent="0.25">
      <c r="A84" s="13" t="s">
        <v>458</v>
      </c>
      <c r="B84" s="53" t="s">
        <v>61</v>
      </c>
      <c r="C84" s="53" t="s">
        <v>61</v>
      </c>
      <c r="D84" s="53" t="s">
        <v>61</v>
      </c>
      <c r="E84" s="53" t="s">
        <v>61</v>
      </c>
      <c r="F84" s="53" t="s">
        <v>61</v>
      </c>
      <c r="G84" s="53" t="s">
        <v>61</v>
      </c>
    </row>
    <row r="85" spans="1:7" x14ac:dyDescent="0.25">
      <c r="A85" s="13" t="s">
        <v>457</v>
      </c>
      <c r="B85" s="53" t="s">
        <v>61</v>
      </c>
      <c r="C85" s="53" t="s">
        <v>61</v>
      </c>
      <c r="D85" s="53" t="s">
        <v>61</v>
      </c>
      <c r="E85" s="53" t="s">
        <v>61</v>
      </c>
      <c r="F85" s="53" t="s">
        <v>61</v>
      </c>
      <c r="G85" s="53" t="s">
        <v>61</v>
      </c>
    </row>
    <row r="86" spans="1:7" x14ac:dyDescent="0.25">
      <c r="A86" s="13" t="s">
        <v>456</v>
      </c>
      <c r="B86" s="53" t="s">
        <v>61</v>
      </c>
      <c r="C86" s="53" t="s">
        <v>61</v>
      </c>
      <c r="D86" s="53" t="s">
        <v>61</v>
      </c>
      <c r="E86" s="53" t="s">
        <v>61</v>
      </c>
      <c r="F86" s="53" t="s">
        <v>61</v>
      </c>
      <c r="G86" s="53" t="s">
        <v>61</v>
      </c>
    </row>
    <row r="87" spans="1:7" x14ac:dyDescent="0.25">
      <c r="A87" s="13" t="s">
        <v>455</v>
      </c>
      <c r="B87" s="52">
        <v>1473000</v>
      </c>
      <c r="C87" s="52">
        <v>1479000</v>
      </c>
      <c r="D87" s="52">
        <v>1311000</v>
      </c>
      <c r="E87" s="52">
        <v>1516000</v>
      </c>
      <c r="F87" s="52">
        <v>1931000</v>
      </c>
      <c r="G87" s="52">
        <v>1617000</v>
      </c>
    </row>
    <row r="88" spans="1:7" x14ac:dyDescent="0.25">
      <c r="A88" s="13" t="s">
        <v>454</v>
      </c>
      <c r="B88" s="53" t="s">
        <v>61</v>
      </c>
      <c r="C88" s="53" t="s">
        <v>61</v>
      </c>
      <c r="D88" s="53" t="s">
        <v>61</v>
      </c>
      <c r="E88" s="53" t="s">
        <v>61</v>
      </c>
      <c r="F88" s="53" t="s">
        <v>61</v>
      </c>
      <c r="G88" s="53" t="s">
        <v>61</v>
      </c>
    </row>
    <row r="89" spans="1:7" x14ac:dyDescent="0.25">
      <c r="A89" s="13" t="s">
        <v>453</v>
      </c>
      <c r="B89" s="53" t="s">
        <v>61</v>
      </c>
      <c r="C89" s="53" t="s">
        <v>61</v>
      </c>
      <c r="D89" s="53" t="s">
        <v>61</v>
      </c>
      <c r="E89" s="53" t="s">
        <v>61</v>
      </c>
      <c r="F89" s="53" t="s">
        <v>61</v>
      </c>
      <c r="G89" s="53" t="s">
        <v>61</v>
      </c>
    </row>
    <row r="90" spans="1:7" x14ac:dyDescent="0.25">
      <c r="A90" s="13" t="s">
        <v>452</v>
      </c>
      <c r="B90" s="52">
        <v>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</row>
    <row r="91" spans="1:7" x14ac:dyDescent="0.25">
      <c r="A91" s="13" t="s">
        <v>451</v>
      </c>
      <c r="B91" s="52">
        <v>1364000</v>
      </c>
      <c r="C91" s="52">
        <v>1372000</v>
      </c>
      <c r="D91" s="52">
        <v>1367000</v>
      </c>
      <c r="E91" s="52">
        <v>1443000</v>
      </c>
      <c r="F91" s="52">
        <v>1382000</v>
      </c>
      <c r="G91" s="52">
        <v>1730000</v>
      </c>
    </row>
    <row r="92" spans="1:7" x14ac:dyDescent="0.25">
      <c r="A92" s="13" t="s">
        <v>2</v>
      </c>
      <c r="B92" s="53"/>
      <c r="C92" s="53"/>
      <c r="D92" s="53"/>
      <c r="E92" s="53"/>
      <c r="F92" s="53"/>
      <c r="G92" s="53"/>
    </row>
    <row r="93" spans="1:7" x14ac:dyDescent="0.25">
      <c r="A93" s="13" t="s">
        <v>450</v>
      </c>
      <c r="B93" s="52">
        <v>6478000</v>
      </c>
      <c r="C93" s="52">
        <v>6336000</v>
      </c>
      <c r="D93" s="52">
        <v>6320000</v>
      </c>
      <c r="E93" s="52">
        <v>6974000</v>
      </c>
      <c r="F93" s="52">
        <v>7923000</v>
      </c>
      <c r="G93" s="52">
        <v>8309000</v>
      </c>
    </row>
    <row r="94" spans="1:7" x14ac:dyDescent="0.25">
      <c r="A94" s="13" t="s">
        <v>2</v>
      </c>
      <c r="B94" s="53"/>
      <c r="C94" s="53"/>
      <c r="D94" s="53"/>
      <c r="E94" s="53"/>
      <c r="F94" s="53"/>
      <c r="G94" s="53"/>
    </row>
    <row r="95" spans="1:7" x14ac:dyDescent="0.25">
      <c r="A95" s="16" t="s">
        <v>449</v>
      </c>
      <c r="B95" s="53"/>
      <c r="C95" s="53"/>
      <c r="D95" s="53"/>
      <c r="E95" s="53"/>
      <c r="F95" s="53"/>
      <c r="G95" s="53"/>
    </row>
    <row r="96" spans="1:7" x14ac:dyDescent="0.25">
      <c r="A96" s="13" t="s">
        <v>448</v>
      </c>
      <c r="B96" s="53" t="s">
        <v>61</v>
      </c>
      <c r="C96" s="53" t="s">
        <v>61</v>
      </c>
      <c r="D96" s="53" t="s">
        <v>61</v>
      </c>
      <c r="E96" s="53" t="s">
        <v>61</v>
      </c>
      <c r="F96" s="53" t="s">
        <v>61</v>
      </c>
      <c r="G96" s="53" t="s">
        <v>61</v>
      </c>
    </row>
    <row r="97" spans="1:7" x14ac:dyDescent="0.25">
      <c r="A97" s="13" t="s">
        <v>447</v>
      </c>
      <c r="B97" s="53" t="s">
        <v>61</v>
      </c>
      <c r="C97" s="53" t="s">
        <v>61</v>
      </c>
      <c r="D97" s="53" t="s">
        <v>61</v>
      </c>
      <c r="E97" s="53" t="s">
        <v>61</v>
      </c>
      <c r="F97" s="53" t="s">
        <v>61</v>
      </c>
      <c r="G97" s="53" t="s">
        <v>61</v>
      </c>
    </row>
    <row r="98" spans="1:7" x14ac:dyDescent="0.25">
      <c r="A98" s="13" t="s">
        <v>446</v>
      </c>
      <c r="B98" s="53" t="s">
        <v>61</v>
      </c>
      <c r="C98" s="53" t="s">
        <v>61</v>
      </c>
      <c r="D98" s="53" t="s">
        <v>61</v>
      </c>
      <c r="E98" s="53" t="s">
        <v>61</v>
      </c>
      <c r="F98" s="53" t="s">
        <v>61</v>
      </c>
      <c r="G98" s="53" t="s">
        <v>61</v>
      </c>
    </row>
    <row r="99" spans="1:7" x14ac:dyDescent="0.25">
      <c r="A99" s="13" t="s">
        <v>445</v>
      </c>
      <c r="B99" s="53" t="s">
        <v>61</v>
      </c>
      <c r="C99" s="53" t="s">
        <v>61</v>
      </c>
      <c r="D99" s="53" t="s">
        <v>61</v>
      </c>
      <c r="E99" s="53" t="s">
        <v>61</v>
      </c>
      <c r="F99" s="53" t="s">
        <v>61</v>
      </c>
      <c r="G99" s="53" t="s">
        <v>61</v>
      </c>
    </row>
    <row r="100" spans="1:7" x14ac:dyDescent="0.25">
      <c r="A100" s="13" t="s">
        <v>444</v>
      </c>
      <c r="B100" s="53" t="s">
        <v>61</v>
      </c>
      <c r="C100" s="53" t="s">
        <v>61</v>
      </c>
      <c r="D100" s="53" t="s">
        <v>61</v>
      </c>
      <c r="E100" s="53" t="s">
        <v>61</v>
      </c>
      <c r="F100" s="53" t="s">
        <v>61</v>
      </c>
      <c r="G100" s="53" t="s">
        <v>61</v>
      </c>
    </row>
    <row r="101" spans="1:7" x14ac:dyDescent="0.25">
      <c r="A101" s="13" t="s">
        <v>443</v>
      </c>
      <c r="B101" s="53" t="s">
        <v>61</v>
      </c>
      <c r="C101" s="53" t="s">
        <v>61</v>
      </c>
      <c r="D101" s="53" t="s">
        <v>61</v>
      </c>
      <c r="E101" s="53" t="s">
        <v>61</v>
      </c>
      <c r="F101" s="53" t="s">
        <v>61</v>
      </c>
      <c r="G101" s="53" t="s">
        <v>61</v>
      </c>
    </row>
    <row r="102" spans="1:7" x14ac:dyDescent="0.25">
      <c r="A102" s="13" t="s">
        <v>442</v>
      </c>
      <c r="B102" s="53" t="s">
        <v>61</v>
      </c>
      <c r="C102" s="53" t="s">
        <v>61</v>
      </c>
      <c r="D102" s="53" t="s">
        <v>61</v>
      </c>
      <c r="E102" s="53" t="s">
        <v>61</v>
      </c>
      <c r="F102" s="53" t="s">
        <v>61</v>
      </c>
      <c r="G102" s="53" t="s">
        <v>61</v>
      </c>
    </row>
    <row r="103" spans="1:7" x14ac:dyDescent="0.25">
      <c r="A103" s="13" t="s">
        <v>441</v>
      </c>
      <c r="B103" s="53" t="s">
        <v>61</v>
      </c>
      <c r="C103" s="53" t="s">
        <v>61</v>
      </c>
      <c r="D103" s="53" t="s">
        <v>61</v>
      </c>
      <c r="E103" s="53" t="s">
        <v>61</v>
      </c>
      <c r="F103" s="53" t="s">
        <v>61</v>
      </c>
      <c r="G103" s="53" t="s">
        <v>61</v>
      </c>
    </row>
    <row r="104" spans="1:7" x14ac:dyDescent="0.25">
      <c r="A104" s="13" t="s">
        <v>2</v>
      </c>
      <c r="B104" s="53"/>
      <c r="C104" s="53"/>
      <c r="D104" s="53"/>
      <c r="E104" s="53"/>
      <c r="F104" s="53"/>
      <c r="G104" s="53"/>
    </row>
    <row r="105" spans="1:7" x14ac:dyDescent="0.25">
      <c r="A105" s="13" t="s">
        <v>440</v>
      </c>
      <c r="B105" s="53" t="s">
        <v>61</v>
      </c>
      <c r="C105" s="53" t="s">
        <v>61</v>
      </c>
      <c r="D105" s="53" t="s">
        <v>61</v>
      </c>
      <c r="E105" s="53" t="s">
        <v>61</v>
      </c>
      <c r="F105" s="53" t="s">
        <v>61</v>
      </c>
      <c r="G105" s="53" t="s">
        <v>61</v>
      </c>
    </row>
    <row r="106" spans="1:7" x14ac:dyDescent="0.25">
      <c r="A106" s="13" t="s">
        <v>2</v>
      </c>
      <c r="B106" s="53"/>
      <c r="C106" s="53"/>
      <c r="D106" s="53"/>
      <c r="E106" s="53"/>
      <c r="F106" s="53"/>
      <c r="G106" s="53"/>
    </row>
    <row r="107" spans="1:7" x14ac:dyDescent="0.25">
      <c r="A107" s="16" t="s">
        <v>439</v>
      </c>
      <c r="B107" s="53"/>
      <c r="C107" s="53"/>
      <c r="D107" s="53"/>
      <c r="E107" s="53"/>
      <c r="F107" s="53"/>
      <c r="G107" s="53"/>
    </row>
    <row r="108" spans="1:7" x14ac:dyDescent="0.25">
      <c r="A108" s="13" t="s">
        <v>438</v>
      </c>
      <c r="B108" s="52">
        <v>22909</v>
      </c>
      <c r="C108" s="52">
        <v>23018</v>
      </c>
      <c r="D108" s="52">
        <v>23068</v>
      </c>
      <c r="E108" s="52">
        <v>23323</v>
      </c>
      <c r="F108" s="52">
        <v>23559</v>
      </c>
      <c r="G108" s="52">
        <v>26552</v>
      </c>
    </row>
    <row r="109" spans="1:7" x14ac:dyDescent="0.25">
      <c r="A109" s="13" t="s">
        <v>437</v>
      </c>
      <c r="B109" s="52">
        <v>127</v>
      </c>
      <c r="C109" s="52">
        <v>127</v>
      </c>
      <c r="D109" s="52">
        <v>127</v>
      </c>
      <c r="E109" s="52">
        <v>125</v>
      </c>
      <c r="F109" s="52">
        <v>126</v>
      </c>
      <c r="G109" s="52">
        <v>121</v>
      </c>
    </row>
    <row r="110" spans="1:7" x14ac:dyDescent="0.25">
      <c r="A110" s="13" t="s">
        <v>436</v>
      </c>
      <c r="B110" s="52">
        <v>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</row>
    <row r="111" spans="1:7" x14ac:dyDescent="0.25">
      <c r="A111" s="13" t="s">
        <v>435</v>
      </c>
      <c r="B111" s="52">
        <v>23036</v>
      </c>
      <c r="C111" s="52">
        <v>23145</v>
      </c>
      <c r="D111" s="52">
        <v>23195</v>
      </c>
      <c r="E111" s="52">
        <v>23448</v>
      </c>
      <c r="F111" s="52">
        <v>23685</v>
      </c>
      <c r="G111" s="52">
        <v>26673</v>
      </c>
    </row>
    <row r="112" spans="1:7" x14ac:dyDescent="0.25">
      <c r="A112" s="11"/>
    </row>
    <row r="113" spans="1:6" x14ac:dyDescent="0.25">
      <c r="A113" s="63" t="s">
        <v>434</v>
      </c>
      <c r="B113" s="62"/>
      <c r="C113" s="62"/>
      <c r="D113" s="62"/>
      <c r="E113" s="62"/>
      <c r="F113" s="62"/>
    </row>
    <row r="114" spans="1:6" x14ac:dyDescent="0.25">
      <c r="A114" s="62"/>
      <c r="B114" s="62"/>
      <c r="C114" s="62"/>
      <c r="D114" s="62"/>
      <c r="E114" s="62"/>
      <c r="F114" s="62"/>
    </row>
    <row r="115" spans="1:6" x14ac:dyDescent="0.25">
      <c r="A115" s="62"/>
      <c r="B115" s="62"/>
      <c r="C115" s="62"/>
      <c r="D115" s="62"/>
      <c r="E115" s="62"/>
      <c r="F115" s="62"/>
    </row>
    <row r="116" spans="1:6" x14ac:dyDescent="0.25">
      <c r="A116" s="62"/>
      <c r="B116" s="62"/>
      <c r="C116" s="62"/>
      <c r="D116" s="62"/>
      <c r="E116" s="62"/>
      <c r="F116" s="62"/>
    </row>
    <row r="117" spans="1:6" x14ac:dyDescent="0.25">
      <c r="A117" s="11"/>
    </row>
  </sheetData>
  <mergeCells count="4">
    <mergeCell ref="A1:D1"/>
    <mergeCell ref="A13:G13"/>
    <mergeCell ref="A113:F116"/>
    <mergeCell ref="A2:L2"/>
  </mergeCells>
  <pageMargins left="0.75" right="0.75" top="1" bottom="1" header="0.5" footer="0.5"/>
  <headerFooter alignWithMargins="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A470A-CBA0-4393-A29A-7FF1CDEABF7B}">
  <dimension ref="A1:L201"/>
  <sheetViews>
    <sheetView topLeftCell="A12" zoomScaleNormal="100" workbookViewId="0">
      <selection activeCell="F21" sqref="F21"/>
    </sheetView>
  </sheetViews>
  <sheetFormatPr defaultRowHeight="13.2" x14ac:dyDescent="0.25"/>
  <cols>
    <col min="1" max="1" width="48.5546875" customWidth="1"/>
    <col min="2" max="5" width="16.33203125" customWidth="1"/>
    <col min="257" max="257" width="48.5546875" customWidth="1"/>
    <col min="258" max="261" width="16.33203125" customWidth="1"/>
    <col min="513" max="513" width="48.5546875" customWidth="1"/>
    <col min="514" max="517" width="16.33203125" customWidth="1"/>
    <col min="769" max="769" width="48.5546875" customWidth="1"/>
    <col min="770" max="773" width="16.33203125" customWidth="1"/>
    <col min="1025" max="1025" width="48.5546875" customWidth="1"/>
    <col min="1026" max="1029" width="16.33203125" customWidth="1"/>
    <col min="1281" max="1281" width="48.5546875" customWidth="1"/>
    <col min="1282" max="1285" width="16.33203125" customWidth="1"/>
    <col min="1537" max="1537" width="48.5546875" customWidth="1"/>
    <col min="1538" max="1541" width="16.33203125" customWidth="1"/>
    <col min="1793" max="1793" width="48.5546875" customWidth="1"/>
    <col min="1794" max="1797" width="16.33203125" customWidth="1"/>
    <col min="2049" max="2049" width="48.5546875" customWidth="1"/>
    <col min="2050" max="2053" width="16.33203125" customWidth="1"/>
    <col min="2305" max="2305" width="48.5546875" customWidth="1"/>
    <col min="2306" max="2309" width="16.33203125" customWidth="1"/>
    <col min="2561" max="2561" width="48.5546875" customWidth="1"/>
    <col min="2562" max="2565" width="16.33203125" customWidth="1"/>
    <col min="2817" max="2817" width="48.5546875" customWidth="1"/>
    <col min="2818" max="2821" width="16.33203125" customWidth="1"/>
    <col min="3073" max="3073" width="48.5546875" customWidth="1"/>
    <col min="3074" max="3077" width="16.33203125" customWidth="1"/>
    <col min="3329" max="3329" width="48.5546875" customWidth="1"/>
    <col min="3330" max="3333" width="16.33203125" customWidth="1"/>
    <col min="3585" max="3585" width="48.5546875" customWidth="1"/>
    <col min="3586" max="3589" width="16.33203125" customWidth="1"/>
    <col min="3841" max="3841" width="48.5546875" customWidth="1"/>
    <col min="3842" max="3845" width="16.33203125" customWidth="1"/>
    <col min="4097" max="4097" width="48.5546875" customWidth="1"/>
    <col min="4098" max="4101" width="16.33203125" customWidth="1"/>
    <col min="4353" max="4353" width="48.5546875" customWidth="1"/>
    <col min="4354" max="4357" width="16.33203125" customWidth="1"/>
    <col min="4609" max="4609" width="48.5546875" customWidth="1"/>
    <col min="4610" max="4613" width="16.33203125" customWidth="1"/>
    <col min="4865" max="4865" width="48.5546875" customWidth="1"/>
    <col min="4866" max="4869" width="16.33203125" customWidth="1"/>
    <col min="5121" max="5121" width="48.5546875" customWidth="1"/>
    <col min="5122" max="5125" width="16.33203125" customWidth="1"/>
    <col min="5377" max="5377" width="48.5546875" customWidth="1"/>
    <col min="5378" max="5381" width="16.33203125" customWidth="1"/>
    <col min="5633" max="5633" width="48.5546875" customWidth="1"/>
    <col min="5634" max="5637" width="16.33203125" customWidth="1"/>
    <col min="5889" max="5889" width="48.5546875" customWidth="1"/>
    <col min="5890" max="5893" width="16.33203125" customWidth="1"/>
    <col min="6145" max="6145" width="48.5546875" customWidth="1"/>
    <col min="6146" max="6149" width="16.33203125" customWidth="1"/>
    <col min="6401" max="6401" width="48.5546875" customWidth="1"/>
    <col min="6402" max="6405" width="16.33203125" customWidth="1"/>
    <col min="6657" max="6657" width="48.5546875" customWidth="1"/>
    <col min="6658" max="6661" width="16.33203125" customWidth="1"/>
    <col min="6913" max="6913" width="48.5546875" customWidth="1"/>
    <col min="6914" max="6917" width="16.33203125" customWidth="1"/>
    <col min="7169" max="7169" width="48.5546875" customWidth="1"/>
    <col min="7170" max="7173" width="16.33203125" customWidth="1"/>
    <col min="7425" max="7425" width="48.5546875" customWidth="1"/>
    <col min="7426" max="7429" width="16.33203125" customWidth="1"/>
    <col min="7681" max="7681" width="48.5546875" customWidth="1"/>
    <col min="7682" max="7685" width="16.33203125" customWidth="1"/>
    <col min="7937" max="7937" width="48.5546875" customWidth="1"/>
    <col min="7938" max="7941" width="16.33203125" customWidth="1"/>
    <col min="8193" max="8193" width="48.5546875" customWidth="1"/>
    <col min="8194" max="8197" width="16.33203125" customWidth="1"/>
    <col min="8449" max="8449" width="48.5546875" customWidth="1"/>
    <col min="8450" max="8453" width="16.33203125" customWidth="1"/>
    <col min="8705" max="8705" width="48.5546875" customWidth="1"/>
    <col min="8706" max="8709" width="16.33203125" customWidth="1"/>
    <col min="8961" max="8961" width="48.5546875" customWidth="1"/>
    <col min="8962" max="8965" width="16.33203125" customWidth="1"/>
    <col min="9217" max="9217" width="48.5546875" customWidth="1"/>
    <col min="9218" max="9221" width="16.33203125" customWidth="1"/>
    <col min="9473" max="9473" width="48.5546875" customWidth="1"/>
    <col min="9474" max="9477" width="16.33203125" customWidth="1"/>
    <col min="9729" max="9729" width="48.5546875" customWidth="1"/>
    <col min="9730" max="9733" width="16.33203125" customWidth="1"/>
    <col min="9985" max="9985" width="48.5546875" customWidth="1"/>
    <col min="9986" max="9989" width="16.33203125" customWidth="1"/>
    <col min="10241" max="10241" width="48.5546875" customWidth="1"/>
    <col min="10242" max="10245" width="16.33203125" customWidth="1"/>
    <col min="10497" max="10497" width="48.5546875" customWidth="1"/>
    <col min="10498" max="10501" width="16.33203125" customWidth="1"/>
    <col min="10753" max="10753" width="48.5546875" customWidth="1"/>
    <col min="10754" max="10757" width="16.33203125" customWidth="1"/>
    <col min="11009" max="11009" width="48.5546875" customWidth="1"/>
    <col min="11010" max="11013" width="16.33203125" customWidth="1"/>
    <col min="11265" max="11265" width="48.5546875" customWidth="1"/>
    <col min="11266" max="11269" width="16.33203125" customWidth="1"/>
    <col min="11521" max="11521" width="48.5546875" customWidth="1"/>
    <col min="11522" max="11525" width="16.33203125" customWidth="1"/>
    <col min="11777" max="11777" width="48.5546875" customWidth="1"/>
    <col min="11778" max="11781" width="16.33203125" customWidth="1"/>
    <col min="12033" max="12033" width="48.5546875" customWidth="1"/>
    <col min="12034" max="12037" width="16.33203125" customWidth="1"/>
    <col min="12289" max="12289" width="48.5546875" customWidth="1"/>
    <col min="12290" max="12293" width="16.33203125" customWidth="1"/>
    <col min="12545" max="12545" width="48.5546875" customWidth="1"/>
    <col min="12546" max="12549" width="16.33203125" customWidth="1"/>
    <col min="12801" max="12801" width="48.5546875" customWidth="1"/>
    <col min="12802" max="12805" width="16.33203125" customWidth="1"/>
    <col min="13057" max="13057" width="48.5546875" customWidth="1"/>
    <col min="13058" max="13061" width="16.33203125" customWidth="1"/>
    <col min="13313" max="13313" width="48.5546875" customWidth="1"/>
    <col min="13314" max="13317" width="16.33203125" customWidth="1"/>
    <col min="13569" max="13569" width="48.5546875" customWidth="1"/>
    <col min="13570" max="13573" width="16.33203125" customWidth="1"/>
    <col min="13825" max="13825" width="48.5546875" customWidth="1"/>
    <col min="13826" max="13829" width="16.33203125" customWidth="1"/>
    <col min="14081" max="14081" width="48.5546875" customWidth="1"/>
    <col min="14082" max="14085" width="16.33203125" customWidth="1"/>
    <col min="14337" max="14337" width="48.5546875" customWidth="1"/>
    <col min="14338" max="14341" width="16.33203125" customWidth="1"/>
    <col min="14593" max="14593" width="48.5546875" customWidth="1"/>
    <col min="14594" max="14597" width="16.33203125" customWidth="1"/>
    <col min="14849" max="14849" width="48.5546875" customWidth="1"/>
    <col min="14850" max="14853" width="16.33203125" customWidth="1"/>
    <col min="15105" max="15105" width="48.5546875" customWidth="1"/>
    <col min="15106" max="15109" width="16.33203125" customWidth="1"/>
    <col min="15361" max="15361" width="48.5546875" customWidth="1"/>
    <col min="15362" max="15365" width="16.33203125" customWidth="1"/>
    <col min="15617" max="15617" width="48.5546875" customWidth="1"/>
    <col min="15618" max="15621" width="16.33203125" customWidth="1"/>
    <col min="15873" max="15873" width="48.5546875" customWidth="1"/>
    <col min="15874" max="15877" width="16.33203125" customWidth="1"/>
    <col min="16129" max="16129" width="48.5546875" customWidth="1"/>
    <col min="16130" max="16133" width="16.33203125" customWidth="1"/>
  </cols>
  <sheetData>
    <row r="1" spans="1:12" ht="40.049999999999997" customHeight="1" x14ac:dyDescent="0.3">
      <c r="A1" s="60"/>
      <c r="B1" s="5"/>
      <c r="C1" s="5"/>
      <c r="D1" s="5"/>
    </row>
    <row r="2" spans="1:12" ht="30" customHeight="1" x14ac:dyDescent="0.3">
      <c r="A2" s="58" t="s">
        <v>93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2" x14ac:dyDescent="0.25">
      <c r="A3" s="41" t="s">
        <v>92</v>
      </c>
    </row>
    <row r="5" spans="1:12" x14ac:dyDescent="0.25">
      <c r="A5" s="41" t="s">
        <v>127</v>
      </c>
      <c r="B5" s="38"/>
    </row>
    <row r="6" spans="1:12" x14ac:dyDescent="0.25">
      <c r="A6" s="41" t="s">
        <v>292</v>
      </c>
      <c r="B6" s="38"/>
    </row>
    <row r="7" spans="1:12" x14ac:dyDescent="0.25">
      <c r="A7" s="41" t="s">
        <v>291</v>
      </c>
      <c r="B7" s="38"/>
    </row>
    <row r="8" spans="1:12" x14ac:dyDescent="0.25">
      <c r="A8" s="41" t="s">
        <v>186</v>
      </c>
      <c r="B8" s="38"/>
    </row>
    <row r="9" spans="1:12" x14ac:dyDescent="0.25">
      <c r="A9" s="41" t="s">
        <v>185</v>
      </c>
      <c r="B9" s="38"/>
    </row>
    <row r="10" spans="1:12" x14ac:dyDescent="0.25">
      <c r="A10" s="41" t="s">
        <v>184</v>
      </c>
      <c r="B10" s="38"/>
    </row>
    <row r="11" spans="1:12" x14ac:dyDescent="0.25">
      <c r="A11" s="41" t="s">
        <v>81</v>
      </c>
      <c r="B11" s="38"/>
    </row>
    <row r="13" spans="1:12" ht="15.6" x14ac:dyDescent="0.3">
      <c r="A13" s="57"/>
      <c r="B13" s="5"/>
      <c r="C13" s="5"/>
      <c r="D13" s="5"/>
      <c r="E13" s="5"/>
    </row>
    <row r="14" spans="1:12" x14ac:dyDescent="0.25">
      <c r="A14" s="38" t="s">
        <v>80</v>
      </c>
    </row>
    <row r="15" spans="1:12" ht="16.2" thickBot="1" x14ac:dyDescent="0.35">
      <c r="A15" s="7" t="s">
        <v>124</v>
      </c>
      <c r="B15" s="5"/>
      <c r="C15" s="5"/>
      <c r="D15" s="5"/>
      <c r="E15" s="5"/>
    </row>
    <row r="16" spans="1:12" ht="15.6" x14ac:dyDescent="0.25">
      <c r="A16" s="45" t="s">
        <v>122</v>
      </c>
      <c r="B16" s="44" t="s">
        <v>119</v>
      </c>
      <c r="C16" s="44" t="s">
        <v>118</v>
      </c>
      <c r="D16" s="44" t="s">
        <v>178</v>
      </c>
      <c r="E16" s="44" t="s">
        <v>290</v>
      </c>
    </row>
    <row r="17" spans="1:6" x14ac:dyDescent="0.25">
      <c r="A17" s="41" t="s">
        <v>72</v>
      </c>
      <c r="B17" s="43">
        <v>44196</v>
      </c>
      <c r="C17" s="43">
        <v>44561</v>
      </c>
      <c r="D17" s="43">
        <v>44926</v>
      </c>
      <c r="E17" s="43">
        <v>45291</v>
      </c>
    </row>
    <row r="18" spans="1:6" x14ac:dyDescent="0.25">
      <c r="A18" s="41" t="s">
        <v>117</v>
      </c>
      <c r="B18" s="42" t="s">
        <v>0</v>
      </c>
      <c r="C18" s="42" t="s">
        <v>0</v>
      </c>
      <c r="D18" s="42" t="s">
        <v>0</v>
      </c>
      <c r="E18" s="42" t="s">
        <v>0</v>
      </c>
    </row>
    <row r="19" spans="1:6" x14ac:dyDescent="0.25">
      <c r="A19" s="41" t="s">
        <v>2</v>
      </c>
      <c r="B19" s="41"/>
      <c r="C19" s="41"/>
      <c r="D19" s="41"/>
      <c r="E19" s="41"/>
    </row>
    <row r="20" spans="1:6" x14ac:dyDescent="0.25">
      <c r="A20" s="40" t="s">
        <v>116</v>
      </c>
      <c r="B20" s="41"/>
      <c r="C20" s="41"/>
      <c r="D20" s="41"/>
      <c r="E20" s="41"/>
    </row>
    <row r="21" spans="1:6" x14ac:dyDescent="0.25">
      <c r="A21" s="41" t="s">
        <v>202</v>
      </c>
      <c r="B21" s="48">
        <v>5188000</v>
      </c>
      <c r="C21" s="48">
        <v>5754000</v>
      </c>
      <c r="D21" s="48">
        <v>6782000</v>
      </c>
      <c r="E21" s="48">
        <v>6855000</v>
      </c>
      <c r="F21">
        <f>E21/E25</f>
        <v>0.82500902635696238</v>
      </c>
    </row>
    <row r="22" spans="1:6" x14ac:dyDescent="0.25">
      <c r="A22" s="41" t="s">
        <v>201</v>
      </c>
      <c r="B22" s="48">
        <v>1132000</v>
      </c>
      <c r="C22" s="48">
        <v>1220000</v>
      </c>
      <c r="D22" s="48">
        <v>1141000</v>
      </c>
      <c r="E22" s="48">
        <v>1456000</v>
      </c>
    </row>
    <row r="23" spans="1:6" x14ac:dyDescent="0.25">
      <c r="A23" s="41" t="s">
        <v>200</v>
      </c>
      <c r="B23" s="42" t="s">
        <v>61</v>
      </c>
      <c r="C23" s="42" t="s">
        <v>61</v>
      </c>
      <c r="D23" s="42" t="s">
        <v>61</v>
      </c>
      <c r="E23" s="48">
        <v>-2000</v>
      </c>
    </row>
    <row r="24" spans="1:6" x14ac:dyDescent="0.25">
      <c r="A24" s="41" t="s">
        <v>179</v>
      </c>
      <c r="B24" s="42" t="s">
        <v>61</v>
      </c>
      <c r="C24" s="42" t="s">
        <v>61</v>
      </c>
      <c r="D24" s="42" t="s">
        <v>61</v>
      </c>
      <c r="E24" s="42" t="s">
        <v>61</v>
      </c>
    </row>
    <row r="25" spans="1:6" x14ac:dyDescent="0.25">
      <c r="A25" s="41" t="s">
        <v>126</v>
      </c>
      <c r="B25" s="39">
        <v>6320000</v>
      </c>
      <c r="C25" s="39">
        <v>6974000</v>
      </c>
      <c r="D25" s="39">
        <v>7923000</v>
      </c>
      <c r="E25" s="39">
        <v>8309000</v>
      </c>
    </row>
    <row r="26" spans="1:6" x14ac:dyDescent="0.25">
      <c r="A26" s="41" t="s">
        <v>2</v>
      </c>
      <c r="B26" s="41"/>
      <c r="C26" s="41"/>
      <c r="D26" s="41"/>
      <c r="E26" s="41"/>
    </row>
    <row r="27" spans="1:6" x14ac:dyDescent="0.25">
      <c r="A27" s="40" t="s">
        <v>199</v>
      </c>
      <c r="B27" s="41"/>
      <c r="C27" s="41"/>
      <c r="D27" s="41"/>
      <c r="E27" s="41"/>
    </row>
    <row r="28" spans="1:6" x14ac:dyDescent="0.25">
      <c r="A28" s="41" t="s">
        <v>202</v>
      </c>
      <c r="B28" s="48">
        <v>1499000</v>
      </c>
      <c r="C28" s="48">
        <v>1526000</v>
      </c>
      <c r="D28" s="48">
        <v>1561000</v>
      </c>
      <c r="E28" s="48">
        <v>1691000</v>
      </c>
    </row>
    <row r="29" spans="1:6" x14ac:dyDescent="0.25">
      <c r="A29" s="41" t="s">
        <v>201</v>
      </c>
      <c r="B29" s="48">
        <v>385000</v>
      </c>
      <c r="C29" s="48">
        <v>476000</v>
      </c>
      <c r="D29" s="48">
        <v>411000</v>
      </c>
      <c r="E29" s="48">
        <v>436000</v>
      </c>
    </row>
    <row r="30" spans="1:6" x14ac:dyDescent="0.25">
      <c r="A30" s="41" t="s">
        <v>200</v>
      </c>
      <c r="B30" s="48">
        <v>23000</v>
      </c>
      <c r="C30" s="48">
        <v>7000</v>
      </c>
      <c r="D30" s="48">
        <v>-8000</v>
      </c>
      <c r="E30" s="48">
        <v>-9000</v>
      </c>
    </row>
    <row r="31" spans="1:6" x14ac:dyDescent="0.25">
      <c r="A31" s="41" t="s">
        <v>179</v>
      </c>
      <c r="B31" s="42" t="s">
        <v>61</v>
      </c>
      <c r="C31" s="42" t="s">
        <v>61</v>
      </c>
      <c r="D31" s="42" t="s">
        <v>61</v>
      </c>
      <c r="E31" s="42" t="s">
        <v>61</v>
      </c>
    </row>
    <row r="32" spans="1:6" x14ac:dyDescent="0.25">
      <c r="A32" s="41" t="s">
        <v>126</v>
      </c>
      <c r="B32" s="39">
        <v>1907000</v>
      </c>
      <c r="C32" s="39">
        <v>2009000</v>
      </c>
      <c r="D32" s="39">
        <v>1964000</v>
      </c>
      <c r="E32" s="39">
        <v>2118000</v>
      </c>
    </row>
    <row r="33" spans="1:5" x14ac:dyDescent="0.25">
      <c r="A33" s="41" t="s">
        <v>2</v>
      </c>
      <c r="B33" s="41"/>
      <c r="C33" s="41"/>
      <c r="D33" s="41"/>
      <c r="E33" s="41"/>
    </row>
    <row r="34" spans="1:5" x14ac:dyDescent="0.25">
      <c r="A34" s="40" t="s">
        <v>115</v>
      </c>
      <c r="B34" s="41"/>
      <c r="C34" s="41"/>
      <c r="D34" s="41"/>
      <c r="E34" s="41"/>
    </row>
    <row r="35" spans="1:5" x14ac:dyDescent="0.25">
      <c r="A35" s="41" t="s">
        <v>202</v>
      </c>
      <c r="B35" s="48">
        <v>877000</v>
      </c>
      <c r="C35" s="48">
        <v>876000</v>
      </c>
      <c r="D35" s="48">
        <v>901000</v>
      </c>
      <c r="E35" s="48">
        <v>996000</v>
      </c>
    </row>
    <row r="36" spans="1:5" x14ac:dyDescent="0.25">
      <c r="A36" s="41" t="s">
        <v>201</v>
      </c>
      <c r="B36" s="48">
        <v>-16000</v>
      </c>
      <c r="C36" s="48">
        <v>26000</v>
      </c>
      <c r="D36" s="48">
        <v>-36000</v>
      </c>
      <c r="E36" s="48">
        <v>-45000</v>
      </c>
    </row>
    <row r="37" spans="1:5" x14ac:dyDescent="0.25">
      <c r="A37" s="41" t="s">
        <v>200</v>
      </c>
      <c r="B37" s="48">
        <v>8000</v>
      </c>
      <c r="C37" s="48">
        <v>-7000</v>
      </c>
      <c r="D37" s="48">
        <v>-13000</v>
      </c>
      <c r="E37" s="48">
        <v>-21000</v>
      </c>
    </row>
    <row r="38" spans="1:5" x14ac:dyDescent="0.25">
      <c r="A38" s="41" t="s">
        <v>179</v>
      </c>
      <c r="B38" s="42" t="s">
        <v>61</v>
      </c>
      <c r="C38" s="42" t="s">
        <v>61</v>
      </c>
      <c r="D38" s="42" t="s">
        <v>61</v>
      </c>
      <c r="E38" s="42" t="s">
        <v>61</v>
      </c>
    </row>
    <row r="39" spans="1:5" x14ac:dyDescent="0.25">
      <c r="A39" s="41" t="s">
        <v>126</v>
      </c>
      <c r="B39" s="39">
        <v>869000</v>
      </c>
      <c r="C39" s="39">
        <v>895000</v>
      </c>
      <c r="D39" s="39">
        <v>852000</v>
      </c>
      <c r="E39" s="39">
        <v>930000</v>
      </c>
    </row>
    <row r="40" spans="1:5" x14ac:dyDescent="0.25">
      <c r="A40" s="41" t="s">
        <v>2</v>
      </c>
      <c r="B40" s="41"/>
      <c r="C40" s="41"/>
      <c r="D40" s="41"/>
      <c r="E40" s="41"/>
    </row>
    <row r="41" spans="1:5" x14ac:dyDescent="0.25">
      <c r="A41" s="40" t="s">
        <v>114</v>
      </c>
      <c r="B41" s="41"/>
      <c r="C41" s="41"/>
      <c r="D41" s="41"/>
      <c r="E41" s="41"/>
    </row>
    <row r="42" spans="1:5" x14ac:dyDescent="0.25">
      <c r="A42" s="41" t="s">
        <v>202</v>
      </c>
      <c r="B42" s="48">
        <v>-234000</v>
      </c>
      <c r="C42" s="48">
        <v>-217000</v>
      </c>
      <c r="D42" s="48">
        <v>-220000</v>
      </c>
      <c r="E42" s="48">
        <v>-287000</v>
      </c>
    </row>
    <row r="43" spans="1:5" x14ac:dyDescent="0.25">
      <c r="A43" s="41" t="s">
        <v>201</v>
      </c>
      <c r="B43" s="48">
        <v>-7000</v>
      </c>
      <c r="C43" s="48">
        <v>-1000</v>
      </c>
      <c r="D43" s="48">
        <v>-16000</v>
      </c>
      <c r="E43" s="48">
        <v>-16000</v>
      </c>
    </row>
    <row r="44" spans="1:5" x14ac:dyDescent="0.25">
      <c r="A44" s="41" t="s">
        <v>200</v>
      </c>
      <c r="B44" s="48">
        <v>-75000</v>
      </c>
      <c r="C44" s="48">
        <v>-80000</v>
      </c>
      <c r="D44" s="48">
        <v>-67000</v>
      </c>
      <c r="E44" s="48">
        <v>-106000</v>
      </c>
    </row>
    <row r="45" spans="1:5" x14ac:dyDescent="0.25">
      <c r="A45" s="41" t="s">
        <v>179</v>
      </c>
      <c r="B45" s="42" t="s">
        <v>61</v>
      </c>
      <c r="C45" s="42" t="s">
        <v>61</v>
      </c>
      <c r="D45" s="42" t="s">
        <v>61</v>
      </c>
      <c r="E45" s="42" t="s">
        <v>61</v>
      </c>
    </row>
    <row r="46" spans="1:5" x14ac:dyDescent="0.25">
      <c r="A46" s="41" t="s">
        <v>126</v>
      </c>
      <c r="B46" s="39">
        <v>-316000</v>
      </c>
      <c r="C46" s="39">
        <v>-298000</v>
      </c>
      <c r="D46" s="39">
        <v>-303000</v>
      </c>
      <c r="E46" s="39">
        <v>-409000</v>
      </c>
    </row>
    <row r="47" spans="1:5" x14ac:dyDescent="0.25">
      <c r="A47" s="41" t="s">
        <v>2</v>
      </c>
      <c r="B47" s="41"/>
      <c r="C47" s="41"/>
      <c r="D47" s="41"/>
      <c r="E47" s="41"/>
    </row>
    <row r="48" spans="1:5" x14ac:dyDescent="0.25">
      <c r="A48" s="40" t="s">
        <v>113</v>
      </c>
      <c r="B48" s="41"/>
      <c r="C48" s="41"/>
      <c r="D48" s="41"/>
      <c r="E48" s="41"/>
    </row>
    <row r="49" spans="1:5" x14ac:dyDescent="0.25">
      <c r="A49" s="41" t="s">
        <v>202</v>
      </c>
      <c r="B49" s="48">
        <v>668000</v>
      </c>
      <c r="C49" s="48">
        <v>737000</v>
      </c>
      <c r="D49" s="48">
        <v>725000</v>
      </c>
      <c r="E49" s="48">
        <v>870000</v>
      </c>
    </row>
    <row r="50" spans="1:5" x14ac:dyDescent="0.25">
      <c r="A50" s="41" t="s">
        <v>201</v>
      </c>
      <c r="B50" s="48">
        <v>-21000</v>
      </c>
      <c r="C50" s="48">
        <v>16000</v>
      </c>
      <c r="D50" s="48">
        <v>209000</v>
      </c>
      <c r="E50" s="48">
        <v>-46000</v>
      </c>
    </row>
    <row r="51" spans="1:5" x14ac:dyDescent="0.25">
      <c r="A51" s="41" t="s">
        <v>200</v>
      </c>
      <c r="B51" s="48">
        <v>-79000</v>
      </c>
      <c r="C51" s="48">
        <v>-89000</v>
      </c>
      <c r="D51" s="48">
        <v>-93000</v>
      </c>
      <c r="E51" s="48">
        <v>-168000</v>
      </c>
    </row>
    <row r="52" spans="1:5" x14ac:dyDescent="0.25">
      <c r="A52" s="41" t="s">
        <v>179</v>
      </c>
      <c r="B52" s="42" t="s">
        <v>61</v>
      </c>
      <c r="C52" s="42" t="s">
        <v>61</v>
      </c>
      <c r="D52" s="42" t="s">
        <v>61</v>
      </c>
      <c r="E52" s="42" t="s">
        <v>61</v>
      </c>
    </row>
    <row r="53" spans="1:5" x14ac:dyDescent="0.25">
      <c r="A53" s="41" t="s">
        <v>126</v>
      </c>
      <c r="B53" s="39">
        <v>568000</v>
      </c>
      <c r="C53" s="39">
        <v>664000</v>
      </c>
      <c r="D53" s="39">
        <v>841000</v>
      </c>
      <c r="E53" s="39">
        <v>656000</v>
      </c>
    </row>
    <row r="54" spans="1:5" x14ac:dyDescent="0.25">
      <c r="A54" s="41" t="s">
        <v>2</v>
      </c>
      <c r="B54" s="41"/>
      <c r="C54" s="41"/>
      <c r="D54" s="41"/>
      <c r="E54" s="41"/>
    </row>
    <row r="55" spans="1:5" x14ac:dyDescent="0.25">
      <c r="A55" s="40" t="s">
        <v>112</v>
      </c>
      <c r="B55" s="41"/>
      <c r="C55" s="41"/>
      <c r="D55" s="41"/>
      <c r="E55" s="41"/>
    </row>
    <row r="56" spans="1:5" x14ac:dyDescent="0.25">
      <c r="A56" s="41" t="s">
        <v>202</v>
      </c>
      <c r="B56" s="48">
        <v>120000</v>
      </c>
      <c r="C56" s="48">
        <v>98000</v>
      </c>
      <c r="D56" s="48">
        <v>94000</v>
      </c>
      <c r="E56" s="48">
        <v>141000</v>
      </c>
    </row>
    <row r="57" spans="1:5" x14ac:dyDescent="0.25">
      <c r="A57" s="41" t="s">
        <v>201</v>
      </c>
      <c r="B57" s="48">
        <v>-80000</v>
      </c>
      <c r="C57" s="48">
        <v>-48000</v>
      </c>
      <c r="D57" s="48">
        <v>-114000</v>
      </c>
      <c r="E57" s="48">
        <v>-67000</v>
      </c>
    </row>
    <row r="58" spans="1:5" x14ac:dyDescent="0.25">
      <c r="A58" s="41" t="s">
        <v>200</v>
      </c>
      <c r="B58" s="48">
        <v>-11000</v>
      </c>
      <c r="C58" s="48">
        <v>-29000</v>
      </c>
      <c r="D58" s="48">
        <v>40000</v>
      </c>
      <c r="E58" s="48">
        <v>-83000</v>
      </c>
    </row>
    <row r="59" spans="1:5" x14ac:dyDescent="0.25">
      <c r="A59" s="41" t="s">
        <v>179</v>
      </c>
      <c r="B59" s="42" t="s">
        <v>61</v>
      </c>
      <c r="C59" s="42" t="s">
        <v>61</v>
      </c>
      <c r="D59" s="42" t="s">
        <v>61</v>
      </c>
      <c r="E59" s="42" t="s">
        <v>61</v>
      </c>
    </row>
    <row r="60" spans="1:5" x14ac:dyDescent="0.25">
      <c r="A60" s="41" t="s">
        <v>126</v>
      </c>
      <c r="B60" s="39">
        <v>29000</v>
      </c>
      <c r="C60" s="39">
        <v>21000</v>
      </c>
      <c r="D60" s="39">
        <v>20000</v>
      </c>
      <c r="E60" s="39">
        <v>-9000</v>
      </c>
    </row>
    <row r="61" spans="1:5" x14ac:dyDescent="0.25">
      <c r="A61" s="41" t="s">
        <v>2</v>
      </c>
      <c r="B61" s="41"/>
      <c r="C61" s="41"/>
      <c r="D61" s="41"/>
      <c r="E61" s="41"/>
    </row>
    <row r="62" spans="1:5" x14ac:dyDescent="0.25">
      <c r="A62" s="40" t="s">
        <v>66</v>
      </c>
      <c r="B62" s="41"/>
      <c r="C62" s="41"/>
      <c r="D62" s="41"/>
      <c r="E62" s="41"/>
    </row>
    <row r="63" spans="1:5" x14ac:dyDescent="0.25">
      <c r="A63" s="41" t="s">
        <v>202</v>
      </c>
      <c r="B63" s="48">
        <v>546000</v>
      </c>
      <c r="C63" s="48">
        <v>636000</v>
      </c>
      <c r="D63" s="48">
        <v>628000</v>
      </c>
      <c r="E63" s="48">
        <v>726000</v>
      </c>
    </row>
    <row r="64" spans="1:5" x14ac:dyDescent="0.25">
      <c r="A64" s="41" t="s">
        <v>201</v>
      </c>
      <c r="B64" s="48">
        <v>103000</v>
      </c>
      <c r="C64" s="48">
        <v>131000</v>
      </c>
      <c r="D64" s="48">
        <v>386000</v>
      </c>
      <c r="E64" s="48">
        <v>145000</v>
      </c>
    </row>
    <row r="65" spans="1:5" x14ac:dyDescent="0.25">
      <c r="A65" s="41" t="s">
        <v>200</v>
      </c>
      <c r="B65" s="48">
        <v>-68000</v>
      </c>
      <c r="C65" s="48">
        <v>-60000</v>
      </c>
      <c r="D65" s="48">
        <v>-133000</v>
      </c>
      <c r="E65" s="48">
        <v>-85000</v>
      </c>
    </row>
    <row r="66" spans="1:5" x14ac:dyDescent="0.25">
      <c r="A66" s="41" t="s">
        <v>179</v>
      </c>
      <c r="B66" s="42" t="s">
        <v>61</v>
      </c>
      <c r="C66" s="42" t="s">
        <v>61</v>
      </c>
      <c r="D66" s="42" t="s">
        <v>61</v>
      </c>
      <c r="E66" s="42" t="s">
        <v>61</v>
      </c>
    </row>
    <row r="67" spans="1:5" x14ac:dyDescent="0.25">
      <c r="A67" s="41" t="s">
        <v>126</v>
      </c>
      <c r="B67" s="39">
        <v>581000</v>
      </c>
      <c r="C67" s="39">
        <v>707000</v>
      </c>
      <c r="D67" s="39">
        <v>881000</v>
      </c>
      <c r="E67" s="39">
        <v>786000</v>
      </c>
    </row>
    <row r="68" spans="1:5" x14ac:dyDescent="0.25">
      <c r="A68" s="41" t="s">
        <v>2</v>
      </c>
      <c r="B68" s="41"/>
      <c r="C68" s="41"/>
      <c r="D68" s="41"/>
      <c r="E68" s="41"/>
    </row>
    <row r="69" spans="1:5" x14ac:dyDescent="0.25">
      <c r="A69" s="40" t="s">
        <v>63</v>
      </c>
      <c r="B69" s="41"/>
      <c r="C69" s="41"/>
      <c r="D69" s="41"/>
      <c r="E69" s="41"/>
    </row>
    <row r="70" spans="1:5" x14ac:dyDescent="0.25">
      <c r="A70" s="41" t="s">
        <v>202</v>
      </c>
      <c r="B70" s="48">
        <v>24592000</v>
      </c>
      <c r="C70" s="48">
        <v>26126000</v>
      </c>
      <c r="D70" s="48">
        <v>28069000</v>
      </c>
      <c r="E70" s="48">
        <v>30413000</v>
      </c>
    </row>
    <row r="71" spans="1:5" x14ac:dyDescent="0.25">
      <c r="A71" s="41" t="s">
        <v>201</v>
      </c>
      <c r="B71" s="48">
        <v>12867000</v>
      </c>
      <c r="C71" s="48">
        <v>12578000</v>
      </c>
      <c r="D71" s="48">
        <v>13553000</v>
      </c>
      <c r="E71" s="48">
        <v>14538000</v>
      </c>
    </row>
    <row r="72" spans="1:5" x14ac:dyDescent="0.25">
      <c r="A72" s="41" t="s">
        <v>200</v>
      </c>
      <c r="B72" s="48">
        <v>364000</v>
      </c>
      <c r="C72" s="48">
        <v>800000</v>
      </c>
      <c r="D72" s="48">
        <v>-499000</v>
      </c>
      <c r="E72" s="48">
        <v>-962000</v>
      </c>
    </row>
    <row r="73" spans="1:5" x14ac:dyDescent="0.25">
      <c r="A73" s="41" t="s">
        <v>179</v>
      </c>
      <c r="B73" s="42" t="s">
        <v>61</v>
      </c>
      <c r="C73" s="42" t="s">
        <v>61</v>
      </c>
      <c r="D73" s="42" t="s">
        <v>61</v>
      </c>
      <c r="E73" s="42" t="s">
        <v>61</v>
      </c>
    </row>
    <row r="74" spans="1:5" x14ac:dyDescent="0.25">
      <c r="A74" s="41" t="s">
        <v>126</v>
      </c>
      <c r="B74" s="39">
        <v>37823000</v>
      </c>
      <c r="C74" s="39">
        <v>39504000</v>
      </c>
      <c r="D74" s="39">
        <v>41123000</v>
      </c>
      <c r="E74" s="39">
        <v>43989000</v>
      </c>
    </row>
    <row r="75" spans="1:5" x14ac:dyDescent="0.25">
      <c r="A75" s="41" t="s">
        <v>2</v>
      </c>
      <c r="B75" s="41"/>
      <c r="C75" s="41"/>
      <c r="D75" s="41"/>
      <c r="E75" s="41"/>
    </row>
    <row r="76" spans="1:5" x14ac:dyDescent="0.25">
      <c r="A76" s="40" t="s">
        <v>111</v>
      </c>
      <c r="B76" s="41"/>
      <c r="C76" s="41"/>
      <c r="D76" s="41"/>
      <c r="E76" s="41"/>
    </row>
    <row r="77" spans="1:5" x14ac:dyDescent="0.25">
      <c r="A77" s="41" t="s">
        <v>202</v>
      </c>
      <c r="B77" s="48">
        <v>592000</v>
      </c>
      <c r="C77" s="48">
        <v>616000</v>
      </c>
      <c r="D77" s="48">
        <v>660000</v>
      </c>
      <c r="E77" s="48">
        <v>694000</v>
      </c>
    </row>
    <row r="78" spans="1:5" x14ac:dyDescent="0.25">
      <c r="A78" s="41" t="s">
        <v>201</v>
      </c>
      <c r="B78" s="48">
        <v>394000</v>
      </c>
      <c r="C78" s="48">
        <v>397000</v>
      </c>
      <c r="D78" s="48">
        <v>424000</v>
      </c>
      <c r="E78" s="48">
        <v>456000</v>
      </c>
    </row>
    <row r="79" spans="1:5" x14ac:dyDescent="0.25">
      <c r="A79" s="41" t="s">
        <v>200</v>
      </c>
      <c r="B79" s="48">
        <v>1000</v>
      </c>
      <c r="C79" s="48">
        <v>1000</v>
      </c>
      <c r="D79" s="48">
        <v>1000</v>
      </c>
      <c r="E79" s="48">
        <v>8000</v>
      </c>
    </row>
    <row r="80" spans="1:5" x14ac:dyDescent="0.25">
      <c r="A80" s="41" t="s">
        <v>179</v>
      </c>
      <c r="B80" s="42" t="s">
        <v>61</v>
      </c>
      <c r="C80" s="42" t="s">
        <v>61</v>
      </c>
      <c r="D80" s="42" t="s">
        <v>61</v>
      </c>
      <c r="E80" s="42" t="s">
        <v>61</v>
      </c>
    </row>
    <row r="81" spans="1:5" x14ac:dyDescent="0.25">
      <c r="A81" s="41" t="s">
        <v>126</v>
      </c>
      <c r="B81" s="39">
        <v>987000</v>
      </c>
      <c r="C81" s="39">
        <v>1014000</v>
      </c>
      <c r="D81" s="39">
        <v>1085000</v>
      </c>
      <c r="E81" s="39">
        <v>1158000</v>
      </c>
    </row>
    <row r="82" spans="1:5" x14ac:dyDescent="0.25">
      <c r="A82" s="41" t="s">
        <v>2</v>
      </c>
      <c r="B82" s="41"/>
      <c r="C82" s="41"/>
      <c r="D82" s="41"/>
      <c r="E82" s="41"/>
    </row>
    <row r="83" spans="1:5" x14ac:dyDescent="0.25">
      <c r="A83" s="40" t="s">
        <v>110</v>
      </c>
      <c r="B83" s="41"/>
      <c r="C83" s="41"/>
      <c r="D83" s="41"/>
      <c r="E83" s="41"/>
    </row>
    <row r="84" spans="1:5" x14ac:dyDescent="0.25">
      <c r="A84" s="41" t="s">
        <v>202</v>
      </c>
      <c r="B84" s="48">
        <v>-1838000</v>
      </c>
      <c r="C84" s="48">
        <v>-2294000</v>
      </c>
      <c r="D84" s="48">
        <v>-1803000</v>
      </c>
      <c r="E84" s="48">
        <v>-2192000</v>
      </c>
    </row>
    <row r="85" spans="1:5" x14ac:dyDescent="0.25">
      <c r="A85" s="41" t="s">
        <v>201</v>
      </c>
      <c r="B85" s="48">
        <v>-943000</v>
      </c>
      <c r="C85" s="48">
        <v>-680000</v>
      </c>
      <c r="D85" s="48">
        <v>-708000</v>
      </c>
      <c r="E85" s="48">
        <v>-768000</v>
      </c>
    </row>
    <row r="86" spans="1:5" x14ac:dyDescent="0.25">
      <c r="A86" s="41" t="s">
        <v>200</v>
      </c>
      <c r="B86" s="42" t="s">
        <v>61</v>
      </c>
      <c r="C86" s="48">
        <v>-2000</v>
      </c>
      <c r="D86" s="48">
        <v>-8000</v>
      </c>
      <c r="E86" s="48">
        <v>-12000</v>
      </c>
    </row>
    <row r="87" spans="1:5" x14ac:dyDescent="0.25">
      <c r="A87" s="41" t="s">
        <v>179</v>
      </c>
      <c r="B87" s="42" t="s">
        <v>61</v>
      </c>
      <c r="C87" s="42" t="s">
        <v>61</v>
      </c>
      <c r="D87" s="42" t="s">
        <v>61</v>
      </c>
      <c r="E87" s="42" t="s">
        <v>61</v>
      </c>
    </row>
    <row r="88" spans="1:5" x14ac:dyDescent="0.25">
      <c r="A88" s="41" t="s">
        <v>126</v>
      </c>
      <c r="B88" s="39">
        <v>-2781000</v>
      </c>
      <c r="C88" s="39">
        <v>-2976000</v>
      </c>
      <c r="D88" s="39">
        <v>-2519000</v>
      </c>
      <c r="E88" s="39">
        <v>-2972000</v>
      </c>
    </row>
    <row r="89" spans="1:5" x14ac:dyDescent="0.25">
      <c r="A89" s="41"/>
    </row>
    <row r="90" spans="1:5" ht="16.2" thickBot="1" x14ac:dyDescent="0.35">
      <c r="A90" s="7" t="s">
        <v>123</v>
      </c>
      <c r="B90" s="5"/>
      <c r="C90" s="5"/>
      <c r="D90" s="5"/>
      <c r="E90" s="5"/>
    </row>
    <row r="91" spans="1:5" ht="15.6" x14ac:dyDescent="0.25">
      <c r="A91" s="45" t="s">
        <v>122</v>
      </c>
      <c r="B91" s="44" t="s">
        <v>119</v>
      </c>
      <c r="C91" s="44" t="s">
        <v>118</v>
      </c>
      <c r="D91" s="44" t="s">
        <v>178</v>
      </c>
      <c r="E91" s="44" t="s">
        <v>290</v>
      </c>
    </row>
    <row r="92" spans="1:5" x14ac:dyDescent="0.25">
      <c r="A92" s="41" t="s">
        <v>72</v>
      </c>
      <c r="B92" s="43">
        <v>44196</v>
      </c>
      <c r="C92" s="43">
        <v>44561</v>
      </c>
      <c r="D92" s="43">
        <v>44926</v>
      </c>
      <c r="E92" s="43">
        <v>45291</v>
      </c>
    </row>
    <row r="93" spans="1:5" x14ac:dyDescent="0.25">
      <c r="A93" s="41" t="s">
        <v>117</v>
      </c>
      <c r="B93" s="42" t="s">
        <v>0</v>
      </c>
      <c r="C93" s="42" t="s">
        <v>0</v>
      </c>
      <c r="D93" s="42" t="s">
        <v>0</v>
      </c>
      <c r="E93" s="42" t="s">
        <v>0</v>
      </c>
    </row>
    <row r="94" spans="1:5" x14ac:dyDescent="0.25">
      <c r="A94" s="41" t="s">
        <v>2</v>
      </c>
      <c r="B94" s="41"/>
      <c r="C94" s="41"/>
      <c r="D94" s="41"/>
      <c r="E94" s="41"/>
    </row>
    <row r="95" spans="1:5" x14ac:dyDescent="0.25">
      <c r="A95" s="40" t="s">
        <v>116</v>
      </c>
      <c r="B95" s="41"/>
      <c r="C95" s="41"/>
      <c r="D95" s="41"/>
      <c r="E95" s="41"/>
    </row>
    <row r="96" spans="1:5" x14ac:dyDescent="0.25">
      <c r="A96" s="41" t="s">
        <v>3</v>
      </c>
      <c r="B96" s="48">
        <v>6320000</v>
      </c>
      <c r="C96" s="48">
        <v>6974000</v>
      </c>
      <c r="D96" s="48">
        <v>7923000</v>
      </c>
      <c r="E96" s="48">
        <v>8309000</v>
      </c>
    </row>
    <row r="97" spans="1:5" x14ac:dyDescent="0.25">
      <c r="A97" s="41" t="s">
        <v>125</v>
      </c>
      <c r="B97" s="39">
        <v>6320000</v>
      </c>
      <c r="C97" s="39">
        <v>6974000</v>
      </c>
      <c r="D97" s="39">
        <v>7923000</v>
      </c>
      <c r="E97" s="39">
        <v>8309000</v>
      </c>
    </row>
    <row r="98" spans="1:5" x14ac:dyDescent="0.25">
      <c r="A98" s="41" t="s">
        <v>2</v>
      </c>
      <c r="B98" s="41"/>
      <c r="C98" s="41"/>
      <c r="D98" s="41"/>
      <c r="E98" s="41"/>
    </row>
    <row r="99" spans="1:5" x14ac:dyDescent="0.25">
      <c r="A99" s="40" t="s">
        <v>115</v>
      </c>
      <c r="B99" s="41"/>
      <c r="C99" s="41"/>
      <c r="D99" s="41"/>
      <c r="E99" s="41"/>
    </row>
    <row r="100" spans="1:5" x14ac:dyDescent="0.25">
      <c r="A100" s="41" t="s">
        <v>3</v>
      </c>
      <c r="B100" s="48">
        <v>869000</v>
      </c>
      <c r="C100" s="48">
        <v>895000</v>
      </c>
      <c r="D100" s="48">
        <v>852000</v>
      </c>
      <c r="E100" s="48">
        <v>930000</v>
      </c>
    </row>
    <row r="101" spans="1:5" x14ac:dyDescent="0.25">
      <c r="A101" s="41" t="s">
        <v>125</v>
      </c>
      <c r="B101" s="39">
        <v>869000</v>
      </c>
      <c r="C101" s="39">
        <v>895000</v>
      </c>
      <c r="D101" s="39">
        <v>852000</v>
      </c>
      <c r="E101" s="39">
        <v>930000</v>
      </c>
    </row>
    <row r="102" spans="1:5" x14ac:dyDescent="0.25">
      <c r="A102" s="41" t="s">
        <v>2</v>
      </c>
      <c r="B102" s="41"/>
      <c r="C102" s="41"/>
      <c r="D102" s="41"/>
      <c r="E102" s="41"/>
    </row>
    <row r="103" spans="1:5" x14ac:dyDescent="0.25">
      <c r="A103" s="40" t="s">
        <v>114</v>
      </c>
      <c r="B103" s="41"/>
      <c r="C103" s="41"/>
      <c r="D103" s="41"/>
      <c r="E103" s="41"/>
    </row>
    <row r="104" spans="1:5" x14ac:dyDescent="0.25">
      <c r="A104" s="41" t="s">
        <v>3</v>
      </c>
      <c r="B104" s="48">
        <v>-316000</v>
      </c>
      <c r="C104" s="48">
        <v>-298000</v>
      </c>
      <c r="D104" s="48">
        <v>-303000</v>
      </c>
      <c r="E104" s="48">
        <v>-409000</v>
      </c>
    </row>
    <row r="105" spans="1:5" x14ac:dyDescent="0.25">
      <c r="A105" s="41" t="s">
        <v>125</v>
      </c>
      <c r="B105" s="39">
        <v>-316000</v>
      </c>
      <c r="C105" s="39">
        <v>-298000</v>
      </c>
      <c r="D105" s="39">
        <v>-303000</v>
      </c>
      <c r="E105" s="39">
        <v>-409000</v>
      </c>
    </row>
    <row r="106" spans="1:5" x14ac:dyDescent="0.25">
      <c r="A106" s="41" t="s">
        <v>2</v>
      </c>
      <c r="B106" s="41"/>
      <c r="C106" s="41"/>
      <c r="D106" s="41"/>
      <c r="E106" s="41"/>
    </row>
    <row r="107" spans="1:5" x14ac:dyDescent="0.25">
      <c r="A107" s="40" t="s">
        <v>113</v>
      </c>
      <c r="B107" s="41"/>
      <c r="C107" s="41"/>
      <c r="D107" s="41"/>
      <c r="E107" s="41"/>
    </row>
    <row r="108" spans="1:5" x14ac:dyDescent="0.25">
      <c r="A108" s="41" t="s">
        <v>3</v>
      </c>
      <c r="B108" s="48">
        <v>568000</v>
      </c>
      <c r="C108" s="48">
        <v>664000</v>
      </c>
      <c r="D108" s="48">
        <v>841000</v>
      </c>
      <c r="E108" s="48">
        <v>656000</v>
      </c>
    </row>
    <row r="109" spans="1:5" x14ac:dyDescent="0.25">
      <c r="A109" s="41" t="s">
        <v>125</v>
      </c>
      <c r="B109" s="39">
        <v>568000</v>
      </c>
      <c r="C109" s="39">
        <v>664000</v>
      </c>
      <c r="D109" s="39">
        <v>841000</v>
      </c>
      <c r="E109" s="39">
        <v>656000</v>
      </c>
    </row>
    <row r="110" spans="1:5" x14ac:dyDescent="0.25">
      <c r="A110" s="41" t="s">
        <v>2</v>
      </c>
      <c r="B110" s="41"/>
      <c r="C110" s="41"/>
      <c r="D110" s="41"/>
      <c r="E110" s="41"/>
    </row>
    <row r="111" spans="1:5" x14ac:dyDescent="0.25">
      <c r="A111" s="40" t="s">
        <v>112</v>
      </c>
      <c r="B111" s="41"/>
      <c r="C111" s="41"/>
      <c r="D111" s="41"/>
      <c r="E111" s="41"/>
    </row>
    <row r="112" spans="1:5" x14ac:dyDescent="0.25">
      <c r="A112" s="41" t="s">
        <v>3</v>
      </c>
      <c r="B112" s="48">
        <v>29000</v>
      </c>
      <c r="C112" s="48">
        <v>21000</v>
      </c>
      <c r="D112" s="48">
        <v>20000</v>
      </c>
      <c r="E112" s="48">
        <v>-9000</v>
      </c>
    </row>
    <row r="113" spans="1:5" x14ac:dyDescent="0.25">
      <c r="A113" s="41" t="s">
        <v>125</v>
      </c>
      <c r="B113" s="39">
        <v>29000</v>
      </c>
      <c r="C113" s="39">
        <v>21000</v>
      </c>
      <c r="D113" s="39">
        <v>20000</v>
      </c>
      <c r="E113" s="39">
        <v>-9000</v>
      </c>
    </row>
    <row r="114" spans="1:5" x14ac:dyDescent="0.25">
      <c r="A114" s="41" t="s">
        <v>2</v>
      </c>
      <c r="B114" s="41"/>
      <c r="C114" s="41"/>
      <c r="D114" s="41"/>
      <c r="E114" s="41"/>
    </row>
    <row r="115" spans="1:5" x14ac:dyDescent="0.25">
      <c r="A115" s="40" t="s">
        <v>66</v>
      </c>
      <c r="B115" s="41"/>
      <c r="C115" s="41"/>
      <c r="D115" s="41"/>
      <c r="E115" s="41"/>
    </row>
    <row r="116" spans="1:5" x14ac:dyDescent="0.25">
      <c r="A116" s="41" t="s">
        <v>3</v>
      </c>
      <c r="B116" s="48">
        <v>581000</v>
      </c>
      <c r="C116" s="48">
        <v>707000</v>
      </c>
      <c r="D116" s="48">
        <v>881000</v>
      </c>
      <c r="E116" s="48">
        <v>786000</v>
      </c>
    </row>
    <row r="117" spans="1:5" x14ac:dyDescent="0.25">
      <c r="A117" s="41" t="s">
        <v>125</v>
      </c>
      <c r="B117" s="39">
        <v>581000</v>
      </c>
      <c r="C117" s="39">
        <v>707000</v>
      </c>
      <c r="D117" s="39">
        <v>881000</v>
      </c>
      <c r="E117" s="39">
        <v>786000</v>
      </c>
    </row>
    <row r="118" spans="1:5" x14ac:dyDescent="0.25">
      <c r="A118" s="41" t="s">
        <v>2</v>
      </c>
      <c r="B118" s="41"/>
      <c r="C118" s="41"/>
      <c r="D118" s="41"/>
      <c r="E118" s="41"/>
    </row>
    <row r="119" spans="1:5" x14ac:dyDescent="0.25">
      <c r="A119" s="40" t="s">
        <v>63</v>
      </c>
      <c r="B119" s="41"/>
      <c r="C119" s="41"/>
      <c r="D119" s="41"/>
      <c r="E119" s="41"/>
    </row>
    <row r="120" spans="1:5" x14ac:dyDescent="0.25">
      <c r="A120" s="41" t="s">
        <v>3</v>
      </c>
      <c r="B120" s="48">
        <v>37823000</v>
      </c>
      <c r="C120" s="48">
        <v>39504000</v>
      </c>
      <c r="D120" s="48">
        <v>41123000</v>
      </c>
      <c r="E120" s="48">
        <v>43989000</v>
      </c>
    </row>
    <row r="121" spans="1:5" x14ac:dyDescent="0.25">
      <c r="A121" s="41" t="s">
        <v>125</v>
      </c>
      <c r="B121" s="39">
        <v>37823000</v>
      </c>
      <c r="C121" s="39">
        <v>39504000</v>
      </c>
      <c r="D121" s="39">
        <v>41123000</v>
      </c>
      <c r="E121" s="39">
        <v>43989000</v>
      </c>
    </row>
    <row r="122" spans="1:5" x14ac:dyDescent="0.25">
      <c r="A122" s="41" t="s">
        <v>2</v>
      </c>
      <c r="B122" s="41"/>
      <c r="C122" s="41"/>
      <c r="D122" s="41"/>
      <c r="E122" s="41"/>
    </row>
    <row r="123" spans="1:5" x14ac:dyDescent="0.25">
      <c r="A123" s="40" t="s">
        <v>111</v>
      </c>
      <c r="B123" s="41"/>
      <c r="C123" s="41"/>
      <c r="D123" s="41"/>
      <c r="E123" s="41"/>
    </row>
    <row r="124" spans="1:5" x14ac:dyDescent="0.25">
      <c r="A124" s="41" t="s">
        <v>3</v>
      </c>
      <c r="B124" s="48">
        <v>989000</v>
      </c>
      <c r="C124" s="48">
        <v>1026000</v>
      </c>
      <c r="D124" s="48">
        <v>1099000</v>
      </c>
      <c r="E124" s="48">
        <v>1172000</v>
      </c>
    </row>
    <row r="125" spans="1:5" x14ac:dyDescent="0.25">
      <c r="A125" s="41" t="s">
        <v>125</v>
      </c>
      <c r="B125" s="39">
        <v>989000</v>
      </c>
      <c r="C125" s="39">
        <v>1026000</v>
      </c>
      <c r="D125" s="39">
        <v>1099000</v>
      </c>
      <c r="E125" s="39">
        <v>1172000</v>
      </c>
    </row>
    <row r="126" spans="1:5" x14ac:dyDescent="0.25">
      <c r="A126" s="41" t="s">
        <v>2</v>
      </c>
      <c r="B126" s="41"/>
      <c r="C126" s="41"/>
      <c r="D126" s="41"/>
      <c r="E126" s="41"/>
    </row>
    <row r="127" spans="1:5" x14ac:dyDescent="0.25">
      <c r="A127" s="40" t="s">
        <v>110</v>
      </c>
      <c r="B127" s="41"/>
      <c r="C127" s="41"/>
      <c r="D127" s="41"/>
      <c r="E127" s="41"/>
    </row>
    <row r="128" spans="1:5" x14ac:dyDescent="0.25">
      <c r="A128" s="41" t="s">
        <v>3</v>
      </c>
      <c r="B128" s="48">
        <v>-2781000</v>
      </c>
      <c r="C128" s="48">
        <v>-2976000</v>
      </c>
      <c r="D128" s="48">
        <v>-2519000</v>
      </c>
      <c r="E128" s="48">
        <v>-2972000</v>
      </c>
    </row>
    <row r="129" spans="1:5" x14ac:dyDescent="0.25">
      <c r="A129" s="41" t="s">
        <v>125</v>
      </c>
      <c r="B129" s="39">
        <v>-2781000</v>
      </c>
      <c r="C129" s="39">
        <v>-2976000</v>
      </c>
      <c r="D129" s="39">
        <v>-2519000</v>
      </c>
      <c r="E129" s="39">
        <v>-2972000</v>
      </c>
    </row>
    <row r="130" spans="1:5" ht="15.6" x14ac:dyDescent="0.3">
      <c r="A130" s="57"/>
      <c r="B130" s="5"/>
      <c r="C130" s="5"/>
      <c r="D130" s="5"/>
      <c r="E130" s="5"/>
    </row>
    <row r="131" spans="1:5" x14ac:dyDescent="0.25">
      <c r="A131" s="38" t="s">
        <v>79</v>
      </c>
    </row>
    <row r="132" spans="1:5" ht="16.2" thickBot="1" x14ac:dyDescent="0.35">
      <c r="A132" s="7" t="s">
        <v>124</v>
      </c>
      <c r="B132" s="5"/>
      <c r="C132" s="5"/>
      <c r="D132" s="5"/>
      <c r="E132" s="5"/>
    </row>
    <row r="133" spans="1:5" ht="15.6" x14ac:dyDescent="0.25">
      <c r="A133" s="45" t="s">
        <v>122</v>
      </c>
      <c r="B133" s="44" t="s">
        <v>119</v>
      </c>
      <c r="C133" s="44" t="s">
        <v>118</v>
      </c>
      <c r="D133" s="44" t="s">
        <v>178</v>
      </c>
      <c r="E133" s="44" t="s">
        <v>290</v>
      </c>
    </row>
    <row r="134" spans="1:5" x14ac:dyDescent="0.25">
      <c r="A134" s="41" t="s">
        <v>72</v>
      </c>
      <c r="B134" s="43">
        <v>44196</v>
      </c>
      <c r="C134" s="43">
        <v>44561</v>
      </c>
      <c r="D134" s="43">
        <v>44926</v>
      </c>
      <c r="E134" s="43">
        <v>45291</v>
      </c>
    </row>
    <row r="135" spans="1:5" x14ac:dyDescent="0.25">
      <c r="A135" s="41" t="s">
        <v>117</v>
      </c>
      <c r="B135" s="42" t="s">
        <v>0</v>
      </c>
      <c r="C135" s="42" t="s">
        <v>0</v>
      </c>
      <c r="D135" s="42" t="s">
        <v>0</v>
      </c>
      <c r="E135" s="42" t="s">
        <v>0</v>
      </c>
    </row>
    <row r="136" spans="1:5" x14ac:dyDescent="0.25">
      <c r="A136" s="41" t="s">
        <v>2</v>
      </c>
      <c r="B136" s="41"/>
      <c r="C136" s="41"/>
      <c r="D136" s="41"/>
      <c r="E136" s="41"/>
    </row>
    <row r="137" spans="1:5" x14ac:dyDescent="0.25">
      <c r="A137" s="40" t="s">
        <v>202</v>
      </c>
      <c r="B137" s="41"/>
      <c r="C137" s="41"/>
      <c r="D137" s="41"/>
      <c r="E137" s="41"/>
    </row>
    <row r="138" spans="1:5" x14ac:dyDescent="0.25">
      <c r="A138" s="40" t="s">
        <v>116</v>
      </c>
      <c r="B138" s="39">
        <v>5188000</v>
      </c>
      <c r="C138" s="39">
        <v>5754000</v>
      </c>
      <c r="D138" s="39">
        <v>6782000</v>
      </c>
      <c r="E138" s="39">
        <v>6855000</v>
      </c>
    </row>
    <row r="139" spans="1:5" x14ac:dyDescent="0.25">
      <c r="A139" s="40" t="s">
        <v>199</v>
      </c>
      <c r="B139" s="39">
        <v>1499000</v>
      </c>
      <c r="C139" s="39">
        <v>1526000</v>
      </c>
      <c r="D139" s="39">
        <v>1561000</v>
      </c>
      <c r="E139" s="39">
        <v>1691000</v>
      </c>
    </row>
    <row r="140" spans="1:5" x14ac:dyDescent="0.25">
      <c r="A140" s="40" t="s">
        <v>115</v>
      </c>
      <c r="B140" s="39">
        <v>877000</v>
      </c>
      <c r="C140" s="39">
        <v>876000</v>
      </c>
      <c r="D140" s="39">
        <v>901000</v>
      </c>
      <c r="E140" s="39">
        <v>996000</v>
      </c>
    </row>
    <row r="141" spans="1:5" x14ac:dyDescent="0.25">
      <c r="A141" s="40" t="s">
        <v>114</v>
      </c>
      <c r="B141" s="39">
        <v>-234000</v>
      </c>
      <c r="C141" s="39">
        <v>-217000</v>
      </c>
      <c r="D141" s="39">
        <v>-220000</v>
      </c>
      <c r="E141" s="39">
        <v>-287000</v>
      </c>
    </row>
    <row r="142" spans="1:5" x14ac:dyDescent="0.25">
      <c r="A142" s="40" t="s">
        <v>113</v>
      </c>
      <c r="B142" s="39">
        <v>668000</v>
      </c>
      <c r="C142" s="39">
        <v>737000</v>
      </c>
      <c r="D142" s="39">
        <v>725000</v>
      </c>
      <c r="E142" s="39">
        <v>870000</v>
      </c>
    </row>
    <row r="143" spans="1:5" x14ac:dyDescent="0.25">
      <c r="A143" s="40" t="s">
        <v>112</v>
      </c>
      <c r="B143" s="39">
        <v>120000</v>
      </c>
      <c r="C143" s="39">
        <v>98000</v>
      </c>
      <c r="D143" s="39">
        <v>94000</v>
      </c>
      <c r="E143" s="39">
        <v>141000</v>
      </c>
    </row>
    <row r="144" spans="1:5" x14ac:dyDescent="0.25">
      <c r="A144" s="40" t="s">
        <v>66</v>
      </c>
      <c r="B144" s="39">
        <v>546000</v>
      </c>
      <c r="C144" s="39">
        <v>636000</v>
      </c>
      <c r="D144" s="39">
        <v>628000</v>
      </c>
      <c r="E144" s="39">
        <v>726000</v>
      </c>
    </row>
    <row r="145" spans="1:5" x14ac:dyDescent="0.25">
      <c r="A145" s="40" t="s">
        <v>63</v>
      </c>
      <c r="B145" s="39">
        <v>24592000</v>
      </c>
      <c r="C145" s="39">
        <v>26126000</v>
      </c>
      <c r="D145" s="39">
        <v>28069000</v>
      </c>
      <c r="E145" s="39">
        <v>30413000</v>
      </c>
    </row>
    <row r="146" spans="1:5" x14ac:dyDescent="0.25">
      <c r="A146" s="40" t="s">
        <v>111</v>
      </c>
      <c r="B146" s="39">
        <v>592000</v>
      </c>
      <c r="C146" s="39">
        <v>616000</v>
      </c>
      <c r="D146" s="39">
        <v>660000</v>
      </c>
      <c r="E146" s="39">
        <v>694000</v>
      </c>
    </row>
    <row r="147" spans="1:5" x14ac:dyDescent="0.25">
      <c r="A147" s="40" t="s">
        <v>110</v>
      </c>
      <c r="B147" s="39">
        <v>-1838000</v>
      </c>
      <c r="C147" s="39">
        <v>-2294000</v>
      </c>
      <c r="D147" s="39">
        <v>-1803000</v>
      </c>
      <c r="E147" s="39">
        <v>-2192000</v>
      </c>
    </row>
    <row r="148" spans="1:5" x14ac:dyDescent="0.25">
      <c r="A148" s="41" t="s">
        <v>2</v>
      </c>
      <c r="B148" s="41"/>
      <c r="C148" s="41"/>
      <c r="D148" s="41"/>
      <c r="E148" s="41"/>
    </row>
    <row r="149" spans="1:5" x14ac:dyDescent="0.25">
      <c r="A149" s="40" t="s">
        <v>201</v>
      </c>
      <c r="B149" s="41"/>
      <c r="C149" s="41"/>
      <c r="D149" s="41"/>
      <c r="E149" s="41"/>
    </row>
    <row r="150" spans="1:5" x14ac:dyDescent="0.25">
      <c r="A150" s="40" t="s">
        <v>116</v>
      </c>
      <c r="B150" s="39">
        <v>1132000</v>
      </c>
      <c r="C150" s="39">
        <v>1220000</v>
      </c>
      <c r="D150" s="39">
        <v>1141000</v>
      </c>
      <c r="E150" s="39">
        <v>1456000</v>
      </c>
    </row>
    <row r="151" spans="1:5" x14ac:dyDescent="0.25">
      <c r="A151" s="40" t="s">
        <v>199</v>
      </c>
      <c r="B151" s="39">
        <v>385000</v>
      </c>
      <c r="C151" s="39">
        <v>476000</v>
      </c>
      <c r="D151" s="39">
        <v>411000</v>
      </c>
      <c r="E151" s="39">
        <v>436000</v>
      </c>
    </row>
    <row r="152" spans="1:5" x14ac:dyDescent="0.25">
      <c r="A152" s="40" t="s">
        <v>115</v>
      </c>
      <c r="B152" s="39">
        <v>-16000</v>
      </c>
      <c r="C152" s="39">
        <v>26000</v>
      </c>
      <c r="D152" s="39">
        <v>-36000</v>
      </c>
      <c r="E152" s="39">
        <v>-45000</v>
      </c>
    </row>
    <row r="153" spans="1:5" x14ac:dyDescent="0.25">
      <c r="A153" s="40" t="s">
        <v>114</v>
      </c>
      <c r="B153" s="39">
        <v>-7000</v>
      </c>
      <c r="C153" s="39">
        <v>-1000</v>
      </c>
      <c r="D153" s="39">
        <v>-16000</v>
      </c>
      <c r="E153" s="39">
        <v>-16000</v>
      </c>
    </row>
    <row r="154" spans="1:5" x14ac:dyDescent="0.25">
      <c r="A154" s="40" t="s">
        <v>113</v>
      </c>
      <c r="B154" s="39">
        <v>-21000</v>
      </c>
      <c r="C154" s="39">
        <v>16000</v>
      </c>
      <c r="D154" s="39">
        <v>209000</v>
      </c>
      <c r="E154" s="39">
        <v>-46000</v>
      </c>
    </row>
    <row r="155" spans="1:5" x14ac:dyDescent="0.25">
      <c r="A155" s="40" t="s">
        <v>112</v>
      </c>
      <c r="B155" s="39">
        <v>-80000</v>
      </c>
      <c r="C155" s="39">
        <v>-48000</v>
      </c>
      <c r="D155" s="39">
        <v>-114000</v>
      </c>
      <c r="E155" s="39">
        <v>-67000</v>
      </c>
    </row>
    <row r="156" spans="1:5" x14ac:dyDescent="0.25">
      <c r="A156" s="40" t="s">
        <v>66</v>
      </c>
      <c r="B156" s="39">
        <v>103000</v>
      </c>
      <c r="C156" s="39">
        <v>131000</v>
      </c>
      <c r="D156" s="39">
        <v>386000</v>
      </c>
      <c r="E156" s="39">
        <v>145000</v>
      </c>
    </row>
    <row r="157" spans="1:5" x14ac:dyDescent="0.25">
      <c r="A157" s="40" t="s">
        <v>63</v>
      </c>
      <c r="B157" s="39">
        <v>12867000</v>
      </c>
      <c r="C157" s="39">
        <v>12578000</v>
      </c>
      <c r="D157" s="39">
        <v>13553000</v>
      </c>
      <c r="E157" s="39">
        <v>14538000</v>
      </c>
    </row>
    <row r="158" spans="1:5" x14ac:dyDescent="0.25">
      <c r="A158" s="40" t="s">
        <v>111</v>
      </c>
      <c r="B158" s="39">
        <v>394000</v>
      </c>
      <c r="C158" s="39">
        <v>397000</v>
      </c>
      <c r="D158" s="39">
        <v>424000</v>
      </c>
      <c r="E158" s="39">
        <v>456000</v>
      </c>
    </row>
    <row r="159" spans="1:5" x14ac:dyDescent="0.25">
      <c r="A159" s="40" t="s">
        <v>110</v>
      </c>
      <c r="B159" s="39">
        <v>-943000</v>
      </c>
      <c r="C159" s="39">
        <v>-680000</v>
      </c>
      <c r="D159" s="39">
        <v>-708000</v>
      </c>
      <c r="E159" s="39">
        <v>-768000</v>
      </c>
    </row>
    <row r="160" spans="1:5" x14ac:dyDescent="0.25">
      <c r="A160" s="41" t="s">
        <v>2</v>
      </c>
      <c r="B160" s="41"/>
      <c r="C160" s="41"/>
      <c r="D160" s="41"/>
      <c r="E160" s="41"/>
    </row>
    <row r="161" spans="1:5" x14ac:dyDescent="0.25">
      <c r="A161" s="40" t="s">
        <v>200</v>
      </c>
      <c r="B161" s="41"/>
      <c r="C161" s="41"/>
      <c r="D161" s="41"/>
      <c r="E161" s="41"/>
    </row>
    <row r="162" spans="1:5" x14ac:dyDescent="0.25">
      <c r="A162" s="40" t="s">
        <v>116</v>
      </c>
      <c r="B162" s="47" t="s">
        <v>61</v>
      </c>
      <c r="C162" s="47" t="s">
        <v>61</v>
      </c>
      <c r="D162" s="47" t="s">
        <v>61</v>
      </c>
      <c r="E162" s="39">
        <v>-2000</v>
      </c>
    </row>
    <row r="163" spans="1:5" x14ac:dyDescent="0.25">
      <c r="A163" s="40" t="s">
        <v>199</v>
      </c>
      <c r="B163" s="39">
        <v>23000</v>
      </c>
      <c r="C163" s="39">
        <v>7000</v>
      </c>
      <c r="D163" s="39">
        <v>-8000</v>
      </c>
      <c r="E163" s="39">
        <v>-9000</v>
      </c>
    </row>
    <row r="164" spans="1:5" x14ac:dyDescent="0.25">
      <c r="A164" s="40" t="s">
        <v>115</v>
      </c>
      <c r="B164" s="39">
        <v>8000</v>
      </c>
      <c r="C164" s="39">
        <v>-7000</v>
      </c>
      <c r="D164" s="39">
        <v>-13000</v>
      </c>
      <c r="E164" s="39">
        <v>-21000</v>
      </c>
    </row>
    <row r="165" spans="1:5" x14ac:dyDescent="0.25">
      <c r="A165" s="40" t="s">
        <v>114</v>
      </c>
      <c r="B165" s="39">
        <v>-75000</v>
      </c>
      <c r="C165" s="39">
        <v>-80000</v>
      </c>
      <c r="D165" s="39">
        <v>-67000</v>
      </c>
      <c r="E165" s="39">
        <v>-106000</v>
      </c>
    </row>
    <row r="166" spans="1:5" x14ac:dyDescent="0.25">
      <c r="A166" s="40" t="s">
        <v>113</v>
      </c>
      <c r="B166" s="39">
        <v>-79000</v>
      </c>
      <c r="C166" s="39">
        <v>-89000</v>
      </c>
      <c r="D166" s="39">
        <v>-93000</v>
      </c>
      <c r="E166" s="39">
        <v>-168000</v>
      </c>
    </row>
    <row r="167" spans="1:5" x14ac:dyDescent="0.25">
      <c r="A167" s="40" t="s">
        <v>112</v>
      </c>
      <c r="B167" s="39">
        <v>-11000</v>
      </c>
      <c r="C167" s="39">
        <v>-29000</v>
      </c>
      <c r="D167" s="39">
        <v>40000</v>
      </c>
      <c r="E167" s="39">
        <v>-83000</v>
      </c>
    </row>
    <row r="168" spans="1:5" x14ac:dyDescent="0.25">
      <c r="A168" s="40" t="s">
        <v>66</v>
      </c>
      <c r="B168" s="39">
        <v>-68000</v>
      </c>
      <c r="C168" s="39">
        <v>-60000</v>
      </c>
      <c r="D168" s="39">
        <v>-133000</v>
      </c>
      <c r="E168" s="39">
        <v>-85000</v>
      </c>
    </row>
    <row r="169" spans="1:5" x14ac:dyDescent="0.25">
      <c r="A169" s="40" t="s">
        <v>63</v>
      </c>
      <c r="B169" s="39">
        <v>364000</v>
      </c>
      <c r="C169" s="39">
        <v>800000</v>
      </c>
      <c r="D169" s="39">
        <v>-499000</v>
      </c>
      <c r="E169" s="39">
        <v>-962000</v>
      </c>
    </row>
    <row r="170" spans="1:5" x14ac:dyDescent="0.25">
      <c r="A170" s="40" t="s">
        <v>111</v>
      </c>
      <c r="B170" s="39">
        <v>1000</v>
      </c>
      <c r="C170" s="39">
        <v>1000</v>
      </c>
      <c r="D170" s="39">
        <v>1000</v>
      </c>
      <c r="E170" s="39">
        <v>8000</v>
      </c>
    </row>
    <row r="171" spans="1:5" x14ac:dyDescent="0.25">
      <c r="A171" s="40" t="s">
        <v>110</v>
      </c>
      <c r="B171" s="47" t="s">
        <v>61</v>
      </c>
      <c r="C171" s="39">
        <v>-2000</v>
      </c>
      <c r="D171" s="39">
        <v>-8000</v>
      </c>
      <c r="E171" s="39">
        <v>-12000</v>
      </c>
    </row>
    <row r="172" spans="1:5" x14ac:dyDescent="0.25">
      <c r="A172" s="41" t="s">
        <v>2</v>
      </c>
      <c r="B172" s="41"/>
      <c r="C172" s="41"/>
      <c r="D172" s="41"/>
      <c r="E172" s="41"/>
    </row>
    <row r="173" spans="1:5" x14ac:dyDescent="0.25">
      <c r="A173" s="40" t="s">
        <v>179</v>
      </c>
      <c r="B173" s="41"/>
      <c r="C173" s="41"/>
      <c r="D173" s="41"/>
      <c r="E173" s="41"/>
    </row>
    <row r="174" spans="1:5" x14ac:dyDescent="0.25">
      <c r="A174" s="40" t="s">
        <v>116</v>
      </c>
      <c r="B174" s="47" t="s">
        <v>61</v>
      </c>
      <c r="C174" s="47" t="s">
        <v>61</v>
      </c>
      <c r="D174" s="47" t="s">
        <v>61</v>
      </c>
      <c r="E174" s="47" t="s">
        <v>61</v>
      </c>
    </row>
    <row r="175" spans="1:5" x14ac:dyDescent="0.25">
      <c r="A175" s="40" t="s">
        <v>199</v>
      </c>
      <c r="B175" s="47" t="s">
        <v>61</v>
      </c>
      <c r="C175" s="47" t="s">
        <v>61</v>
      </c>
      <c r="D175" s="47" t="s">
        <v>61</v>
      </c>
      <c r="E175" s="47" t="s">
        <v>61</v>
      </c>
    </row>
    <row r="176" spans="1:5" x14ac:dyDescent="0.25">
      <c r="A176" s="40" t="s">
        <v>115</v>
      </c>
      <c r="B176" s="47" t="s">
        <v>61</v>
      </c>
      <c r="C176" s="47" t="s">
        <v>61</v>
      </c>
      <c r="D176" s="47" t="s">
        <v>61</v>
      </c>
      <c r="E176" s="47" t="s">
        <v>61</v>
      </c>
    </row>
    <row r="177" spans="1:5" x14ac:dyDescent="0.25">
      <c r="A177" s="40" t="s">
        <v>114</v>
      </c>
      <c r="B177" s="47" t="s">
        <v>61</v>
      </c>
      <c r="C177" s="47" t="s">
        <v>61</v>
      </c>
      <c r="D177" s="47" t="s">
        <v>61</v>
      </c>
      <c r="E177" s="47" t="s">
        <v>61</v>
      </c>
    </row>
    <row r="178" spans="1:5" x14ac:dyDescent="0.25">
      <c r="A178" s="40" t="s">
        <v>113</v>
      </c>
      <c r="B178" s="47" t="s">
        <v>61</v>
      </c>
      <c r="C178" s="47" t="s">
        <v>61</v>
      </c>
      <c r="D178" s="47" t="s">
        <v>61</v>
      </c>
      <c r="E178" s="47" t="s">
        <v>61</v>
      </c>
    </row>
    <row r="179" spans="1:5" x14ac:dyDescent="0.25">
      <c r="A179" s="40" t="s">
        <v>112</v>
      </c>
      <c r="B179" s="47" t="s">
        <v>61</v>
      </c>
      <c r="C179" s="47" t="s">
        <v>61</v>
      </c>
      <c r="D179" s="47" t="s">
        <v>61</v>
      </c>
      <c r="E179" s="47" t="s">
        <v>61</v>
      </c>
    </row>
    <row r="180" spans="1:5" x14ac:dyDescent="0.25">
      <c r="A180" s="40" t="s">
        <v>66</v>
      </c>
      <c r="B180" s="47" t="s">
        <v>61</v>
      </c>
      <c r="C180" s="47" t="s">
        <v>61</v>
      </c>
      <c r="D180" s="47" t="s">
        <v>61</v>
      </c>
      <c r="E180" s="47" t="s">
        <v>61</v>
      </c>
    </row>
    <row r="181" spans="1:5" x14ac:dyDescent="0.25">
      <c r="A181" s="40" t="s">
        <v>63</v>
      </c>
      <c r="B181" s="47" t="s">
        <v>61</v>
      </c>
      <c r="C181" s="47" t="s">
        <v>61</v>
      </c>
      <c r="D181" s="47" t="s">
        <v>61</v>
      </c>
      <c r="E181" s="47" t="s">
        <v>61</v>
      </c>
    </row>
    <row r="182" spans="1:5" x14ac:dyDescent="0.25">
      <c r="A182" s="40" t="s">
        <v>111</v>
      </c>
      <c r="B182" s="47" t="s">
        <v>61</v>
      </c>
      <c r="C182" s="47" t="s">
        <v>61</v>
      </c>
      <c r="D182" s="47" t="s">
        <v>61</v>
      </c>
      <c r="E182" s="47" t="s">
        <v>61</v>
      </c>
    </row>
    <row r="183" spans="1:5" x14ac:dyDescent="0.25">
      <c r="A183" s="40" t="s">
        <v>110</v>
      </c>
      <c r="B183" s="47" t="s">
        <v>61</v>
      </c>
      <c r="C183" s="47" t="s">
        <v>61</v>
      </c>
      <c r="D183" s="47" t="s">
        <v>61</v>
      </c>
      <c r="E183" s="47" t="s">
        <v>61</v>
      </c>
    </row>
    <row r="184" spans="1:5" x14ac:dyDescent="0.25">
      <c r="A184" s="41"/>
    </row>
    <row r="185" spans="1:5" ht="16.2" thickBot="1" x14ac:dyDescent="0.35">
      <c r="A185" s="7" t="s">
        <v>123</v>
      </c>
      <c r="B185" s="5"/>
      <c r="C185" s="5"/>
      <c r="D185" s="5"/>
      <c r="E185" s="5"/>
    </row>
    <row r="186" spans="1:5" ht="15.6" x14ac:dyDescent="0.25">
      <c r="A186" s="45" t="s">
        <v>122</v>
      </c>
      <c r="B186" s="44" t="s">
        <v>119</v>
      </c>
      <c r="C186" s="44" t="s">
        <v>118</v>
      </c>
      <c r="D186" s="44" t="s">
        <v>178</v>
      </c>
      <c r="E186" s="44" t="s">
        <v>290</v>
      </c>
    </row>
    <row r="187" spans="1:5" x14ac:dyDescent="0.25">
      <c r="A187" s="41" t="s">
        <v>72</v>
      </c>
      <c r="B187" s="43">
        <v>44196</v>
      </c>
      <c r="C187" s="43">
        <v>44561</v>
      </c>
      <c r="D187" s="43">
        <v>44926</v>
      </c>
      <c r="E187" s="43">
        <v>45291</v>
      </c>
    </row>
    <row r="188" spans="1:5" x14ac:dyDescent="0.25">
      <c r="A188" s="41" t="s">
        <v>117</v>
      </c>
      <c r="B188" s="42" t="s">
        <v>0</v>
      </c>
      <c r="C188" s="42" t="s">
        <v>0</v>
      </c>
      <c r="D188" s="42" t="s">
        <v>0</v>
      </c>
      <c r="E188" s="42" t="s">
        <v>0</v>
      </c>
    </row>
    <row r="189" spans="1:5" x14ac:dyDescent="0.25">
      <c r="A189" s="41" t="s">
        <v>2</v>
      </c>
      <c r="B189" s="41"/>
      <c r="C189" s="41"/>
      <c r="D189" s="41"/>
      <c r="E189" s="41"/>
    </row>
    <row r="190" spans="1:5" x14ac:dyDescent="0.25">
      <c r="A190" s="40" t="s">
        <v>3</v>
      </c>
      <c r="B190" s="41"/>
      <c r="C190" s="41"/>
      <c r="D190" s="41"/>
      <c r="E190" s="41"/>
    </row>
    <row r="191" spans="1:5" x14ac:dyDescent="0.25">
      <c r="A191" s="40" t="s">
        <v>116</v>
      </c>
      <c r="B191" s="39">
        <v>6320000</v>
      </c>
      <c r="C191" s="39">
        <v>6974000</v>
      </c>
      <c r="D191" s="39">
        <v>7923000</v>
      </c>
      <c r="E191" s="39">
        <v>8309000</v>
      </c>
    </row>
    <row r="192" spans="1:5" x14ac:dyDescent="0.25">
      <c r="A192" s="40" t="s">
        <v>115</v>
      </c>
      <c r="B192" s="39">
        <v>869000</v>
      </c>
      <c r="C192" s="39">
        <v>895000</v>
      </c>
      <c r="D192" s="39">
        <v>852000</v>
      </c>
      <c r="E192" s="39">
        <v>930000</v>
      </c>
    </row>
    <row r="193" spans="1:6" x14ac:dyDescent="0.25">
      <c r="A193" s="40" t="s">
        <v>114</v>
      </c>
      <c r="B193" s="39">
        <v>-316000</v>
      </c>
      <c r="C193" s="39">
        <v>-298000</v>
      </c>
      <c r="D193" s="39">
        <v>-303000</v>
      </c>
      <c r="E193" s="39">
        <v>-409000</v>
      </c>
    </row>
    <row r="194" spans="1:6" x14ac:dyDescent="0.25">
      <c r="A194" s="40" t="s">
        <v>113</v>
      </c>
      <c r="B194" s="39">
        <v>568000</v>
      </c>
      <c r="C194" s="39">
        <v>664000</v>
      </c>
      <c r="D194" s="39">
        <v>841000</v>
      </c>
      <c r="E194" s="39">
        <v>656000</v>
      </c>
    </row>
    <row r="195" spans="1:6" x14ac:dyDescent="0.25">
      <c r="A195" s="40" t="s">
        <v>112</v>
      </c>
      <c r="B195" s="39">
        <v>29000</v>
      </c>
      <c r="C195" s="39">
        <v>21000</v>
      </c>
      <c r="D195" s="39">
        <v>20000</v>
      </c>
      <c r="E195" s="39">
        <v>-9000</v>
      </c>
    </row>
    <row r="196" spans="1:6" x14ac:dyDescent="0.25">
      <c r="A196" s="40" t="s">
        <v>66</v>
      </c>
      <c r="B196" s="39">
        <v>581000</v>
      </c>
      <c r="C196" s="39">
        <v>707000</v>
      </c>
      <c r="D196" s="39">
        <v>881000</v>
      </c>
      <c r="E196" s="39">
        <v>786000</v>
      </c>
    </row>
    <row r="197" spans="1:6" x14ac:dyDescent="0.25">
      <c r="A197" s="40" t="s">
        <v>63</v>
      </c>
      <c r="B197" s="39">
        <v>37823000</v>
      </c>
      <c r="C197" s="39">
        <v>39504000</v>
      </c>
      <c r="D197" s="39">
        <v>41123000</v>
      </c>
      <c r="E197" s="39">
        <v>43989000</v>
      </c>
    </row>
    <row r="198" spans="1:6" x14ac:dyDescent="0.25">
      <c r="A198" s="40" t="s">
        <v>111</v>
      </c>
      <c r="B198" s="39">
        <v>989000</v>
      </c>
      <c r="C198" s="39">
        <v>1026000</v>
      </c>
      <c r="D198" s="39">
        <v>1099000</v>
      </c>
      <c r="E198" s="39">
        <v>1172000</v>
      </c>
    </row>
    <row r="199" spans="1:6" x14ac:dyDescent="0.25">
      <c r="A199" s="40" t="s">
        <v>110</v>
      </c>
      <c r="B199" s="39">
        <v>-2781000</v>
      </c>
      <c r="C199" s="39">
        <v>-2976000</v>
      </c>
      <c r="D199" s="39">
        <v>-2519000</v>
      </c>
      <c r="E199" s="39">
        <v>-2972000</v>
      </c>
    </row>
    <row r="200" spans="1:6" x14ac:dyDescent="0.25">
      <c r="A200" s="38"/>
    </row>
    <row r="201" spans="1:6" ht="178.5" customHeight="1" x14ac:dyDescent="0.3">
      <c r="A201" s="57" t="s">
        <v>60</v>
      </c>
      <c r="B201" s="5"/>
      <c r="C201" s="5"/>
      <c r="D201" s="5"/>
      <c r="E201" s="5"/>
      <c r="F201" s="5"/>
    </row>
  </sheetData>
  <mergeCells count="9">
    <mergeCell ref="A132:E132"/>
    <mergeCell ref="A185:E185"/>
    <mergeCell ref="A201:F201"/>
    <mergeCell ref="A1:D1"/>
    <mergeCell ref="A2:L2"/>
    <mergeCell ref="A13:E13"/>
    <mergeCell ref="A15:E15"/>
    <mergeCell ref="A90:E90"/>
    <mergeCell ref="A130:E130"/>
  </mergeCells>
  <pageMargins left="0.75" right="0.75" top="1" bottom="1" header="0.5" footer="0.5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44296BEEBC83648A45074ADE4018599" ma:contentTypeVersion="16" ma:contentTypeDescription="" ma:contentTypeScope="" ma:versionID="4de26053a15b46baefefaeaf1997b2d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2024-01-03T08:00:00+00:00</OpenedDate>
    <SignificantOrder xmlns="dc463f71-b30c-4ab2-9473-d307f9d35888">false</SignificantOrder>
    <Date1 xmlns="dc463f71-b30c-4ab2-9473-d307f9d35888">2024-08-13T07:00:00+00:00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240004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F69F222-124B-4ABB-85E2-B32C8F08828D}"/>
</file>

<file path=customXml/itemProps2.xml><?xml version="1.0" encoding="utf-8"?>
<ds:datastoreItem xmlns:ds="http://schemas.openxmlformats.org/officeDocument/2006/customXml" ds:itemID="{7295933F-A89D-4D7B-9DFA-CC398EFC5895}"/>
</file>

<file path=customXml/itemProps3.xml><?xml version="1.0" encoding="utf-8"?>
<ds:datastoreItem xmlns:ds="http://schemas.openxmlformats.org/officeDocument/2006/customXml" ds:itemID="{C45F4B4F-30B7-4768-858F-453BDC1E22DD}"/>
</file>

<file path=customXml/itemProps4.xml><?xml version="1.0" encoding="utf-8"?>
<ds:datastoreItem xmlns:ds="http://schemas.openxmlformats.org/officeDocument/2006/customXml" ds:itemID="{11614FE1-089B-4F74-8817-8DF481FBB44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55</vt:i4>
      </vt:variant>
    </vt:vector>
  </HeadingPairs>
  <TitlesOfParts>
    <vt:vector size="55" baseType="lpstr">
      <vt:lpstr>Percentages - 2023</vt:lpstr>
      <vt:lpstr>Sheet6</vt:lpstr>
      <vt:lpstr>ALE</vt:lpstr>
      <vt:lpstr>LNT</vt:lpstr>
      <vt:lpstr>AEE</vt:lpstr>
      <vt:lpstr>AEP</vt:lpstr>
      <vt:lpstr>AGR</vt:lpstr>
      <vt:lpstr>Operating Profile</vt:lpstr>
      <vt:lpstr>Segment Analysis</vt:lpstr>
      <vt:lpstr>AVA</vt:lpstr>
      <vt:lpstr>Operating Profile (2)</vt:lpstr>
      <vt:lpstr>BKH</vt:lpstr>
      <vt:lpstr>CMS</vt:lpstr>
      <vt:lpstr>CNP</vt:lpstr>
      <vt:lpstr>ED</vt:lpstr>
      <vt:lpstr>D</vt:lpstr>
      <vt:lpstr>DUK</vt:lpstr>
      <vt:lpstr>DTE</vt:lpstr>
      <vt:lpstr>EIX</vt:lpstr>
      <vt:lpstr>Segment Analysis (3)</vt:lpstr>
      <vt:lpstr>Operating Profile (9)</vt:lpstr>
      <vt:lpstr>ETR</vt:lpstr>
      <vt:lpstr>Operating Profile (3)</vt:lpstr>
      <vt:lpstr>EVRG</vt:lpstr>
      <vt:lpstr>ES</vt:lpstr>
      <vt:lpstr>Segment Analysis (5)</vt:lpstr>
      <vt:lpstr>Operating Profile (5)</vt:lpstr>
      <vt:lpstr>EXC</vt:lpstr>
      <vt:lpstr>Operating Profile (6)</vt:lpstr>
      <vt:lpstr>FE</vt:lpstr>
      <vt:lpstr>HE</vt:lpstr>
      <vt:lpstr>IDA</vt:lpstr>
      <vt:lpstr>MGEE</vt:lpstr>
      <vt:lpstr>NEE</vt:lpstr>
      <vt:lpstr>Operating Profile (4)</vt:lpstr>
      <vt:lpstr>NWE</vt:lpstr>
      <vt:lpstr>OGE</vt:lpstr>
      <vt:lpstr>Segment Analysis (9)</vt:lpstr>
      <vt:lpstr>OTTR</vt:lpstr>
      <vt:lpstr>PNW</vt:lpstr>
      <vt:lpstr>Segment Analysis (10)</vt:lpstr>
      <vt:lpstr>PPL</vt:lpstr>
      <vt:lpstr>Segment Analysis (11)</vt:lpstr>
      <vt:lpstr>PPL Operating Profile (11)</vt:lpstr>
      <vt:lpstr>PEG</vt:lpstr>
      <vt:lpstr>Operating Profile (7)</vt:lpstr>
      <vt:lpstr>SRE</vt:lpstr>
      <vt:lpstr>Operating Profile (10)</vt:lpstr>
      <vt:lpstr>SRE 2021</vt:lpstr>
      <vt:lpstr>SO</vt:lpstr>
      <vt:lpstr>Operating Profile (8)</vt:lpstr>
      <vt:lpstr>WEC</vt:lpstr>
      <vt:lpstr>Segment Analysis (14)</vt:lpstr>
      <vt:lpstr>WEC2021</vt:lpstr>
      <vt:lpstr>XEL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Woolridge, J. Randall</cp:lastModifiedBy>
  <dcterms:created xsi:type="dcterms:W3CDTF">2020-02-29T18:33:10Z</dcterms:created>
  <dcterms:modified xsi:type="dcterms:W3CDTF">2024-04-04T19:51:06Z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{A0974412-004A-4993-8094-EA11524DB87A}</vt:lpwstr>
  </property>
  <property fmtid="{D5CDD505-2E9C-101B-9397-08002B2CF9AE}" pid="3" name="ContentTypeId">
    <vt:lpwstr>0x0101006E56B4D1795A2E4DB2F0B01679ED314A00E44296BEEBC83648A45074ADE4018599</vt:lpwstr>
  </property>
  <property fmtid="{D5CDD505-2E9C-101B-9397-08002B2CF9AE}" pid="4" name="_docset_NoMedatataSyncRequired">
    <vt:lpwstr>False</vt:lpwstr>
  </property>
</Properties>
</file>